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Users\Doug\Downloads\"/>
    </mc:Choice>
  </mc:AlternateContent>
  <xr:revisionPtr revIDLastSave="0" documentId="13_ncr:1_{62E0162C-7D08-4C6E-8A7A-84A7CB110A60}" xr6:coauthVersionLast="47" xr6:coauthVersionMax="47" xr10:uidLastSave="{00000000-0000-0000-0000-000000000000}"/>
  <bookViews>
    <workbookView xWindow="-120" yWindow="-120" windowWidth="29040" windowHeight="15720" tabRatio="602" firstSheet="119" activeTab="129" xr2:uid="{00000000-000D-0000-FFFF-FFFF00000000}"/>
  </bookViews>
  <sheets>
    <sheet name="12-29-23" sheetId="262" r:id="rId1"/>
    <sheet name="01-05-24" sheetId="263" r:id="rId2"/>
    <sheet name="01-12-24" sheetId="264" r:id="rId3"/>
    <sheet name="01-19-24" sheetId="265" r:id="rId4"/>
    <sheet name="01-26-24" sheetId="266" r:id="rId5"/>
    <sheet name="02-02-24" sheetId="267" r:id="rId6"/>
    <sheet name="02-09-24" sheetId="268" r:id="rId7"/>
    <sheet name="02-16-24" sheetId="269" r:id="rId8"/>
    <sheet name="02-23-24" sheetId="270" r:id="rId9"/>
    <sheet name="03-01-24" sheetId="271" r:id="rId10"/>
    <sheet name="03-08-24" sheetId="272" r:id="rId11"/>
    <sheet name="03-15-24" sheetId="273" r:id="rId12"/>
    <sheet name="03-22-24" sheetId="274" r:id="rId13"/>
    <sheet name="03-29-24" sheetId="275" r:id="rId14"/>
    <sheet name="04-05-24" sheetId="276" r:id="rId15"/>
    <sheet name="04-12-24" sheetId="277" r:id="rId16"/>
    <sheet name="04-19-24" sheetId="278" r:id="rId17"/>
    <sheet name="04-26-24" sheetId="279" r:id="rId18"/>
    <sheet name="05-03-24" sheetId="280" r:id="rId19"/>
    <sheet name="05-10-24" sheetId="281" r:id="rId20"/>
    <sheet name="05-17-24" sheetId="282" r:id="rId21"/>
    <sheet name="05-24-24" sheetId="283" r:id="rId22"/>
    <sheet name="05-31-24" sheetId="284" r:id="rId23"/>
    <sheet name="06-07-24" sheetId="285" r:id="rId24"/>
    <sheet name="06-14-24" sheetId="286" r:id="rId25"/>
    <sheet name="06-21-24" sheetId="287" r:id="rId26"/>
    <sheet name="06-28-24" sheetId="288" r:id="rId27"/>
    <sheet name="07-05-24" sheetId="289" r:id="rId28"/>
    <sheet name="07-12-24" sheetId="290" r:id="rId29"/>
    <sheet name="07-19-24" sheetId="291" r:id="rId30"/>
    <sheet name="07-26-24" sheetId="292" r:id="rId31"/>
    <sheet name="08-02-24" sheetId="293" r:id="rId32"/>
    <sheet name="08-09-24" sheetId="294" r:id="rId33"/>
    <sheet name="08-16-24" sheetId="295" r:id="rId34"/>
    <sheet name="08-23-24" sheetId="296" r:id="rId35"/>
    <sheet name="08-30-24" sheetId="297" r:id="rId36"/>
    <sheet name="09-06-24" sheetId="298" r:id="rId37"/>
    <sheet name="09-13-24" sheetId="299" r:id="rId38"/>
    <sheet name="09-20-24" sheetId="300" r:id="rId39"/>
    <sheet name="09-27-24" sheetId="301" r:id="rId40"/>
    <sheet name="10-04-24" sheetId="302" r:id="rId41"/>
    <sheet name="10-11-24" sheetId="303" r:id="rId42"/>
    <sheet name="10-18-24" sheetId="304" r:id="rId43"/>
    <sheet name="10-25-24" sheetId="305" r:id="rId44"/>
    <sheet name="11-01-24" sheetId="306" r:id="rId45"/>
    <sheet name="11-08-24" sheetId="307" r:id="rId46"/>
    <sheet name="11-15-24" sheetId="308" r:id="rId47"/>
    <sheet name="11-22-24" sheetId="309" r:id="rId48"/>
    <sheet name="11-29-24" sheetId="310" r:id="rId49"/>
    <sheet name="12-06-24" sheetId="311" r:id="rId50"/>
    <sheet name="12-13-24" sheetId="312" r:id="rId51"/>
    <sheet name="12-20-24" sheetId="313" r:id="rId52"/>
    <sheet name="12-27-24" sheetId="314" r:id="rId53"/>
    <sheet name="01-03-25" sheetId="315" r:id="rId54"/>
    <sheet name="01-10-25" sheetId="316" r:id="rId55"/>
    <sheet name="01-17-25" sheetId="317" r:id="rId56"/>
    <sheet name="01-24-25" sheetId="318" r:id="rId57"/>
    <sheet name="01-31-25" sheetId="319" r:id="rId58"/>
    <sheet name="02-07-25" sheetId="320" r:id="rId59"/>
    <sheet name="02-14-25" sheetId="321" r:id="rId60"/>
    <sheet name="02-21-25" sheetId="322" r:id="rId61"/>
    <sheet name="02-28-25" sheetId="323" r:id="rId62"/>
    <sheet name="03-07-25" sheetId="324" r:id="rId63"/>
    <sheet name="03-14-25" sheetId="325" r:id="rId64"/>
    <sheet name="03-21-25" sheetId="326" r:id="rId65"/>
    <sheet name="03-28-25" sheetId="327" r:id="rId66"/>
    <sheet name="04-04-25" sheetId="328" r:id="rId67"/>
    <sheet name="04-11-25" sheetId="329" r:id="rId68"/>
    <sheet name="04-18-25" sheetId="330" r:id="rId69"/>
    <sheet name="04-25-25" sheetId="331" r:id="rId70"/>
    <sheet name="05-02-25" sheetId="332" r:id="rId71"/>
    <sheet name="05-09-25" sheetId="333" r:id="rId72"/>
    <sheet name="05-16-25" sheetId="334" r:id="rId73"/>
    <sheet name="05-23-25" sheetId="335" r:id="rId74"/>
    <sheet name="05-30-25" sheetId="336" r:id="rId75"/>
    <sheet name="06-06-25" sheetId="337" r:id="rId76"/>
    <sheet name="06-13-25" sheetId="338" r:id="rId77"/>
    <sheet name="06-20-25" sheetId="339" r:id="rId78"/>
    <sheet name="06-27-25" sheetId="340" r:id="rId79"/>
    <sheet name="07-04-25" sheetId="341" r:id="rId80"/>
    <sheet name="07-11-25" sheetId="342" r:id="rId81"/>
    <sheet name="07-18-25" sheetId="343" r:id="rId82"/>
    <sheet name="07-25-25" sheetId="344" r:id="rId83"/>
    <sheet name="08-01-25" sheetId="345" r:id="rId84"/>
    <sheet name="08-08-25" sheetId="346" r:id="rId85"/>
    <sheet name="08-15-25" sheetId="347" r:id="rId86"/>
    <sheet name="08-22-25" sheetId="348" r:id="rId87"/>
    <sheet name="08-29-25" sheetId="349" r:id="rId88"/>
    <sheet name="09-05-25" sheetId="350" r:id="rId89"/>
    <sheet name="09-12-25" sheetId="351" r:id="rId90"/>
    <sheet name="09-19-25" sheetId="352" r:id="rId91"/>
    <sheet name="09-26-25" sheetId="353" r:id="rId92"/>
    <sheet name="10-03-25" sheetId="355" r:id="rId93"/>
    <sheet name="10-10-25" sheetId="354" r:id="rId94"/>
    <sheet name="10-17-25" sheetId="356" r:id="rId95"/>
    <sheet name="10-24-25" sheetId="357" r:id="rId96"/>
    <sheet name="10-31-25" sheetId="358" r:id="rId97"/>
    <sheet name="11-07-25" sheetId="359" r:id="rId98"/>
    <sheet name="11-14-25" sheetId="360" r:id="rId99"/>
    <sheet name="11-21-25" sheetId="361" r:id="rId100"/>
    <sheet name="11-28-25" sheetId="362" r:id="rId101"/>
    <sheet name="12-05-25" sheetId="363" r:id="rId102"/>
    <sheet name="12-12-25" sheetId="364" r:id="rId103"/>
    <sheet name="12-19-25" sheetId="365" r:id="rId104"/>
    <sheet name="12-26-25" sheetId="366" r:id="rId105"/>
    <sheet name="01-02-26" sheetId="367" r:id="rId106"/>
    <sheet name="01-09-26" sheetId="368" r:id="rId107"/>
    <sheet name="01-16-26" sheetId="369" r:id="rId108"/>
    <sheet name="01-23-26" sheetId="370" r:id="rId109"/>
    <sheet name="01-30-26" sheetId="371" r:id="rId110"/>
    <sheet name="02-06-26" sheetId="372" r:id="rId111"/>
    <sheet name="02-13-26" sheetId="373" r:id="rId112"/>
    <sheet name="02-20-26" sheetId="374" r:id="rId113"/>
    <sheet name="02-27-26" sheetId="375" r:id="rId114"/>
    <sheet name="03-06-26" sheetId="376" r:id="rId115"/>
    <sheet name="03-20-26" sheetId="377" r:id="rId116"/>
    <sheet name="03-27-26" sheetId="378" r:id="rId117"/>
    <sheet name="04-03-26" sheetId="379" r:id="rId118"/>
    <sheet name="04-10-26" sheetId="380" r:id="rId119"/>
    <sheet name="04-17-26" sheetId="381" r:id="rId120"/>
    <sheet name="04-24-26" sheetId="382" r:id="rId121"/>
    <sheet name="05-01-26" sheetId="383" r:id="rId122"/>
    <sheet name="05-08-26" sheetId="384" r:id="rId123"/>
    <sheet name="05-15-26" sheetId="385" r:id="rId124"/>
    <sheet name="05-22-26" sheetId="386" r:id="rId125"/>
    <sheet name="05-29-26" sheetId="387" r:id="rId126"/>
    <sheet name="06-05-26" sheetId="388" r:id="rId127"/>
    <sheet name="06-12-26" sheetId="389" r:id="rId128"/>
    <sheet name="06-19-26" sheetId="390" r:id="rId129"/>
    <sheet name="06-26-26" sheetId="391" r:id="rId13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78" i="391" l="1"/>
  <c r="N78" i="391"/>
  <c r="L78" i="391"/>
  <c r="G78" i="391"/>
  <c r="P65" i="391"/>
  <c r="N65" i="391"/>
  <c r="L65" i="391"/>
  <c r="G65" i="391"/>
  <c r="P67" i="391"/>
  <c r="N67" i="391"/>
  <c r="L67" i="391"/>
  <c r="G67" i="391"/>
  <c r="P73" i="391"/>
  <c r="N73" i="391"/>
  <c r="L73" i="391"/>
  <c r="G73" i="391"/>
  <c r="P72" i="391"/>
  <c r="N72" i="391"/>
  <c r="L72" i="391"/>
  <c r="G72" i="391"/>
  <c r="P69" i="391"/>
  <c r="N69" i="391"/>
  <c r="L69" i="391"/>
  <c r="G69" i="391"/>
  <c r="R6" i="391"/>
  <c r="P6" i="391"/>
  <c r="R5" i="391"/>
  <c r="P68" i="391"/>
  <c r="N68" i="391"/>
  <c r="L68" i="391"/>
  <c r="G68" i="391"/>
  <c r="P74" i="391"/>
  <c r="N74" i="391"/>
  <c r="L74" i="391"/>
  <c r="G74" i="391"/>
  <c r="P76" i="391"/>
  <c r="N76" i="391"/>
  <c r="L76" i="391"/>
  <c r="G76" i="391"/>
  <c r="P75" i="391"/>
  <c r="N75" i="391"/>
  <c r="L75" i="391"/>
  <c r="G75" i="391"/>
  <c r="P71" i="391"/>
  <c r="N71" i="391"/>
  <c r="L71" i="391"/>
  <c r="G71" i="391"/>
  <c r="P70" i="391"/>
  <c r="N70" i="391"/>
  <c r="L70" i="391"/>
  <c r="G70" i="391"/>
  <c r="P66" i="391"/>
  <c r="N66" i="391"/>
  <c r="L66" i="391"/>
  <c r="G66" i="391"/>
  <c r="G54" i="391"/>
  <c r="G53" i="391"/>
  <c r="G52" i="391"/>
  <c r="G51" i="391"/>
  <c r="G50" i="391"/>
  <c r="G49" i="391"/>
  <c r="D44" i="391"/>
  <c r="P5" i="391"/>
  <c r="P66" i="390"/>
  <c r="N66" i="390"/>
  <c r="L66" i="390"/>
  <c r="G66" i="390"/>
  <c r="G55" i="390"/>
  <c r="G56" i="390"/>
  <c r="R6" i="390"/>
  <c r="R5" i="390"/>
  <c r="P6" i="390"/>
  <c r="P5" i="390"/>
  <c r="P74" i="390"/>
  <c r="N74" i="390"/>
  <c r="L74" i="390"/>
  <c r="G74" i="390"/>
  <c r="P77" i="390"/>
  <c r="N77" i="390"/>
  <c r="L77" i="390"/>
  <c r="G77" i="390"/>
  <c r="P76" i="390"/>
  <c r="N76" i="390"/>
  <c r="L76" i="390"/>
  <c r="G76" i="390"/>
  <c r="P69" i="390"/>
  <c r="N69" i="390"/>
  <c r="L69" i="390"/>
  <c r="G69" i="390"/>
  <c r="P72" i="390"/>
  <c r="N72" i="390"/>
  <c r="L72" i="390"/>
  <c r="G72" i="390"/>
  <c r="P73" i="390"/>
  <c r="N73" i="390"/>
  <c r="L73" i="390"/>
  <c r="G73" i="390"/>
  <c r="P71" i="390"/>
  <c r="N71" i="390"/>
  <c r="L71" i="390"/>
  <c r="G71" i="390"/>
  <c r="P68" i="390"/>
  <c r="N68" i="390"/>
  <c r="L68" i="390"/>
  <c r="G68" i="390"/>
  <c r="P67" i="390"/>
  <c r="N67" i="390"/>
  <c r="L67" i="390"/>
  <c r="G67" i="390"/>
  <c r="P70" i="390"/>
  <c r="N70" i="390"/>
  <c r="L70" i="390"/>
  <c r="G70" i="390"/>
  <c r="P75" i="390"/>
  <c r="N75" i="390"/>
  <c r="L75" i="390"/>
  <c r="G75" i="390"/>
  <c r="P65" i="390"/>
  <c r="N65" i="390"/>
  <c r="L65" i="390"/>
  <c r="G65" i="390"/>
  <c r="G54" i="390"/>
  <c r="G53" i="390"/>
  <c r="G52" i="390"/>
  <c r="G51" i="390"/>
  <c r="G50" i="390"/>
  <c r="G49" i="390"/>
  <c r="D44" i="390"/>
  <c r="P67" i="389"/>
  <c r="N67" i="389"/>
  <c r="L67" i="389"/>
  <c r="G67" i="389"/>
  <c r="P66" i="389"/>
  <c r="N66" i="389"/>
  <c r="L66" i="389"/>
  <c r="G66" i="389"/>
  <c r="P64" i="389"/>
  <c r="N64" i="389"/>
  <c r="L64" i="389"/>
  <c r="G64" i="389"/>
  <c r="P76" i="389"/>
  <c r="N76" i="389"/>
  <c r="L76" i="389"/>
  <c r="G76" i="389"/>
  <c r="P69" i="389"/>
  <c r="N69" i="389"/>
  <c r="L69" i="389"/>
  <c r="G69" i="389"/>
  <c r="G53" i="389"/>
  <c r="P78" i="389"/>
  <c r="N78" i="389"/>
  <c r="L78" i="389"/>
  <c r="G78" i="389"/>
  <c r="P74" i="389"/>
  <c r="N74" i="389"/>
  <c r="L74" i="389"/>
  <c r="G74" i="389"/>
  <c r="P71" i="389"/>
  <c r="N71" i="389"/>
  <c r="L71" i="389"/>
  <c r="G71" i="389"/>
  <c r="P75" i="389"/>
  <c r="N75" i="389"/>
  <c r="L75" i="389"/>
  <c r="G75" i="389"/>
  <c r="P79" i="389"/>
  <c r="N79" i="389"/>
  <c r="L79" i="389"/>
  <c r="G79" i="389"/>
  <c r="P70" i="389"/>
  <c r="N70" i="389"/>
  <c r="L70" i="389"/>
  <c r="G70" i="389"/>
  <c r="P73" i="389"/>
  <c r="N73" i="389"/>
  <c r="L73" i="389"/>
  <c r="G73" i="389"/>
  <c r="P65" i="389"/>
  <c r="N65" i="389"/>
  <c r="L65" i="389"/>
  <c r="G65" i="389"/>
  <c r="P68" i="389"/>
  <c r="N68" i="389"/>
  <c r="L68" i="389"/>
  <c r="G68" i="389"/>
  <c r="P77" i="389"/>
  <c r="N77" i="389"/>
  <c r="L77" i="389"/>
  <c r="G77" i="389"/>
  <c r="P72" i="389"/>
  <c r="N72" i="389"/>
  <c r="L72" i="389"/>
  <c r="G72" i="389"/>
  <c r="G52" i="389"/>
  <c r="G51" i="389"/>
  <c r="G50" i="389"/>
  <c r="G49" i="389"/>
  <c r="G48" i="389"/>
  <c r="D43" i="389"/>
  <c r="R6" i="389"/>
  <c r="P6" i="389"/>
  <c r="R5" i="389"/>
  <c r="P5" i="389"/>
  <c r="P76" i="388"/>
  <c r="N76" i="388"/>
  <c r="L76" i="388"/>
  <c r="G76" i="388"/>
  <c r="P71" i="388"/>
  <c r="N71" i="388"/>
  <c r="L71" i="388"/>
  <c r="G71" i="388"/>
  <c r="P73" i="388"/>
  <c r="N73" i="388"/>
  <c r="L73" i="388"/>
  <c r="G73" i="388"/>
  <c r="G56" i="388"/>
  <c r="G57" i="388"/>
  <c r="P85" i="388"/>
  <c r="N85" i="388"/>
  <c r="L85" i="388"/>
  <c r="G85" i="388"/>
  <c r="P79" i="388"/>
  <c r="N79" i="388"/>
  <c r="L79" i="388"/>
  <c r="G79" i="388"/>
  <c r="P83" i="388"/>
  <c r="N83" i="388"/>
  <c r="L83" i="388"/>
  <c r="G83" i="388"/>
  <c r="P82" i="388"/>
  <c r="N82" i="388"/>
  <c r="L82" i="388"/>
  <c r="G82" i="388"/>
  <c r="P84" i="388"/>
  <c r="N84" i="388"/>
  <c r="L84" i="388"/>
  <c r="G84" i="388"/>
  <c r="P78" i="388"/>
  <c r="N78" i="388"/>
  <c r="L78" i="388"/>
  <c r="G78" i="388"/>
  <c r="P77" i="388"/>
  <c r="N77" i="388"/>
  <c r="L77" i="388"/>
  <c r="G77" i="388"/>
  <c r="P72" i="388"/>
  <c r="N72" i="388"/>
  <c r="L72" i="388"/>
  <c r="G72" i="388"/>
  <c r="P75" i="388"/>
  <c r="N75" i="388"/>
  <c r="L75" i="388"/>
  <c r="G75" i="388"/>
  <c r="P80" i="388"/>
  <c r="N80" i="388"/>
  <c r="L80" i="388"/>
  <c r="G80" i="388"/>
  <c r="P74" i="388"/>
  <c r="N74" i="388"/>
  <c r="L74" i="388"/>
  <c r="G74" i="388"/>
  <c r="P81" i="388"/>
  <c r="N81" i="388"/>
  <c r="L81" i="388"/>
  <c r="G81" i="388"/>
  <c r="P70" i="388"/>
  <c r="N70" i="388"/>
  <c r="L70" i="388"/>
  <c r="G70" i="388"/>
  <c r="P69" i="388"/>
  <c r="N69" i="388"/>
  <c r="L69" i="388"/>
  <c r="G69" i="388"/>
  <c r="G55" i="388"/>
  <c r="G54" i="388"/>
  <c r="G53" i="388"/>
  <c r="D48" i="388"/>
  <c r="R6" i="388"/>
  <c r="P6" i="388"/>
  <c r="R5" i="388"/>
  <c r="P5" i="388"/>
  <c r="P76" i="387"/>
  <c r="N76" i="387"/>
  <c r="L76" i="387"/>
  <c r="G76" i="387"/>
  <c r="P69" i="387"/>
  <c r="N69" i="387"/>
  <c r="L69" i="387"/>
  <c r="G69" i="387"/>
  <c r="P70" i="387"/>
  <c r="N70" i="387"/>
  <c r="L70" i="387"/>
  <c r="G70" i="387"/>
  <c r="P83" i="387"/>
  <c r="N83" i="387"/>
  <c r="L83" i="387"/>
  <c r="G83" i="387"/>
  <c r="P82" i="387"/>
  <c r="N82" i="387"/>
  <c r="L82" i="387"/>
  <c r="G82" i="387"/>
  <c r="P84" i="387"/>
  <c r="N84" i="387"/>
  <c r="L84" i="387"/>
  <c r="G84" i="387"/>
  <c r="P80" i="387"/>
  <c r="N80" i="387"/>
  <c r="L80" i="387"/>
  <c r="G80" i="387"/>
  <c r="P81" i="387"/>
  <c r="N81" i="387"/>
  <c r="L81" i="387"/>
  <c r="G81" i="387"/>
  <c r="P79" i="387"/>
  <c r="N79" i="387"/>
  <c r="L79" i="387"/>
  <c r="G79" i="387"/>
  <c r="P74" i="387"/>
  <c r="N74" i="387"/>
  <c r="L74" i="387"/>
  <c r="G74" i="387"/>
  <c r="P72" i="387"/>
  <c r="N72" i="387"/>
  <c r="L72" i="387"/>
  <c r="G72" i="387"/>
  <c r="P73" i="387"/>
  <c r="N73" i="387"/>
  <c r="L73" i="387"/>
  <c r="G73" i="387"/>
  <c r="P75" i="387"/>
  <c r="N75" i="387"/>
  <c r="L75" i="387"/>
  <c r="G75" i="387"/>
  <c r="P78" i="387"/>
  <c r="N78" i="387"/>
  <c r="L78" i="387"/>
  <c r="G78" i="387"/>
  <c r="P77" i="387"/>
  <c r="N77" i="387"/>
  <c r="L77" i="387"/>
  <c r="G77" i="387"/>
  <c r="P71" i="387"/>
  <c r="N71" i="387"/>
  <c r="L71" i="387"/>
  <c r="G71" i="387"/>
  <c r="G56" i="387"/>
  <c r="G55" i="387"/>
  <c r="G54" i="387"/>
  <c r="G53" i="387"/>
  <c r="D48" i="387"/>
  <c r="R6" i="387"/>
  <c r="P6" i="387"/>
  <c r="R5" i="387"/>
  <c r="P5" i="387"/>
  <c r="P78" i="386"/>
  <c r="N78" i="386"/>
  <c r="L78" i="386"/>
  <c r="G78" i="386"/>
  <c r="P77" i="386"/>
  <c r="N77" i="386"/>
  <c r="L77" i="386"/>
  <c r="G77" i="386"/>
  <c r="P76" i="386"/>
  <c r="N76" i="386"/>
  <c r="L76" i="386"/>
  <c r="G76" i="386"/>
  <c r="P75" i="386"/>
  <c r="N75" i="386"/>
  <c r="L75" i="386"/>
  <c r="G75" i="386"/>
  <c r="P74" i="386"/>
  <c r="N74" i="386"/>
  <c r="L74" i="386"/>
  <c r="G74" i="386"/>
  <c r="P73" i="386"/>
  <c r="N73" i="386"/>
  <c r="L73" i="386"/>
  <c r="G73" i="386"/>
  <c r="P72" i="386"/>
  <c r="N72" i="386"/>
  <c r="L72" i="386"/>
  <c r="G72" i="386"/>
  <c r="P71" i="386"/>
  <c r="N71" i="386"/>
  <c r="L71" i="386"/>
  <c r="G71" i="386"/>
  <c r="P70" i="386"/>
  <c r="N70" i="386"/>
  <c r="L70" i="386"/>
  <c r="G70" i="386"/>
  <c r="P69" i="386"/>
  <c r="N69" i="386"/>
  <c r="L69" i="386"/>
  <c r="G69" i="386"/>
  <c r="P68" i="386"/>
  <c r="N68" i="386"/>
  <c r="L68" i="386"/>
  <c r="G68" i="386"/>
  <c r="P67" i="386"/>
  <c r="N67" i="386"/>
  <c r="L67" i="386"/>
  <c r="G67" i="386"/>
  <c r="P66" i="386"/>
  <c r="N66" i="386"/>
  <c r="L66" i="386"/>
  <c r="G66" i="386"/>
  <c r="P65" i="386"/>
  <c r="N65" i="386"/>
  <c r="L65" i="386"/>
  <c r="G65" i="386"/>
  <c r="G54" i="386"/>
  <c r="G53" i="386"/>
  <c r="G52" i="386"/>
  <c r="G51" i="386"/>
  <c r="G50" i="386"/>
  <c r="G49" i="386"/>
  <c r="D44" i="386"/>
  <c r="R6" i="386"/>
  <c r="P6" i="386"/>
  <c r="R5" i="386"/>
  <c r="P5" i="386"/>
  <c r="P68" i="385"/>
  <c r="N68" i="385"/>
  <c r="L68" i="385"/>
  <c r="G68" i="385"/>
  <c r="P71" i="385"/>
  <c r="N71" i="385"/>
  <c r="L71" i="385"/>
  <c r="G71" i="385"/>
  <c r="P66" i="385"/>
  <c r="N66" i="385"/>
  <c r="L66" i="385"/>
  <c r="G66" i="385"/>
  <c r="P78" i="385"/>
  <c r="N78" i="385"/>
  <c r="L78" i="385"/>
  <c r="G78" i="385"/>
  <c r="P70" i="385"/>
  <c r="N70" i="385"/>
  <c r="L70" i="385"/>
  <c r="G70" i="385"/>
  <c r="P75" i="385"/>
  <c r="N75" i="385"/>
  <c r="L75" i="385"/>
  <c r="G75" i="385"/>
  <c r="P74" i="385"/>
  <c r="N74" i="385"/>
  <c r="L74" i="385"/>
  <c r="G74" i="385"/>
  <c r="P73" i="385"/>
  <c r="N73" i="385"/>
  <c r="L73" i="385"/>
  <c r="G73" i="385"/>
  <c r="P76" i="385"/>
  <c r="N76" i="385"/>
  <c r="L76" i="385"/>
  <c r="G76" i="385"/>
  <c r="P77" i="385"/>
  <c r="N77" i="385"/>
  <c r="L77" i="385"/>
  <c r="G77" i="385"/>
  <c r="P67" i="385"/>
  <c r="N67" i="385"/>
  <c r="L67" i="385"/>
  <c r="G67" i="385"/>
  <c r="P72" i="385"/>
  <c r="N72" i="385"/>
  <c r="L72" i="385"/>
  <c r="G72" i="385"/>
  <c r="P65" i="385"/>
  <c r="N65" i="385"/>
  <c r="L65" i="385"/>
  <c r="G65" i="385"/>
  <c r="P69" i="385"/>
  <c r="N69" i="385"/>
  <c r="L69" i="385"/>
  <c r="G69" i="385"/>
  <c r="G54" i="385"/>
  <c r="G53" i="385"/>
  <c r="G52" i="385"/>
  <c r="G51" i="385"/>
  <c r="G50" i="385"/>
  <c r="G49" i="385"/>
  <c r="D44" i="385"/>
  <c r="R6" i="385"/>
  <c r="P6" i="385"/>
  <c r="R5" i="385"/>
  <c r="P5" i="385"/>
  <c r="P80" i="384"/>
  <c r="N80" i="384"/>
  <c r="L80" i="384"/>
  <c r="G80" i="384"/>
  <c r="P75" i="384"/>
  <c r="N75" i="384"/>
  <c r="L75" i="384"/>
  <c r="G75" i="384"/>
  <c r="P74" i="384"/>
  <c r="N74" i="384"/>
  <c r="L74" i="384"/>
  <c r="G74" i="384"/>
  <c r="P78" i="384"/>
  <c r="N78" i="384"/>
  <c r="L78" i="384"/>
  <c r="G78" i="384"/>
  <c r="G63" i="384"/>
  <c r="G62" i="384"/>
  <c r="P85" i="384"/>
  <c r="N85" i="384"/>
  <c r="L85" i="384"/>
  <c r="G85" i="384"/>
  <c r="P76" i="384"/>
  <c r="N76" i="384"/>
  <c r="L76" i="384"/>
  <c r="G76" i="384"/>
  <c r="P83" i="384"/>
  <c r="N83" i="384"/>
  <c r="L83" i="384"/>
  <c r="G83" i="384"/>
  <c r="P77" i="384"/>
  <c r="N77" i="384"/>
  <c r="L77" i="384"/>
  <c r="G77" i="384"/>
  <c r="P81" i="384"/>
  <c r="N81" i="384"/>
  <c r="L81" i="384"/>
  <c r="G81" i="384"/>
  <c r="P82" i="384"/>
  <c r="N82" i="384"/>
  <c r="L82" i="384"/>
  <c r="G82" i="384"/>
  <c r="P79" i="384"/>
  <c r="N79" i="384"/>
  <c r="L79" i="384"/>
  <c r="G79" i="384"/>
  <c r="P73" i="384"/>
  <c r="N73" i="384"/>
  <c r="L73" i="384"/>
  <c r="G73" i="384"/>
  <c r="P84" i="384"/>
  <c r="N84" i="384"/>
  <c r="L84" i="384"/>
  <c r="G84" i="384"/>
  <c r="G61" i="384"/>
  <c r="G60" i="384"/>
  <c r="G59" i="384"/>
  <c r="G58" i="384"/>
  <c r="G57" i="384"/>
  <c r="D52" i="384"/>
  <c r="R6" i="384"/>
  <c r="P6" i="384"/>
  <c r="R5" i="384"/>
  <c r="P5" i="384"/>
  <c r="P80" i="383"/>
  <c r="N80" i="383"/>
  <c r="L80" i="383"/>
  <c r="G80" i="383"/>
  <c r="P81" i="383"/>
  <c r="N81" i="383"/>
  <c r="L81" i="383"/>
  <c r="G81" i="383"/>
  <c r="P75" i="383"/>
  <c r="N75" i="383"/>
  <c r="L75" i="383"/>
  <c r="G75" i="383"/>
  <c r="P78" i="383"/>
  <c r="N78" i="383"/>
  <c r="L78" i="383"/>
  <c r="G78" i="383"/>
  <c r="P79" i="383"/>
  <c r="N79" i="383"/>
  <c r="L79" i="383"/>
  <c r="G79" i="383"/>
  <c r="P69" i="383"/>
  <c r="N69" i="383"/>
  <c r="L69" i="383"/>
  <c r="G69" i="383"/>
  <c r="P77" i="383"/>
  <c r="N77" i="383"/>
  <c r="L77" i="383"/>
  <c r="G77" i="383"/>
  <c r="P76" i="383"/>
  <c r="N76" i="383"/>
  <c r="L76" i="383"/>
  <c r="G76" i="383"/>
  <c r="P73" i="383"/>
  <c r="N73" i="383"/>
  <c r="L73" i="383"/>
  <c r="G73" i="383"/>
  <c r="P72" i="383"/>
  <c r="N72" i="383"/>
  <c r="L72" i="383"/>
  <c r="G72" i="383"/>
  <c r="P71" i="383"/>
  <c r="N71" i="383"/>
  <c r="L71" i="383"/>
  <c r="G71" i="383"/>
  <c r="P67" i="383"/>
  <c r="N67" i="383"/>
  <c r="L67" i="383"/>
  <c r="G67" i="383"/>
  <c r="P70" i="383"/>
  <c r="N70" i="383"/>
  <c r="L70" i="383"/>
  <c r="G70" i="383"/>
  <c r="P68" i="383"/>
  <c r="N68" i="383"/>
  <c r="L68" i="383"/>
  <c r="G68" i="383"/>
  <c r="P74" i="383"/>
  <c r="N74" i="383"/>
  <c r="L74" i="383"/>
  <c r="G74" i="383"/>
  <c r="G55" i="383"/>
  <c r="G54" i="383"/>
  <c r="G53" i="383"/>
  <c r="G52" i="383"/>
  <c r="G51" i="383"/>
  <c r="D46" i="383"/>
  <c r="R6" i="383"/>
  <c r="P6" i="383"/>
  <c r="R5" i="383"/>
  <c r="P5" i="383"/>
  <c r="P74" i="382"/>
  <c r="N74" i="382"/>
  <c r="L74" i="382"/>
  <c r="G74" i="382"/>
  <c r="P82" i="382"/>
  <c r="N82" i="382"/>
  <c r="L82" i="382"/>
  <c r="G82" i="382"/>
  <c r="P83" i="382"/>
  <c r="N83" i="382"/>
  <c r="L83" i="382"/>
  <c r="G83" i="382"/>
  <c r="P81" i="382"/>
  <c r="N81" i="382"/>
  <c r="L81" i="382"/>
  <c r="G81" i="382"/>
  <c r="P75" i="382"/>
  <c r="N75" i="382"/>
  <c r="L75" i="382"/>
  <c r="G75" i="382"/>
  <c r="P80" i="382"/>
  <c r="N80" i="382"/>
  <c r="L80" i="382"/>
  <c r="G80" i="382"/>
  <c r="P77" i="382"/>
  <c r="N77" i="382"/>
  <c r="L77" i="382"/>
  <c r="G77" i="382"/>
  <c r="P76" i="382"/>
  <c r="N76" i="382"/>
  <c r="L76" i="382"/>
  <c r="G76" i="382"/>
  <c r="P78" i="382"/>
  <c r="N78" i="382"/>
  <c r="L78" i="382"/>
  <c r="G78" i="382"/>
  <c r="P79" i="382"/>
  <c r="N79" i="382"/>
  <c r="L79" i="382"/>
  <c r="G79" i="382"/>
  <c r="P72" i="382"/>
  <c r="N72" i="382"/>
  <c r="L72" i="382"/>
  <c r="G72" i="382"/>
  <c r="P73" i="382"/>
  <c r="N73" i="382"/>
  <c r="L73" i="382"/>
  <c r="G73" i="382"/>
  <c r="G62" i="382"/>
  <c r="G61" i="382"/>
  <c r="G60" i="382"/>
  <c r="G59" i="382"/>
  <c r="G58" i="382"/>
  <c r="G57" i="382"/>
  <c r="G56" i="382"/>
  <c r="D51" i="382"/>
  <c r="R6" i="382"/>
  <c r="P6" i="382"/>
  <c r="R5" i="382"/>
  <c r="P5" i="382"/>
  <c r="P72" i="381"/>
  <c r="N72" i="381"/>
  <c r="L72" i="381"/>
  <c r="G72" i="381"/>
  <c r="P68" i="381"/>
  <c r="N68" i="381"/>
  <c r="L68" i="381"/>
  <c r="G68" i="381"/>
  <c r="P73" i="381"/>
  <c r="N73" i="381"/>
  <c r="L73" i="381"/>
  <c r="G73" i="381"/>
  <c r="P67" i="381"/>
  <c r="N67" i="381"/>
  <c r="L67" i="381"/>
  <c r="G67" i="381"/>
  <c r="G57" i="381"/>
  <c r="G56" i="381"/>
  <c r="P76" i="381"/>
  <c r="N76" i="381"/>
  <c r="L76" i="381"/>
  <c r="G76" i="381"/>
  <c r="P75" i="381"/>
  <c r="N75" i="381"/>
  <c r="L75" i="381"/>
  <c r="G75" i="381"/>
  <c r="P71" i="381"/>
  <c r="N71" i="381"/>
  <c r="L71" i="381"/>
  <c r="G71" i="381"/>
  <c r="P70" i="381"/>
  <c r="N70" i="381"/>
  <c r="L70" i="381"/>
  <c r="G70" i="381"/>
  <c r="P74" i="381"/>
  <c r="N74" i="381"/>
  <c r="L74" i="381"/>
  <c r="G74" i="381"/>
  <c r="P69" i="381"/>
  <c r="N69" i="381"/>
  <c r="L69" i="381"/>
  <c r="G69" i="381"/>
  <c r="G55" i="381"/>
  <c r="G54" i="381"/>
  <c r="G53" i="381"/>
  <c r="G52" i="381"/>
  <c r="G51" i="381"/>
  <c r="D46" i="381"/>
  <c r="R6" i="381"/>
  <c r="P6" i="381"/>
  <c r="R5" i="381"/>
  <c r="P5" i="381"/>
  <c r="P73" i="380"/>
  <c r="N73" i="380"/>
  <c r="L73" i="380"/>
  <c r="G73" i="380"/>
  <c r="P70" i="380"/>
  <c r="N70" i="380"/>
  <c r="L70" i="380"/>
  <c r="G70" i="380"/>
  <c r="P74" i="380"/>
  <c r="N74" i="380"/>
  <c r="L74" i="380"/>
  <c r="G74" i="380"/>
  <c r="P77" i="380"/>
  <c r="N77" i="380"/>
  <c r="L77" i="380"/>
  <c r="G77" i="380"/>
  <c r="P75" i="380"/>
  <c r="N75" i="380"/>
  <c r="L75" i="380"/>
  <c r="G75" i="380"/>
  <c r="G53" i="380" l="1"/>
  <c r="G54" i="380"/>
  <c r="G55" i="380"/>
  <c r="R6" i="380"/>
  <c r="P6" i="380"/>
  <c r="R5" i="380"/>
  <c r="P5" i="380"/>
  <c r="P82" i="380"/>
  <c r="N82" i="380"/>
  <c r="L82" i="380"/>
  <c r="G82" i="380"/>
  <c r="P68" i="380"/>
  <c r="N68" i="380"/>
  <c r="L68" i="380"/>
  <c r="G68" i="380"/>
  <c r="P79" i="380"/>
  <c r="N79" i="380"/>
  <c r="L79" i="380"/>
  <c r="G79" i="380"/>
  <c r="P76" i="380"/>
  <c r="N76" i="380"/>
  <c r="L76" i="380"/>
  <c r="G76" i="380"/>
  <c r="P71" i="380"/>
  <c r="N71" i="380"/>
  <c r="L71" i="380"/>
  <c r="G71" i="380"/>
  <c r="P78" i="380"/>
  <c r="N78" i="380"/>
  <c r="L78" i="380"/>
  <c r="G78" i="380"/>
  <c r="P69" i="380"/>
  <c r="N69" i="380"/>
  <c r="L69" i="380"/>
  <c r="G69" i="380"/>
  <c r="P72" i="380"/>
  <c r="N72" i="380"/>
  <c r="L72" i="380"/>
  <c r="G72" i="380"/>
  <c r="P67" i="380"/>
  <c r="N67" i="380"/>
  <c r="L67" i="380"/>
  <c r="G67" i="380"/>
  <c r="G52" i="380"/>
  <c r="G51" i="380"/>
  <c r="D46" i="380"/>
  <c r="P82" i="379"/>
  <c r="N82" i="379"/>
  <c r="L82" i="379"/>
  <c r="G82" i="379"/>
  <c r="P66" i="379"/>
  <c r="N66" i="379"/>
  <c r="L66" i="379"/>
  <c r="G66" i="379"/>
  <c r="P68" i="379"/>
  <c r="N68" i="379"/>
  <c r="L68" i="379"/>
  <c r="G68" i="379"/>
  <c r="P64" i="379"/>
  <c r="N64" i="379"/>
  <c r="L64" i="379"/>
  <c r="G64" i="379"/>
  <c r="R6" i="379"/>
  <c r="P6" i="379"/>
  <c r="R5" i="379"/>
  <c r="P5" i="379"/>
  <c r="P78" i="379"/>
  <c r="N78" i="379"/>
  <c r="L78" i="379"/>
  <c r="G78" i="379"/>
  <c r="P77" i="379"/>
  <c r="N77" i="379"/>
  <c r="L77" i="379"/>
  <c r="G77" i="379"/>
  <c r="P79" i="379"/>
  <c r="N79" i="379"/>
  <c r="L79" i="379"/>
  <c r="G79" i="379"/>
  <c r="P76" i="379"/>
  <c r="N76" i="379"/>
  <c r="L76" i="379"/>
  <c r="G76" i="379"/>
  <c r="P74" i="379"/>
  <c r="N74" i="379"/>
  <c r="L74" i="379"/>
  <c r="G74" i="379"/>
  <c r="P75" i="379"/>
  <c r="N75" i="379"/>
  <c r="L75" i="379"/>
  <c r="G75" i="379"/>
  <c r="P73" i="379"/>
  <c r="N73" i="379"/>
  <c r="L73" i="379"/>
  <c r="G73" i="379"/>
  <c r="P71" i="379"/>
  <c r="N71" i="379"/>
  <c r="L71" i="379"/>
  <c r="G71" i="379"/>
  <c r="P70" i="379"/>
  <c r="N70" i="379"/>
  <c r="L70" i="379"/>
  <c r="G70" i="379"/>
  <c r="P72" i="379"/>
  <c r="N72" i="379"/>
  <c r="L72" i="379"/>
  <c r="G72" i="379"/>
  <c r="P69" i="379"/>
  <c r="N69" i="379"/>
  <c r="L69" i="379"/>
  <c r="G69" i="379"/>
  <c r="P67" i="379"/>
  <c r="N67" i="379"/>
  <c r="L67" i="379"/>
  <c r="G67" i="379"/>
  <c r="P65" i="379"/>
  <c r="N65" i="379"/>
  <c r="L65" i="379"/>
  <c r="G65" i="379"/>
  <c r="G49" i="379"/>
  <c r="G48" i="379"/>
  <c r="D43" i="379"/>
  <c r="P70" i="378"/>
  <c r="N70" i="378"/>
  <c r="L70" i="378"/>
  <c r="G70" i="378"/>
  <c r="P74" i="378"/>
  <c r="N74" i="378"/>
  <c r="L74" i="378"/>
  <c r="G74" i="378"/>
  <c r="P65" i="378"/>
  <c r="N65" i="378"/>
  <c r="L65" i="378"/>
  <c r="G65" i="378"/>
  <c r="P76" i="378"/>
  <c r="N76" i="378"/>
  <c r="L76" i="378"/>
  <c r="G76" i="378"/>
  <c r="P77" i="378"/>
  <c r="N77" i="378"/>
  <c r="L77" i="378"/>
  <c r="G77" i="378"/>
  <c r="P75" i="378"/>
  <c r="N75" i="378"/>
  <c r="L75" i="378"/>
  <c r="G75" i="378"/>
  <c r="P72" i="378"/>
  <c r="N72" i="378"/>
  <c r="L72" i="378"/>
  <c r="G72" i="378"/>
  <c r="P67" i="378"/>
  <c r="N67" i="378"/>
  <c r="L67" i="378"/>
  <c r="G67" i="378"/>
  <c r="P73" i="378"/>
  <c r="N73" i="378"/>
  <c r="L73" i="378"/>
  <c r="G73" i="378"/>
  <c r="P69" i="378"/>
  <c r="N69" i="378"/>
  <c r="L69" i="378"/>
  <c r="G69" i="378"/>
  <c r="P71" i="378"/>
  <c r="N71" i="378"/>
  <c r="L71" i="378"/>
  <c r="G71" i="378"/>
  <c r="P68" i="378"/>
  <c r="N68" i="378"/>
  <c r="L68" i="378"/>
  <c r="G68" i="378"/>
  <c r="P64" i="378"/>
  <c r="N64" i="378"/>
  <c r="L64" i="378"/>
  <c r="G64" i="378"/>
  <c r="P66" i="378"/>
  <c r="N66" i="378"/>
  <c r="L66" i="378"/>
  <c r="G66" i="378"/>
  <c r="G50" i="378"/>
  <c r="G49" i="378"/>
  <c r="G48" i="378"/>
  <c r="D43" i="378"/>
  <c r="R6" i="378"/>
  <c r="P6" i="378"/>
  <c r="R5" i="378"/>
  <c r="P5" i="378"/>
  <c r="P66" i="377"/>
  <c r="N66" i="377"/>
  <c r="L66" i="377"/>
  <c r="G66" i="377"/>
  <c r="P70" i="377"/>
  <c r="N70" i="377"/>
  <c r="L70" i="377"/>
  <c r="G70" i="377"/>
  <c r="P61" i="377"/>
  <c r="N61" i="377"/>
  <c r="L61" i="377"/>
  <c r="G61" i="377"/>
  <c r="P80" i="377"/>
  <c r="N80" i="377"/>
  <c r="L80" i="377"/>
  <c r="G80" i="377"/>
  <c r="P79" i="377"/>
  <c r="N79" i="377"/>
  <c r="L79" i="377"/>
  <c r="G79" i="377"/>
  <c r="P75" i="377"/>
  <c r="N75" i="377"/>
  <c r="L75" i="377"/>
  <c r="G75" i="377"/>
  <c r="P71" i="377"/>
  <c r="N71" i="377"/>
  <c r="L71" i="377"/>
  <c r="G71" i="377"/>
  <c r="P74" i="377"/>
  <c r="N74" i="377"/>
  <c r="L74" i="377"/>
  <c r="G74" i="377"/>
  <c r="P73" i="377"/>
  <c r="N73" i="377"/>
  <c r="L73" i="377"/>
  <c r="G73" i="377"/>
  <c r="P72" i="377"/>
  <c r="N72" i="377"/>
  <c r="L72" i="377"/>
  <c r="G72" i="377"/>
  <c r="P76" i="377"/>
  <c r="N76" i="377"/>
  <c r="L76" i="377"/>
  <c r="G76" i="377"/>
  <c r="P69" i="377"/>
  <c r="N69" i="377"/>
  <c r="L69" i="377"/>
  <c r="G69" i="377"/>
  <c r="P67" i="377"/>
  <c r="N67" i="377"/>
  <c r="L67" i="377"/>
  <c r="G67" i="377"/>
  <c r="P64" i="377"/>
  <c r="N64" i="377"/>
  <c r="L64" i="377"/>
  <c r="G64" i="377"/>
  <c r="P68" i="377"/>
  <c r="N68" i="377"/>
  <c r="L68" i="377"/>
  <c r="G68" i="377"/>
  <c r="P65" i="377"/>
  <c r="N65" i="377"/>
  <c r="L65" i="377"/>
  <c r="G65" i="377"/>
  <c r="P63" i="377"/>
  <c r="N63" i="377"/>
  <c r="L63" i="377"/>
  <c r="G63" i="377"/>
  <c r="P62" i="377"/>
  <c r="N62" i="377"/>
  <c r="L62" i="377"/>
  <c r="G62" i="377"/>
  <c r="G47" i="377"/>
  <c r="G46" i="377"/>
  <c r="G45" i="377"/>
  <c r="D40" i="377"/>
  <c r="R6" i="377"/>
  <c r="P6" i="377"/>
  <c r="R5" i="377"/>
  <c r="P5" i="377"/>
  <c r="P73" i="376"/>
  <c r="N73" i="376"/>
  <c r="L73" i="376"/>
  <c r="G73" i="376"/>
  <c r="P77" i="376"/>
  <c r="N77" i="376"/>
  <c r="L77" i="376"/>
  <c r="G77" i="376"/>
  <c r="P84" i="376"/>
  <c r="N84" i="376"/>
  <c r="L84" i="376"/>
  <c r="G84" i="376"/>
  <c r="P83" i="376"/>
  <c r="N83" i="376"/>
  <c r="L83" i="376"/>
  <c r="G83" i="376"/>
  <c r="P80" i="376"/>
  <c r="N80" i="376"/>
  <c r="L80" i="376"/>
  <c r="G80" i="376"/>
  <c r="P76" i="376"/>
  <c r="N76" i="376"/>
  <c r="L76" i="376"/>
  <c r="G76" i="376"/>
  <c r="P79" i="376"/>
  <c r="N79" i="376"/>
  <c r="L79" i="376"/>
  <c r="G79" i="376"/>
  <c r="P78" i="376"/>
  <c r="N78" i="376"/>
  <c r="L78" i="376"/>
  <c r="G78" i="376"/>
  <c r="P74" i="376"/>
  <c r="N74" i="376"/>
  <c r="L74" i="376"/>
  <c r="G74" i="376"/>
  <c r="P71" i="376"/>
  <c r="N71" i="376"/>
  <c r="L71" i="376"/>
  <c r="G71" i="376"/>
  <c r="P72" i="376"/>
  <c r="N72" i="376"/>
  <c r="L72" i="376"/>
  <c r="G72" i="376"/>
  <c r="P69" i="376"/>
  <c r="N69" i="376"/>
  <c r="L69" i="376"/>
  <c r="G69" i="376"/>
  <c r="P68" i="376"/>
  <c r="N68" i="376"/>
  <c r="L68" i="376"/>
  <c r="G68" i="376"/>
  <c r="P67" i="376"/>
  <c r="N67" i="376"/>
  <c r="L67" i="376"/>
  <c r="G67" i="376"/>
  <c r="P75" i="376"/>
  <c r="N75" i="376"/>
  <c r="L75" i="376"/>
  <c r="G75" i="376"/>
  <c r="P70" i="376"/>
  <c r="N70" i="376"/>
  <c r="L70" i="376"/>
  <c r="G70" i="376"/>
  <c r="P66" i="376"/>
  <c r="N66" i="376"/>
  <c r="L66" i="376"/>
  <c r="G66" i="376"/>
  <c r="G53" i="376"/>
  <c r="G52" i="376"/>
  <c r="G51" i="376"/>
  <c r="G50" i="376"/>
  <c r="D45" i="376"/>
  <c r="R6" i="376"/>
  <c r="P6" i="376"/>
  <c r="R5" i="376"/>
  <c r="P5" i="376"/>
  <c r="P74" i="375"/>
  <c r="N74" i="375"/>
  <c r="L74" i="375"/>
  <c r="G74" i="375"/>
  <c r="P76" i="375"/>
  <c r="N76" i="375"/>
  <c r="L76" i="375"/>
  <c r="G76" i="375"/>
  <c r="P78" i="375"/>
  <c r="N78" i="375"/>
  <c r="L78" i="375"/>
  <c r="G78" i="375"/>
  <c r="P88" i="375"/>
  <c r="N88" i="375"/>
  <c r="L88" i="375"/>
  <c r="G88" i="375"/>
  <c r="P87" i="375"/>
  <c r="N87" i="375"/>
  <c r="L87" i="375"/>
  <c r="G87" i="375"/>
  <c r="P83" i="375"/>
  <c r="N83" i="375"/>
  <c r="L83" i="375"/>
  <c r="G83" i="375"/>
  <c r="P84" i="375"/>
  <c r="N84" i="375"/>
  <c r="L84" i="375"/>
  <c r="G84" i="375"/>
  <c r="P82" i="375"/>
  <c r="N82" i="375"/>
  <c r="L82" i="375"/>
  <c r="G82" i="375"/>
  <c r="P80" i="375"/>
  <c r="N80" i="375"/>
  <c r="L80" i="375"/>
  <c r="G80" i="375"/>
  <c r="P79" i="375"/>
  <c r="N79" i="375"/>
  <c r="L79" i="375"/>
  <c r="G79" i="375"/>
  <c r="P77" i="375"/>
  <c r="N77" i="375"/>
  <c r="L77" i="375"/>
  <c r="G77" i="375"/>
  <c r="P81" i="375"/>
  <c r="N81" i="375"/>
  <c r="L81" i="375"/>
  <c r="G81" i="375"/>
  <c r="P72" i="375"/>
  <c r="N72" i="375"/>
  <c r="L72" i="375"/>
  <c r="G72" i="375"/>
  <c r="P75" i="375"/>
  <c r="N75" i="375"/>
  <c r="L75" i="375"/>
  <c r="G75" i="375"/>
  <c r="P70" i="375"/>
  <c r="N70" i="375"/>
  <c r="L70" i="375"/>
  <c r="G70" i="375"/>
  <c r="P73" i="375"/>
  <c r="N73" i="375"/>
  <c r="L73" i="375"/>
  <c r="G73" i="375"/>
  <c r="P68" i="375"/>
  <c r="N68" i="375"/>
  <c r="L68" i="375"/>
  <c r="G68" i="375"/>
  <c r="P69" i="375"/>
  <c r="N69" i="375"/>
  <c r="L69" i="375"/>
  <c r="G69" i="375"/>
  <c r="P67" i="375"/>
  <c r="N67" i="375"/>
  <c r="L67" i="375"/>
  <c r="G67" i="375"/>
  <c r="P71" i="375"/>
  <c r="N71" i="375"/>
  <c r="L71" i="375"/>
  <c r="G71" i="375"/>
  <c r="P66" i="375"/>
  <c r="N66" i="375"/>
  <c r="L66" i="375"/>
  <c r="G66" i="375"/>
  <c r="G55" i="375"/>
  <c r="G54" i="375"/>
  <c r="G53" i="375"/>
  <c r="G52" i="375"/>
  <c r="G51" i="375"/>
  <c r="G50" i="375"/>
  <c r="D45" i="375"/>
  <c r="R6" i="375"/>
  <c r="P6" i="375"/>
  <c r="R5" i="375"/>
  <c r="P5" i="375"/>
  <c r="P78" i="374"/>
  <c r="N78" i="374"/>
  <c r="L78" i="374"/>
  <c r="G78" i="374"/>
  <c r="P82" i="374"/>
  <c r="N82" i="374"/>
  <c r="L82" i="374"/>
  <c r="G82" i="374"/>
  <c r="P79" i="374"/>
  <c r="N79" i="374"/>
  <c r="L79" i="374"/>
  <c r="G79" i="374"/>
  <c r="P67" i="374"/>
  <c r="N67" i="374"/>
  <c r="L67" i="374"/>
  <c r="G67" i="374"/>
  <c r="P72" i="374"/>
  <c r="N72" i="374"/>
  <c r="L72" i="374"/>
  <c r="G72" i="374"/>
  <c r="G55" i="374"/>
  <c r="P88" i="374"/>
  <c r="N88" i="374"/>
  <c r="L88" i="374"/>
  <c r="G88" i="374"/>
  <c r="P87" i="374"/>
  <c r="N87" i="374"/>
  <c r="L87" i="374"/>
  <c r="G87" i="374"/>
  <c r="P80" i="374"/>
  <c r="N80" i="374"/>
  <c r="L80" i="374"/>
  <c r="G80" i="374"/>
  <c r="P74" i="374"/>
  <c r="N74" i="374"/>
  <c r="L74" i="374"/>
  <c r="G74" i="374"/>
  <c r="P75" i="374"/>
  <c r="N75" i="374"/>
  <c r="L75" i="374"/>
  <c r="G75" i="374"/>
  <c r="P66" i="374"/>
  <c r="N66" i="374"/>
  <c r="L66" i="374"/>
  <c r="G66" i="374"/>
  <c r="P77" i="374"/>
  <c r="N77" i="374"/>
  <c r="L77" i="374"/>
  <c r="G77" i="374"/>
  <c r="P84" i="374"/>
  <c r="N84" i="374"/>
  <c r="L84" i="374"/>
  <c r="G84" i="374"/>
  <c r="P83" i="374"/>
  <c r="N83" i="374"/>
  <c r="L83" i="374"/>
  <c r="G83" i="374"/>
  <c r="P81" i="374"/>
  <c r="N81" i="374"/>
  <c r="L81" i="374"/>
  <c r="G81" i="374"/>
  <c r="P71" i="374"/>
  <c r="N71" i="374"/>
  <c r="L71" i="374"/>
  <c r="G71" i="374"/>
  <c r="P73" i="374"/>
  <c r="N73" i="374"/>
  <c r="L73" i="374"/>
  <c r="G73" i="374"/>
  <c r="P70" i="374"/>
  <c r="N70" i="374"/>
  <c r="L70" i="374"/>
  <c r="G70" i="374"/>
  <c r="P85" i="374"/>
  <c r="N85" i="374"/>
  <c r="L85" i="374"/>
  <c r="G85" i="374"/>
  <c r="P76" i="374"/>
  <c r="N76" i="374"/>
  <c r="L76" i="374"/>
  <c r="G76" i="374"/>
  <c r="P69" i="374"/>
  <c r="N69" i="374"/>
  <c r="L69" i="374"/>
  <c r="G69" i="374"/>
  <c r="P68" i="374"/>
  <c r="N68" i="374"/>
  <c r="L68" i="374"/>
  <c r="G68" i="374"/>
  <c r="G54" i="374"/>
  <c r="G53" i="374"/>
  <c r="G52" i="374"/>
  <c r="G51" i="374"/>
  <c r="G50" i="374"/>
  <c r="D45" i="374"/>
  <c r="R6" i="374"/>
  <c r="P6" i="374"/>
  <c r="R5" i="374"/>
  <c r="P5" i="374"/>
  <c r="P82" i="373"/>
  <c r="N82" i="373"/>
  <c r="L82" i="373"/>
  <c r="G82" i="373"/>
  <c r="P81" i="373"/>
  <c r="N81" i="373"/>
  <c r="L81" i="373"/>
  <c r="G81" i="373"/>
  <c r="P80" i="373"/>
  <c r="N80" i="373"/>
  <c r="L80" i="373"/>
  <c r="G80" i="373"/>
  <c r="P79" i="373"/>
  <c r="N79" i="373"/>
  <c r="L79" i="373"/>
  <c r="G79" i="373"/>
  <c r="P78" i="373"/>
  <c r="N78" i="373"/>
  <c r="L78" i="373"/>
  <c r="G78" i="373"/>
  <c r="G53" i="373" l="1"/>
  <c r="G54" i="373"/>
  <c r="P88" i="373"/>
  <c r="N88" i="373"/>
  <c r="L88" i="373"/>
  <c r="G88" i="373"/>
  <c r="P87" i="373"/>
  <c r="N87" i="373"/>
  <c r="L87" i="373"/>
  <c r="G87" i="373"/>
  <c r="P77" i="373"/>
  <c r="N77" i="373"/>
  <c r="L77" i="373"/>
  <c r="G77" i="373"/>
  <c r="P76" i="373"/>
  <c r="N76" i="373"/>
  <c r="L76" i="373"/>
  <c r="G76" i="373"/>
  <c r="P75" i="373"/>
  <c r="N75" i="373"/>
  <c r="L75" i="373"/>
  <c r="G75" i="373"/>
  <c r="P74" i="373"/>
  <c r="N74" i="373"/>
  <c r="L74" i="373"/>
  <c r="G74" i="373"/>
  <c r="P73" i="373"/>
  <c r="N73" i="373"/>
  <c r="L73" i="373"/>
  <c r="G73" i="373"/>
  <c r="P72" i="373"/>
  <c r="N72" i="373"/>
  <c r="L72" i="373"/>
  <c r="G72" i="373"/>
  <c r="P71" i="373"/>
  <c r="N71" i="373"/>
  <c r="L71" i="373"/>
  <c r="G71" i="373"/>
  <c r="P70" i="373"/>
  <c r="N70" i="373"/>
  <c r="L70" i="373"/>
  <c r="G70" i="373"/>
  <c r="P69" i="373"/>
  <c r="N69" i="373"/>
  <c r="L69" i="373"/>
  <c r="G69" i="373"/>
  <c r="P68" i="373"/>
  <c r="N68" i="373"/>
  <c r="L68" i="373"/>
  <c r="G68" i="373"/>
  <c r="P67" i="373"/>
  <c r="N67" i="373"/>
  <c r="L67" i="373"/>
  <c r="G67" i="373"/>
  <c r="P66" i="373"/>
  <c r="N66" i="373"/>
  <c r="L66" i="373"/>
  <c r="G66" i="373"/>
  <c r="G52" i="373"/>
  <c r="G51" i="373"/>
  <c r="G50" i="373"/>
  <c r="D45" i="373"/>
  <c r="R6" i="373"/>
  <c r="P6" i="373"/>
  <c r="R5" i="373"/>
  <c r="P5" i="373"/>
  <c r="P66" i="372"/>
  <c r="N66" i="372"/>
  <c r="L66" i="372"/>
  <c r="G66" i="372"/>
  <c r="P76" i="372"/>
  <c r="N76" i="372"/>
  <c r="L76" i="372"/>
  <c r="G76" i="372"/>
  <c r="P74" i="372"/>
  <c r="N74" i="372"/>
  <c r="L74" i="372"/>
  <c r="G74" i="372"/>
  <c r="P70" i="372"/>
  <c r="N70" i="372"/>
  <c r="L70" i="372"/>
  <c r="G70" i="372"/>
  <c r="P77" i="372"/>
  <c r="N77" i="372"/>
  <c r="L77" i="372"/>
  <c r="G77" i="372"/>
  <c r="P88" i="372"/>
  <c r="N88" i="372"/>
  <c r="L88" i="372"/>
  <c r="G88" i="372"/>
  <c r="P87" i="372"/>
  <c r="N87" i="372"/>
  <c r="L87" i="372"/>
  <c r="G87" i="372"/>
  <c r="P67" i="372"/>
  <c r="N67" i="372"/>
  <c r="L67" i="372"/>
  <c r="G67" i="372"/>
  <c r="P71" i="372"/>
  <c r="N71" i="372"/>
  <c r="L71" i="372"/>
  <c r="G71" i="372"/>
  <c r="P83" i="372"/>
  <c r="N83" i="372"/>
  <c r="L83" i="372"/>
  <c r="G83" i="372"/>
  <c r="P82" i="372"/>
  <c r="N82" i="372"/>
  <c r="L82" i="372"/>
  <c r="G82" i="372"/>
  <c r="P73" i="372"/>
  <c r="N73" i="372"/>
  <c r="L73" i="372"/>
  <c r="G73" i="372"/>
  <c r="P72" i="372"/>
  <c r="N72" i="372"/>
  <c r="L72" i="372"/>
  <c r="G72" i="372"/>
  <c r="P81" i="372"/>
  <c r="N81" i="372"/>
  <c r="L81" i="372"/>
  <c r="G81" i="372"/>
  <c r="P84" i="372"/>
  <c r="N84" i="372"/>
  <c r="L84" i="372"/>
  <c r="G84" i="372"/>
  <c r="P79" i="372"/>
  <c r="N79" i="372"/>
  <c r="L79" i="372"/>
  <c r="G79" i="372"/>
  <c r="P75" i="372"/>
  <c r="N75" i="372"/>
  <c r="L75" i="372"/>
  <c r="G75" i="372"/>
  <c r="P69" i="372"/>
  <c r="N69" i="372"/>
  <c r="L69" i="372"/>
  <c r="G69" i="372"/>
  <c r="P68" i="372"/>
  <c r="N68" i="372"/>
  <c r="L68" i="372"/>
  <c r="G68" i="372"/>
  <c r="P78" i="372"/>
  <c r="N78" i="372"/>
  <c r="L78" i="372"/>
  <c r="G78" i="372"/>
  <c r="P80" i="372"/>
  <c r="N80" i="372"/>
  <c r="L80" i="372"/>
  <c r="G80" i="372"/>
  <c r="G52" i="372"/>
  <c r="G51" i="372"/>
  <c r="G50" i="372"/>
  <c r="D45" i="372"/>
  <c r="R6" i="372"/>
  <c r="P6" i="372"/>
  <c r="R5" i="372"/>
  <c r="P5" i="372"/>
  <c r="P81" i="371"/>
  <c r="N81" i="371"/>
  <c r="L81" i="371"/>
  <c r="G81" i="371"/>
  <c r="P86" i="371"/>
  <c r="N86" i="371"/>
  <c r="L86" i="371"/>
  <c r="G86" i="371"/>
  <c r="P85" i="371"/>
  <c r="N85" i="371"/>
  <c r="L85" i="371"/>
  <c r="G85" i="371"/>
  <c r="P80" i="371"/>
  <c r="N80" i="371"/>
  <c r="L80" i="371"/>
  <c r="G80" i="371"/>
  <c r="P79" i="371"/>
  <c r="N79" i="371"/>
  <c r="L79" i="371"/>
  <c r="G79" i="371"/>
  <c r="P78" i="371"/>
  <c r="N78" i="371"/>
  <c r="L78" i="371"/>
  <c r="G78" i="371"/>
  <c r="P77" i="371"/>
  <c r="N77" i="371"/>
  <c r="L77" i="371"/>
  <c r="G77" i="371"/>
  <c r="P76" i="371"/>
  <c r="N76" i="371"/>
  <c r="L76" i="371"/>
  <c r="G76" i="371"/>
  <c r="P75" i="371"/>
  <c r="N75" i="371"/>
  <c r="L75" i="371"/>
  <c r="G75" i="371"/>
  <c r="P74" i="371"/>
  <c r="N74" i="371"/>
  <c r="L74" i="371"/>
  <c r="G74" i="371"/>
  <c r="P73" i="371"/>
  <c r="N73" i="371"/>
  <c r="L73" i="371"/>
  <c r="G73" i="371"/>
  <c r="P72" i="371"/>
  <c r="N72" i="371"/>
  <c r="L72" i="371"/>
  <c r="G72" i="371"/>
  <c r="P71" i="371"/>
  <c r="N71" i="371"/>
  <c r="L71" i="371"/>
  <c r="G71" i="371"/>
  <c r="P70" i="371"/>
  <c r="N70" i="371"/>
  <c r="L70" i="371"/>
  <c r="G70" i="371"/>
  <c r="P69" i="371"/>
  <c r="N69" i="371"/>
  <c r="L69" i="371"/>
  <c r="G69" i="371"/>
  <c r="P68" i="371"/>
  <c r="N68" i="371"/>
  <c r="L68" i="371"/>
  <c r="G68" i="371"/>
  <c r="P67" i="371"/>
  <c r="N67" i="371"/>
  <c r="L67" i="371"/>
  <c r="G67" i="371"/>
  <c r="P66" i="371"/>
  <c r="N66" i="371"/>
  <c r="L66" i="371"/>
  <c r="G66" i="371"/>
  <c r="G56" i="371"/>
  <c r="G55" i="371"/>
  <c r="G54" i="371"/>
  <c r="G53" i="371"/>
  <c r="G52" i="371"/>
  <c r="G51" i="371"/>
  <c r="G50" i="371"/>
  <c r="D45" i="371"/>
  <c r="R6" i="371"/>
  <c r="P6" i="371"/>
  <c r="R5" i="371"/>
  <c r="P5" i="371"/>
  <c r="P76" i="370"/>
  <c r="N76" i="370"/>
  <c r="L76" i="370"/>
  <c r="G76" i="370"/>
  <c r="P75" i="370"/>
  <c r="N75" i="370"/>
  <c r="L75" i="370"/>
  <c r="G75" i="370"/>
  <c r="P81" i="370"/>
  <c r="N81" i="370"/>
  <c r="L81" i="370"/>
  <c r="G81" i="370"/>
  <c r="G61" i="370"/>
  <c r="P92" i="370"/>
  <c r="N92" i="370"/>
  <c r="L92" i="370"/>
  <c r="G92" i="370"/>
  <c r="P91" i="370"/>
  <c r="N91" i="370"/>
  <c r="L91" i="370"/>
  <c r="G91" i="370"/>
  <c r="P88" i="370"/>
  <c r="N88" i="370"/>
  <c r="L88" i="370"/>
  <c r="G88" i="370"/>
  <c r="P85" i="370"/>
  <c r="N85" i="370"/>
  <c r="L85" i="370"/>
  <c r="G85" i="370"/>
  <c r="P87" i="370"/>
  <c r="N87" i="370"/>
  <c r="L87" i="370"/>
  <c r="G87" i="370"/>
  <c r="P84" i="370"/>
  <c r="N84" i="370"/>
  <c r="L84" i="370"/>
  <c r="G84" i="370"/>
  <c r="P83" i="370"/>
  <c r="N83" i="370"/>
  <c r="L83" i="370"/>
  <c r="G83" i="370"/>
  <c r="P82" i="370"/>
  <c r="N82" i="370"/>
  <c r="L82" i="370"/>
  <c r="G82" i="370"/>
  <c r="P86" i="370"/>
  <c r="N86" i="370"/>
  <c r="L86" i="370"/>
  <c r="G86" i="370"/>
  <c r="P80" i="370"/>
  <c r="N80" i="370"/>
  <c r="L80" i="370"/>
  <c r="G80" i="370"/>
  <c r="P78" i="370"/>
  <c r="N78" i="370"/>
  <c r="L78" i="370"/>
  <c r="G78" i="370"/>
  <c r="P79" i="370"/>
  <c r="N79" i="370"/>
  <c r="L79" i="370"/>
  <c r="G79" i="370"/>
  <c r="P73" i="370"/>
  <c r="N73" i="370"/>
  <c r="L73" i="370"/>
  <c r="G73" i="370"/>
  <c r="P74" i="370"/>
  <c r="N74" i="370"/>
  <c r="L74" i="370"/>
  <c r="G74" i="370"/>
  <c r="P72" i="370"/>
  <c r="N72" i="370"/>
  <c r="L72" i="370"/>
  <c r="G72" i="370"/>
  <c r="P77" i="370"/>
  <c r="N77" i="370"/>
  <c r="L77" i="370"/>
  <c r="G77" i="370"/>
  <c r="P71" i="370"/>
  <c r="N71" i="370"/>
  <c r="L71" i="370"/>
  <c r="G71" i="370"/>
  <c r="P70" i="370"/>
  <c r="N70" i="370"/>
  <c r="L70" i="370"/>
  <c r="G70" i="370"/>
  <c r="G60" i="370"/>
  <c r="G59" i="370"/>
  <c r="G58" i="370"/>
  <c r="G57" i="370"/>
  <c r="G56" i="370"/>
  <c r="G55" i="370"/>
  <c r="G54" i="370"/>
  <c r="D49" i="370"/>
  <c r="R6" i="370"/>
  <c r="P6" i="370"/>
  <c r="R5" i="370"/>
  <c r="P5" i="370"/>
  <c r="P77" i="369"/>
  <c r="N77" i="369"/>
  <c r="L77" i="369"/>
  <c r="G77" i="369"/>
  <c r="P74" i="369"/>
  <c r="N74" i="369"/>
  <c r="L74" i="369"/>
  <c r="G74" i="369"/>
  <c r="P73" i="369"/>
  <c r="N73" i="369"/>
  <c r="L73" i="369"/>
  <c r="G73" i="369"/>
  <c r="G60" i="369"/>
  <c r="G59" i="369"/>
  <c r="P90" i="369"/>
  <c r="N90" i="369"/>
  <c r="L90" i="369"/>
  <c r="G90" i="369"/>
  <c r="P89" i="369"/>
  <c r="N89" i="369"/>
  <c r="L89" i="369"/>
  <c r="G89" i="369"/>
  <c r="P86" i="369"/>
  <c r="N86" i="369"/>
  <c r="L86" i="369"/>
  <c r="G86" i="369"/>
  <c r="P83" i="369"/>
  <c r="N83" i="369"/>
  <c r="L83" i="369"/>
  <c r="G83" i="369"/>
  <c r="P81" i="369"/>
  <c r="N81" i="369"/>
  <c r="L81" i="369"/>
  <c r="G81" i="369"/>
  <c r="P80" i="369"/>
  <c r="N80" i="369"/>
  <c r="L80" i="369"/>
  <c r="G80" i="369"/>
  <c r="P82" i="369"/>
  <c r="N82" i="369"/>
  <c r="L82" i="369"/>
  <c r="G82" i="369"/>
  <c r="P78" i="369"/>
  <c r="N78" i="369"/>
  <c r="L78" i="369"/>
  <c r="G78" i="369"/>
  <c r="P85" i="369"/>
  <c r="N85" i="369"/>
  <c r="L85" i="369"/>
  <c r="G85" i="369"/>
  <c r="P76" i="369"/>
  <c r="N76" i="369"/>
  <c r="L76" i="369"/>
  <c r="G76" i="369"/>
  <c r="P84" i="369"/>
  <c r="N84" i="369"/>
  <c r="L84" i="369"/>
  <c r="G84" i="369"/>
  <c r="P75" i="369"/>
  <c r="N75" i="369"/>
  <c r="L75" i="369"/>
  <c r="G75" i="369"/>
  <c r="P72" i="369"/>
  <c r="N72" i="369"/>
  <c r="L72" i="369"/>
  <c r="G72" i="369"/>
  <c r="P79" i="369"/>
  <c r="N79" i="369"/>
  <c r="L79" i="369"/>
  <c r="G79" i="369"/>
  <c r="P71" i="369"/>
  <c r="N71" i="369"/>
  <c r="L71" i="369"/>
  <c r="G71" i="369"/>
  <c r="P70" i="369"/>
  <c r="N70" i="369"/>
  <c r="L70" i="369"/>
  <c r="G70" i="369"/>
  <c r="G58" i="369"/>
  <c r="G57" i="369"/>
  <c r="G56" i="369"/>
  <c r="G55" i="369"/>
  <c r="G54" i="369"/>
  <c r="D49" i="369"/>
  <c r="R6" i="369"/>
  <c r="P6" i="369"/>
  <c r="R5" i="369"/>
  <c r="P5" i="369"/>
  <c r="P74" i="368"/>
  <c r="N74" i="368"/>
  <c r="L74" i="368"/>
  <c r="G74" i="368"/>
  <c r="P79" i="368"/>
  <c r="N79" i="368"/>
  <c r="L79" i="368"/>
  <c r="G79" i="368"/>
  <c r="P78" i="368"/>
  <c r="N78" i="368"/>
  <c r="L78" i="368"/>
  <c r="G78" i="368"/>
  <c r="P82" i="368"/>
  <c r="N82" i="368"/>
  <c r="L82" i="368"/>
  <c r="G82" i="368"/>
  <c r="P88" i="368"/>
  <c r="N88" i="368"/>
  <c r="L88" i="368"/>
  <c r="G88" i="368"/>
  <c r="G61" i="368"/>
  <c r="G60" i="368"/>
  <c r="P94" i="368"/>
  <c r="N94" i="368"/>
  <c r="L94" i="368"/>
  <c r="G94" i="368"/>
  <c r="P93" i="368"/>
  <c r="N93" i="368"/>
  <c r="L93" i="368"/>
  <c r="G93" i="368"/>
  <c r="P76" i="368"/>
  <c r="N76" i="368"/>
  <c r="L76" i="368"/>
  <c r="G76" i="368"/>
  <c r="P85" i="368"/>
  <c r="N85" i="368"/>
  <c r="L85" i="368"/>
  <c r="G85" i="368"/>
  <c r="P87" i="368"/>
  <c r="N87" i="368"/>
  <c r="L87" i="368"/>
  <c r="G87" i="368"/>
  <c r="P83" i="368"/>
  <c r="N83" i="368"/>
  <c r="L83" i="368"/>
  <c r="G83" i="368"/>
  <c r="P86" i="368"/>
  <c r="N86" i="368"/>
  <c r="L86" i="368"/>
  <c r="G86" i="368"/>
  <c r="P89" i="368"/>
  <c r="N89" i="368"/>
  <c r="L89" i="368"/>
  <c r="G89" i="368"/>
  <c r="P75" i="368"/>
  <c r="N75" i="368"/>
  <c r="L75" i="368"/>
  <c r="G75" i="368"/>
  <c r="P80" i="368"/>
  <c r="N80" i="368"/>
  <c r="L80" i="368"/>
  <c r="G80" i="368"/>
  <c r="P84" i="368"/>
  <c r="N84" i="368"/>
  <c r="L84" i="368"/>
  <c r="G84" i="368"/>
  <c r="P77" i="368"/>
  <c r="N77" i="368"/>
  <c r="L77" i="368"/>
  <c r="G77" i="368"/>
  <c r="P73" i="368"/>
  <c r="N73" i="368"/>
  <c r="L73" i="368"/>
  <c r="G73" i="368"/>
  <c r="P81" i="368"/>
  <c r="N81" i="368"/>
  <c r="L81" i="368"/>
  <c r="G81" i="368"/>
  <c r="P71" i="368"/>
  <c r="N71" i="368"/>
  <c r="L71" i="368"/>
  <c r="G71" i="368"/>
  <c r="P72" i="368"/>
  <c r="N72" i="368"/>
  <c r="L72" i="368"/>
  <c r="G72" i="368"/>
  <c r="P70" i="368"/>
  <c r="N70" i="368"/>
  <c r="L70" i="368"/>
  <c r="G70" i="368"/>
  <c r="G59" i="368"/>
  <c r="G58" i="368"/>
  <c r="G57" i="368"/>
  <c r="G56" i="368"/>
  <c r="G55" i="368"/>
  <c r="G54" i="368"/>
  <c r="D49" i="368"/>
  <c r="R6" i="368"/>
  <c r="P6" i="368"/>
  <c r="R5" i="368"/>
  <c r="P5" i="368"/>
  <c r="P91" i="367"/>
  <c r="N91" i="367"/>
  <c r="L91" i="367"/>
  <c r="G91" i="367"/>
  <c r="P90" i="367"/>
  <c r="N90" i="367"/>
  <c r="L90" i="367"/>
  <c r="G90" i="367"/>
  <c r="P87" i="367"/>
  <c r="N87" i="367"/>
  <c r="L87" i="367"/>
  <c r="G87" i="367"/>
  <c r="P86" i="367"/>
  <c r="N86" i="367"/>
  <c r="L86" i="367"/>
  <c r="G86" i="367"/>
  <c r="P85" i="367"/>
  <c r="N85" i="367"/>
  <c r="L85" i="367"/>
  <c r="G85" i="367"/>
  <c r="P84" i="367"/>
  <c r="N84" i="367"/>
  <c r="L84" i="367"/>
  <c r="G84" i="367"/>
  <c r="P83" i="367"/>
  <c r="N83" i="367"/>
  <c r="L83" i="367"/>
  <c r="G83" i="367"/>
  <c r="P82" i="367"/>
  <c r="N82" i="367"/>
  <c r="L82" i="367"/>
  <c r="G82" i="367"/>
  <c r="P81" i="367"/>
  <c r="N81" i="367"/>
  <c r="L81" i="367"/>
  <c r="G81" i="367"/>
  <c r="P80" i="367"/>
  <c r="N80" i="367"/>
  <c r="L80" i="367"/>
  <c r="G80" i="367"/>
  <c r="P79" i="367"/>
  <c r="N79" i="367"/>
  <c r="L79" i="367"/>
  <c r="G79" i="367"/>
  <c r="P78" i="367"/>
  <c r="N78" i="367"/>
  <c r="L78" i="367"/>
  <c r="G78" i="367"/>
  <c r="P77" i="367"/>
  <c r="N77" i="367"/>
  <c r="L77" i="367"/>
  <c r="G77" i="367"/>
  <c r="P76" i="367"/>
  <c r="N76" i="367"/>
  <c r="L76" i="367"/>
  <c r="G76" i="367"/>
  <c r="P75" i="367"/>
  <c r="N75" i="367"/>
  <c r="L75" i="367"/>
  <c r="G75" i="367"/>
  <c r="P74" i="367"/>
  <c r="N74" i="367"/>
  <c r="L74" i="367"/>
  <c r="G74" i="367"/>
  <c r="P73" i="367"/>
  <c r="N73" i="367"/>
  <c r="L73" i="367"/>
  <c r="G73" i="367"/>
  <c r="P72" i="367"/>
  <c r="N72" i="367"/>
  <c r="L72" i="367"/>
  <c r="G72" i="367"/>
  <c r="P71" i="367"/>
  <c r="N71" i="367"/>
  <c r="L71" i="367"/>
  <c r="G71" i="367"/>
  <c r="P70" i="367"/>
  <c r="N70" i="367"/>
  <c r="L70" i="367"/>
  <c r="G70" i="367"/>
  <c r="P69" i="367"/>
  <c r="N69" i="367"/>
  <c r="L69" i="367"/>
  <c r="G69" i="367"/>
  <c r="P68" i="367"/>
  <c r="N68" i="367"/>
  <c r="L68" i="367"/>
  <c r="G68" i="367"/>
  <c r="P67" i="367"/>
  <c r="N67" i="367"/>
  <c r="L67" i="367"/>
  <c r="G67" i="367"/>
  <c r="P66" i="367"/>
  <c r="N66" i="367"/>
  <c r="L66" i="367"/>
  <c r="G66" i="367"/>
  <c r="P76" i="366"/>
  <c r="N76" i="366"/>
  <c r="L76" i="366"/>
  <c r="G76" i="366"/>
  <c r="P66" i="366"/>
  <c r="N66" i="366"/>
  <c r="L66" i="366"/>
  <c r="G66" i="366"/>
  <c r="P70" i="366"/>
  <c r="N70" i="366"/>
  <c r="L70" i="366"/>
  <c r="G70" i="366"/>
  <c r="G55" i="367"/>
  <c r="G54" i="367" l="1"/>
  <c r="G53" i="367"/>
  <c r="G52" i="367"/>
  <c r="G51" i="367"/>
  <c r="G50" i="367"/>
  <c r="D45" i="367"/>
  <c r="R6" i="367"/>
  <c r="P6" i="367"/>
  <c r="R5" i="367"/>
  <c r="P5" i="367"/>
  <c r="P80" i="366"/>
  <c r="N80" i="366"/>
  <c r="L80" i="366"/>
  <c r="G80" i="366"/>
  <c r="P73" i="366"/>
  <c r="N73" i="366"/>
  <c r="L73" i="366"/>
  <c r="G73" i="366"/>
  <c r="P72" i="366"/>
  <c r="N72" i="366"/>
  <c r="L72" i="366"/>
  <c r="G72" i="366"/>
  <c r="P69" i="366"/>
  <c r="N69" i="366"/>
  <c r="L69" i="366"/>
  <c r="G69" i="366"/>
  <c r="P91" i="366"/>
  <c r="N91" i="366"/>
  <c r="L91" i="366"/>
  <c r="G91" i="366"/>
  <c r="P90" i="366"/>
  <c r="N90" i="366"/>
  <c r="L90" i="366"/>
  <c r="G90" i="366"/>
  <c r="P86" i="366"/>
  <c r="N86" i="366"/>
  <c r="L86" i="366"/>
  <c r="G86" i="366"/>
  <c r="P79" i="366"/>
  <c r="N79" i="366"/>
  <c r="L79" i="366"/>
  <c r="G79" i="366"/>
  <c r="P83" i="366"/>
  <c r="N83" i="366"/>
  <c r="L83" i="366"/>
  <c r="G83" i="366"/>
  <c r="P84" i="366"/>
  <c r="N84" i="366"/>
  <c r="L84" i="366"/>
  <c r="G84" i="366"/>
  <c r="P82" i="366"/>
  <c r="N82" i="366"/>
  <c r="L82" i="366"/>
  <c r="G82" i="366"/>
  <c r="P78" i="366"/>
  <c r="N78" i="366"/>
  <c r="L78" i="366"/>
  <c r="G78" i="366"/>
  <c r="P81" i="366"/>
  <c r="N81" i="366"/>
  <c r="L81" i="366"/>
  <c r="G81" i="366"/>
  <c r="P85" i="366"/>
  <c r="N85" i="366"/>
  <c r="L85" i="366"/>
  <c r="G85" i="366"/>
  <c r="P74" i="366"/>
  <c r="N74" i="366"/>
  <c r="L74" i="366"/>
  <c r="G74" i="366"/>
  <c r="P75" i="366"/>
  <c r="N75" i="366"/>
  <c r="L75" i="366"/>
  <c r="G75" i="366"/>
  <c r="P77" i="366"/>
  <c r="N77" i="366"/>
  <c r="L77" i="366"/>
  <c r="G77" i="366"/>
  <c r="P71" i="366"/>
  <c r="N71" i="366"/>
  <c r="L71" i="366"/>
  <c r="G71" i="366"/>
  <c r="P87" i="366"/>
  <c r="N87" i="366"/>
  <c r="L87" i="366"/>
  <c r="G87" i="366"/>
  <c r="P67" i="366"/>
  <c r="N67" i="366"/>
  <c r="L67" i="366"/>
  <c r="G67" i="366"/>
  <c r="P68" i="366"/>
  <c r="N68" i="366"/>
  <c r="L68" i="366"/>
  <c r="G68" i="366"/>
  <c r="G54" i="366"/>
  <c r="G53" i="366"/>
  <c r="G52" i="366"/>
  <c r="G51" i="366"/>
  <c r="G50" i="366"/>
  <c r="D45" i="366"/>
  <c r="R6" i="366"/>
  <c r="P6" i="366"/>
  <c r="R5" i="366"/>
  <c r="P5" i="366"/>
  <c r="P79" i="365"/>
  <c r="N79" i="365"/>
  <c r="L79" i="365"/>
  <c r="G79" i="365"/>
  <c r="P80" i="365"/>
  <c r="N80" i="365"/>
  <c r="L80" i="365"/>
  <c r="G80" i="365"/>
  <c r="P73" i="365"/>
  <c r="N73" i="365"/>
  <c r="L73" i="365"/>
  <c r="G73" i="365"/>
  <c r="P76" i="365"/>
  <c r="N76" i="365"/>
  <c r="L76" i="365"/>
  <c r="G76" i="365"/>
  <c r="G57" i="365"/>
  <c r="G58" i="365"/>
  <c r="P93" i="365"/>
  <c r="N93" i="365"/>
  <c r="L93" i="365"/>
  <c r="G93" i="365"/>
  <c r="P92" i="365"/>
  <c r="N92" i="365"/>
  <c r="L92" i="365"/>
  <c r="G92" i="365"/>
  <c r="P88" i="365"/>
  <c r="N88" i="365"/>
  <c r="L88" i="365"/>
  <c r="G88" i="365"/>
  <c r="P87" i="365"/>
  <c r="N87" i="365"/>
  <c r="L87" i="365"/>
  <c r="G87" i="365"/>
  <c r="P86" i="365"/>
  <c r="N86" i="365"/>
  <c r="L86" i="365"/>
  <c r="G86" i="365"/>
  <c r="P83" i="365"/>
  <c r="N83" i="365"/>
  <c r="L83" i="365"/>
  <c r="G83" i="365"/>
  <c r="P85" i="365"/>
  <c r="N85" i="365"/>
  <c r="L85" i="365"/>
  <c r="G85" i="365"/>
  <c r="P74" i="365"/>
  <c r="N74" i="365"/>
  <c r="L74" i="365"/>
  <c r="G74" i="365"/>
  <c r="P81" i="365"/>
  <c r="N81" i="365"/>
  <c r="L81" i="365"/>
  <c r="G81" i="365"/>
  <c r="P84" i="365"/>
  <c r="N84" i="365"/>
  <c r="L84" i="365"/>
  <c r="G84" i="365"/>
  <c r="P82" i="365"/>
  <c r="N82" i="365"/>
  <c r="L82" i="365"/>
  <c r="G82" i="365"/>
  <c r="P77" i="365"/>
  <c r="N77" i="365"/>
  <c r="L77" i="365"/>
  <c r="G77" i="365"/>
  <c r="P78" i="365"/>
  <c r="N78" i="365"/>
  <c r="L78" i="365"/>
  <c r="G78" i="365"/>
  <c r="P72" i="365"/>
  <c r="N72" i="365"/>
  <c r="L72" i="365"/>
  <c r="G72" i="365"/>
  <c r="P75" i="365"/>
  <c r="N75" i="365"/>
  <c r="L75" i="365"/>
  <c r="G75" i="365"/>
  <c r="P70" i="365"/>
  <c r="N70" i="365"/>
  <c r="L70" i="365"/>
  <c r="G70" i="365"/>
  <c r="P71" i="365"/>
  <c r="N71" i="365"/>
  <c r="L71" i="365"/>
  <c r="G71" i="365"/>
  <c r="G56" i="365"/>
  <c r="G55" i="365"/>
  <c r="G54" i="365"/>
  <c r="D49" i="365"/>
  <c r="R6" i="365"/>
  <c r="P6" i="365"/>
  <c r="R5" i="365"/>
  <c r="P5" i="365"/>
  <c r="P81" i="364"/>
  <c r="N81" i="364"/>
  <c r="L81" i="364"/>
  <c r="G81" i="364"/>
  <c r="P82" i="364"/>
  <c r="N82" i="364"/>
  <c r="L82" i="364"/>
  <c r="G82" i="364"/>
  <c r="P78" i="364"/>
  <c r="N78" i="364"/>
  <c r="L78" i="364"/>
  <c r="G78" i="364"/>
  <c r="P77" i="364"/>
  <c r="N77" i="364"/>
  <c r="L77" i="364"/>
  <c r="G77" i="364"/>
  <c r="G56" i="364"/>
  <c r="P93" i="364"/>
  <c r="N93" i="364"/>
  <c r="L93" i="364"/>
  <c r="G93" i="364"/>
  <c r="P92" i="364"/>
  <c r="N92" i="364"/>
  <c r="L92" i="364"/>
  <c r="G92" i="364"/>
  <c r="P87" i="364"/>
  <c r="N87" i="364"/>
  <c r="L87" i="364"/>
  <c r="G87" i="364"/>
  <c r="P72" i="364"/>
  <c r="N72" i="364"/>
  <c r="L72" i="364"/>
  <c r="G72" i="364"/>
  <c r="P80" i="364"/>
  <c r="N80" i="364"/>
  <c r="L80" i="364"/>
  <c r="G80" i="364"/>
  <c r="P85" i="364"/>
  <c r="N85" i="364"/>
  <c r="L85" i="364"/>
  <c r="G85" i="364"/>
  <c r="P86" i="364"/>
  <c r="N86" i="364"/>
  <c r="L86" i="364"/>
  <c r="G86" i="364"/>
  <c r="P79" i="364"/>
  <c r="N79" i="364"/>
  <c r="L79" i="364"/>
  <c r="G79" i="364"/>
  <c r="P84" i="364"/>
  <c r="N84" i="364"/>
  <c r="L84" i="364"/>
  <c r="G84" i="364"/>
  <c r="P76" i="364"/>
  <c r="N76" i="364"/>
  <c r="L76" i="364"/>
  <c r="G76" i="364"/>
  <c r="P83" i="364"/>
  <c r="N83" i="364"/>
  <c r="L83" i="364"/>
  <c r="G83" i="364"/>
  <c r="P74" i="364"/>
  <c r="N74" i="364"/>
  <c r="L74" i="364"/>
  <c r="G74" i="364"/>
  <c r="P73" i="364"/>
  <c r="N73" i="364"/>
  <c r="L73" i="364"/>
  <c r="G73" i="364"/>
  <c r="P75" i="364"/>
  <c r="N75" i="364"/>
  <c r="L75" i="364"/>
  <c r="G75" i="364"/>
  <c r="P71" i="364"/>
  <c r="N71" i="364"/>
  <c r="L71" i="364"/>
  <c r="G71" i="364"/>
  <c r="P70" i="364"/>
  <c r="N70" i="364"/>
  <c r="L70" i="364"/>
  <c r="G70" i="364"/>
  <c r="G55" i="364"/>
  <c r="G54" i="364"/>
  <c r="D49" i="364"/>
  <c r="R6" i="364"/>
  <c r="P6" i="364"/>
  <c r="R5" i="364"/>
  <c r="P5" i="364"/>
  <c r="P77" i="363"/>
  <c r="N77" i="363"/>
  <c r="L77" i="363"/>
  <c r="P81" i="363"/>
  <c r="N81" i="363"/>
  <c r="L81" i="363"/>
  <c r="P75" i="363"/>
  <c r="N75" i="363"/>
  <c r="L75" i="363"/>
  <c r="G75" i="363"/>
  <c r="G81" i="363"/>
  <c r="G77" i="363"/>
  <c r="G55" i="363"/>
  <c r="P93" i="363"/>
  <c r="N93" i="363"/>
  <c r="L93" i="363"/>
  <c r="G93" i="363"/>
  <c r="P92" i="363"/>
  <c r="N92" i="363"/>
  <c r="L92" i="363"/>
  <c r="G92" i="363"/>
  <c r="P88" i="363"/>
  <c r="N88" i="363"/>
  <c r="L88" i="363"/>
  <c r="G88" i="363"/>
  <c r="P89" i="363"/>
  <c r="N89" i="363"/>
  <c r="L89" i="363"/>
  <c r="G89" i="363"/>
  <c r="P84" i="363"/>
  <c r="N84" i="363"/>
  <c r="L84" i="363"/>
  <c r="G84" i="363"/>
  <c r="P87" i="363"/>
  <c r="N87" i="363"/>
  <c r="L87" i="363"/>
  <c r="G87" i="363"/>
  <c r="P85" i="363"/>
  <c r="N85" i="363"/>
  <c r="L85" i="363"/>
  <c r="G85" i="363"/>
  <c r="P86" i="363"/>
  <c r="N86" i="363"/>
  <c r="L86" i="363"/>
  <c r="G86" i="363"/>
  <c r="P78" i="363"/>
  <c r="N78" i="363"/>
  <c r="L78" i="363"/>
  <c r="G78" i="363"/>
  <c r="P83" i="363"/>
  <c r="N83" i="363"/>
  <c r="L83" i="363"/>
  <c r="G83" i="363"/>
  <c r="P82" i="363"/>
  <c r="N82" i="363"/>
  <c r="L82" i="363"/>
  <c r="G82" i="363"/>
  <c r="P74" i="363"/>
  <c r="N74" i="363"/>
  <c r="L74" i="363"/>
  <c r="G74" i="363"/>
  <c r="P80" i="363"/>
  <c r="N80" i="363"/>
  <c r="L80" i="363"/>
  <c r="G80" i="363"/>
  <c r="P76" i="363"/>
  <c r="N76" i="363"/>
  <c r="L76" i="363"/>
  <c r="G76" i="363"/>
  <c r="P72" i="363"/>
  <c r="N72" i="363"/>
  <c r="L72" i="363"/>
  <c r="G72" i="363"/>
  <c r="P73" i="363"/>
  <c r="N73" i="363"/>
  <c r="L73" i="363"/>
  <c r="G73" i="363"/>
  <c r="P79" i="363"/>
  <c r="N79" i="363"/>
  <c r="L79" i="363"/>
  <c r="G79" i="363"/>
  <c r="P71" i="363"/>
  <c r="N71" i="363"/>
  <c r="L71" i="363"/>
  <c r="G71" i="363"/>
  <c r="P70" i="363"/>
  <c r="N70" i="363"/>
  <c r="L70" i="363"/>
  <c r="G70" i="363"/>
  <c r="G54" i="363"/>
  <c r="D49" i="363"/>
  <c r="R6" i="363"/>
  <c r="P6" i="363"/>
  <c r="R5" i="363"/>
  <c r="P5" i="363"/>
  <c r="P92" i="362"/>
  <c r="P91" i="362"/>
  <c r="N92" i="362"/>
  <c r="N91" i="362"/>
  <c r="L92" i="362"/>
  <c r="L91" i="362"/>
  <c r="G92" i="362"/>
  <c r="G91" i="362"/>
  <c r="P83" i="362"/>
  <c r="N83" i="362"/>
  <c r="L83" i="362"/>
  <c r="G83" i="362"/>
  <c r="P74" i="362"/>
  <c r="N74" i="362"/>
  <c r="L74" i="362"/>
  <c r="G74" i="362"/>
  <c r="P70" i="362"/>
  <c r="N70" i="362"/>
  <c r="L70" i="362"/>
  <c r="G70" i="362"/>
  <c r="P84" i="362"/>
  <c r="N84" i="362"/>
  <c r="L84" i="362"/>
  <c r="G84" i="362"/>
  <c r="P89" i="362"/>
  <c r="N89" i="362"/>
  <c r="L89" i="362"/>
  <c r="G89" i="362"/>
  <c r="P88" i="362"/>
  <c r="N88" i="362"/>
  <c r="L88" i="362"/>
  <c r="G88" i="362"/>
  <c r="P86" i="362"/>
  <c r="N86" i="362"/>
  <c r="L86" i="362"/>
  <c r="G86" i="362"/>
  <c r="P87" i="362"/>
  <c r="N87" i="362"/>
  <c r="L87" i="362"/>
  <c r="G87" i="362"/>
  <c r="P85" i="362"/>
  <c r="N85" i="362"/>
  <c r="L85" i="362"/>
  <c r="G85" i="362"/>
  <c r="P80" i="362"/>
  <c r="N80" i="362"/>
  <c r="L80" i="362"/>
  <c r="G80" i="362"/>
  <c r="P79" i="362"/>
  <c r="N79" i="362"/>
  <c r="L79" i="362"/>
  <c r="G79" i="362"/>
  <c r="P78" i="362"/>
  <c r="N78" i="362"/>
  <c r="L78" i="362"/>
  <c r="G78" i="362"/>
  <c r="P81" i="362"/>
  <c r="N81" i="362"/>
  <c r="L81" i="362"/>
  <c r="G81" i="362"/>
  <c r="P77" i="362"/>
  <c r="N77" i="362"/>
  <c r="L77" i="362"/>
  <c r="G77" i="362"/>
  <c r="P75" i="362"/>
  <c r="N75" i="362"/>
  <c r="L75" i="362"/>
  <c r="G75" i="362"/>
  <c r="P82" i="362"/>
  <c r="N82" i="362"/>
  <c r="L82" i="362"/>
  <c r="G82" i="362"/>
  <c r="P73" i="362"/>
  <c r="N73" i="362"/>
  <c r="L73" i="362"/>
  <c r="G73" i="362"/>
  <c r="P71" i="362"/>
  <c r="N71" i="362"/>
  <c r="L71" i="362"/>
  <c r="G71" i="362"/>
  <c r="P72" i="362"/>
  <c r="N72" i="362"/>
  <c r="L72" i="362"/>
  <c r="G72" i="362"/>
  <c r="P76" i="362"/>
  <c r="N76" i="362"/>
  <c r="L76" i="362"/>
  <c r="G76" i="362"/>
  <c r="G54" i="362"/>
  <c r="D49" i="362"/>
  <c r="R6" i="362"/>
  <c r="P6" i="362"/>
  <c r="R5" i="362"/>
  <c r="P5" i="362"/>
  <c r="P75" i="361"/>
  <c r="N75" i="361"/>
  <c r="L75" i="361"/>
  <c r="G75" i="361"/>
  <c r="P74" i="361"/>
  <c r="N74" i="361"/>
  <c r="L74" i="361"/>
  <c r="G74" i="361"/>
  <c r="P78" i="361"/>
  <c r="N78" i="361"/>
  <c r="L78" i="361"/>
  <c r="G78" i="361"/>
  <c r="P80" i="361"/>
  <c r="N80" i="361"/>
  <c r="L80" i="361"/>
  <c r="G80" i="361"/>
  <c r="P81" i="361"/>
  <c r="N81" i="361"/>
  <c r="L81" i="361"/>
  <c r="G81" i="361"/>
  <c r="P79" i="361"/>
  <c r="N79" i="361"/>
  <c r="L79" i="361"/>
  <c r="G79" i="361"/>
  <c r="P76" i="361"/>
  <c r="N76" i="361"/>
  <c r="L76" i="361"/>
  <c r="G76" i="361"/>
  <c r="P77" i="361"/>
  <c r="N77" i="361"/>
  <c r="L77" i="361"/>
  <c r="G77" i="361"/>
  <c r="P73" i="361"/>
  <c r="N73" i="361"/>
  <c r="L73" i="361"/>
  <c r="G73" i="361"/>
  <c r="P70" i="361"/>
  <c r="N70" i="361"/>
  <c r="L70" i="361"/>
  <c r="G70" i="361"/>
  <c r="P71" i="361"/>
  <c r="N71" i="361"/>
  <c r="L71" i="361"/>
  <c r="G71" i="361"/>
  <c r="P69" i="361"/>
  <c r="N69" i="361"/>
  <c r="L69" i="361"/>
  <c r="G69" i="361"/>
  <c r="P66" i="361"/>
  <c r="N66" i="361"/>
  <c r="L66" i="361"/>
  <c r="G66" i="361"/>
  <c r="P68" i="361"/>
  <c r="N68" i="361"/>
  <c r="L68" i="361"/>
  <c r="G68" i="361"/>
  <c r="P67" i="361"/>
  <c r="N67" i="361"/>
  <c r="L67" i="361"/>
  <c r="G67" i="361"/>
  <c r="P72" i="361"/>
  <c r="N72" i="361"/>
  <c r="L72" i="361"/>
  <c r="G72" i="361"/>
  <c r="G50" i="361"/>
  <c r="D45" i="361"/>
  <c r="R6" i="361"/>
  <c r="P6" i="361"/>
  <c r="R5" i="361"/>
  <c r="P5" i="361"/>
  <c r="P79" i="360" l="1"/>
  <c r="N79" i="360"/>
  <c r="L79" i="360"/>
  <c r="G79" i="360"/>
  <c r="P78" i="360"/>
  <c r="N78" i="360"/>
  <c r="L78" i="360"/>
  <c r="G78" i="360"/>
  <c r="P80" i="360"/>
  <c r="N80" i="360"/>
  <c r="L80" i="360"/>
  <c r="G80" i="360"/>
  <c r="G52" i="360"/>
  <c r="P72" i="360"/>
  <c r="N72" i="360"/>
  <c r="L72" i="360"/>
  <c r="G72" i="360"/>
  <c r="P81" i="360"/>
  <c r="N81" i="360"/>
  <c r="L81" i="360"/>
  <c r="G81" i="360"/>
  <c r="P76" i="360"/>
  <c r="N76" i="360"/>
  <c r="L76" i="360"/>
  <c r="G76" i="360"/>
  <c r="P75" i="360"/>
  <c r="N75" i="360"/>
  <c r="L75" i="360"/>
  <c r="G75" i="360"/>
  <c r="P77" i="360"/>
  <c r="N77" i="360"/>
  <c r="L77" i="360"/>
  <c r="G77" i="360"/>
  <c r="P73" i="360"/>
  <c r="N73" i="360"/>
  <c r="L73" i="360"/>
  <c r="G73" i="360"/>
  <c r="P74" i="360"/>
  <c r="N74" i="360"/>
  <c r="L74" i="360"/>
  <c r="G74" i="360"/>
  <c r="P69" i="360"/>
  <c r="N69" i="360"/>
  <c r="L69" i="360"/>
  <c r="G69" i="360"/>
  <c r="P68" i="360"/>
  <c r="N68" i="360"/>
  <c r="L68" i="360"/>
  <c r="G68" i="360"/>
  <c r="P67" i="360"/>
  <c r="N67" i="360"/>
  <c r="L67" i="360"/>
  <c r="G67" i="360"/>
  <c r="P71" i="360"/>
  <c r="N71" i="360"/>
  <c r="L71" i="360"/>
  <c r="G71" i="360"/>
  <c r="P70" i="360"/>
  <c r="N70" i="360"/>
  <c r="L70" i="360"/>
  <c r="G70" i="360"/>
  <c r="P66" i="360"/>
  <c r="N66" i="360"/>
  <c r="L66" i="360"/>
  <c r="G66" i="360"/>
  <c r="G51" i="360"/>
  <c r="G50" i="360"/>
  <c r="D45" i="360"/>
  <c r="R6" i="360"/>
  <c r="P6" i="360"/>
  <c r="R5" i="360"/>
  <c r="P5" i="360"/>
  <c r="P84" i="359"/>
  <c r="N84" i="359"/>
  <c r="L84" i="359"/>
  <c r="G84" i="359"/>
  <c r="P79" i="359"/>
  <c r="N79" i="359"/>
  <c r="L79" i="359"/>
  <c r="G79" i="359"/>
  <c r="P75" i="359"/>
  <c r="N75" i="359"/>
  <c r="L75" i="359"/>
  <c r="G75" i="359"/>
  <c r="P85" i="359"/>
  <c r="N85" i="359"/>
  <c r="L85" i="359"/>
  <c r="G85" i="359"/>
  <c r="G56" i="359"/>
  <c r="P77" i="359"/>
  <c r="N77" i="359"/>
  <c r="L77" i="359"/>
  <c r="G77" i="359"/>
  <c r="P78" i="359"/>
  <c r="N78" i="359"/>
  <c r="L78" i="359"/>
  <c r="G78" i="359"/>
  <c r="P76" i="359"/>
  <c r="N76" i="359"/>
  <c r="L76" i="359"/>
  <c r="G76" i="359"/>
  <c r="P83" i="359"/>
  <c r="N83" i="359"/>
  <c r="L83" i="359"/>
  <c r="G83" i="359"/>
  <c r="P80" i="359"/>
  <c r="N80" i="359"/>
  <c r="L80" i="359"/>
  <c r="G80" i="359"/>
  <c r="P81" i="359"/>
  <c r="N81" i="359"/>
  <c r="L81" i="359"/>
  <c r="G81" i="359"/>
  <c r="P82" i="359"/>
  <c r="N82" i="359"/>
  <c r="L82" i="359"/>
  <c r="G82" i="359"/>
  <c r="P72" i="359"/>
  <c r="N72" i="359"/>
  <c r="L72" i="359"/>
  <c r="G72" i="359"/>
  <c r="P74" i="359"/>
  <c r="N74" i="359"/>
  <c r="L74" i="359"/>
  <c r="G74" i="359"/>
  <c r="P73" i="359"/>
  <c r="N73" i="359"/>
  <c r="L73" i="359"/>
  <c r="G73" i="359"/>
  <c r="P70" i="359"/>
  <c r="N70" i="359"/>
  <c r="L70" i="359"/>
  <c r="G70" i="359"/>
  <c r="P71" i="359"/>
  <c r="N71" i="359"/>
  <c r="L71" i="359"/>
  <c r="G71" i="359"/>
  <c r="G55" i="359"/>
  <c r="G54" i="359"/>
  <c r="D49" i="359"/>
  <c r="R6" i="359"/>
  <c r="P6" i="359"/>
  <c r="R5" i="359"/>
  <c r="P5" i="359"/>
  <c r="P78" i="358"/>
  <c r="N78" i="358"/>
  <c r="L78" i="358"/>
  <c r="G78" i="358"/>
  <c r="P80" i="358"/>
  <c r="N80" i="358"/>
  <c r="L80" i="358"/>
  <c r="G80" i="358"/>
  <c r="P73" i="358"/>
  <c r="N73" i="358"/>
  <c r="L73" i="358"/>
  <c r="G73" i="358"/>
  <c r="P70" i="358"/>
  <c r="N70" i="358"/>
  <c r="L70" i="358"/>
  <c r="G70" i="358"/>
  <c r="G59" i="358"/>
  <c r="P75" i="358"/>
  <c r="N75" i="358"/>
  <c r="L75" i="358"/>
  <c r="G75" i="358"/>
  <c r="P81" i="358"/>
  <c r="N81" i="358"/>
  <c r="L81" i="358"/>
  <c r="G81" i="358"/>
  <c r="P77" i="358"/>
  <c r="N77" i="358"/>
  <c r="L77" i="358"/>
  <c r="G77" i="358"/>
  <c r="P85" i="358"/>
  <c r="N85" i="358"/>
  <c r="L85" i="358"/>
  <c r="G85" i="358"/>
  <c r="P84" i="358"/>
  <c r="N84" i="358"/>
  <c r="L84" i="358"/>
  <c r="G84" i="358"/>
  <c r="P79" i="358"/>
  <c r="N79" i="358"/>
  <c r="L79" i="358"/>
  <c r="G79" i="358"/>
  <c r="P74" i="358"/>
  <c r="N74" i="358"/>
  <c r="L74" i="358"/>
  <c r="G74" i="358"/>
  <c r="P83" i="358"/>
  <c r="N83" i="358"/>
  <c r="L83" i="358"/>
  <c r="G83" i="358"/>
  <c r="P76" i="358"/>
  <c r="N76" i="358"/>
  <c r="L76" i="358"/>
  <c r="G76" i="358"/>
  <c r="P82" i="358"/>
  <c r="N82" i="358"/>
  <c r="L82" i="358"/>
  <c r="G82" i="358"/>
  <c r="P72" i="358"/>
  <c r="N72" i="358"/>
  <c r="L72" i="358"/>
  <c r="G72" i="358"/>
  <c r="P71" i="358"/>
  <c r="N71" i="358"/>
  <c r="L71" i="358"/>
  <c r="G71" i="358"/>
  <c r="G58" i="358"/>
  <c r="G57" i="358"/>
  <c r="G56" i="358"/>
  <c r="G55" i="358"/>
  <c r="G54" i="358"/>
  <c r="D49" i="358"/>
  <c r="R6" i="358"/>
  <c r="P6" i="358"/>
  <c r="R5" i="358"/>
  <c r="P5" i="358"/>
  <c r="P70" i="357"/>
  <c r="N70" i="357"/>
  <c r="L70" i="357"/>
  <c r="G70" i="357"/>
  <c r="P67" i="357"/>
  <c r="N67" i="357"/>
  <c r="L67" i="357"/>
  <c r="G67" i="357"/>
  <c r="P76" i="357"/>
  <c r="N76" i="357"/>
  <c r="L76" i="357"/>
  <c r="G76" i="357"/>
  <c r="P68" i="357"/>
  <c r="N68" i="357"/>
  <c r="L68" i="357"/>
  <c r="G68" i="357"/>
  <c r="G54" i="357"/>
  <c r="P82" i="357"/>
  <c r="N82" i="357"/>
  <c r="L82" i="357"/>
  <c r="G82" i="357"/>
  <c r="P77" i="357"/>
  <c r="N77" i="357"/>
  <c r="L77" i="357"/>
  <c r="G77" i="357"/>
  <c r="P81" i="357"/>
  <c r="N81" i="357"/>
  <c r="L81" i="357"/>
  <c r="G81" i="357"/>
  <c r="P80" i="357"/>
  <c r="N80" i="357"/>
  <c r="L80" i="357"/>
  <c r="G80" i="357"/>
  <c r="P75" i="357"/>
  <c r="N75" i="357"/>
  <c r="L75" i="357"/>
  <c r="G75" i="357"/>
  <c r="P79" i="357"/>
  <c r="N79" i="357"/>
  <c r="L79" i="357"/>
  <c r="G79" i="357"/>
  <c r="P74" i="357"/>
  <c r="N74" i="357"/>
  <c r="L74" i="357"/>
  <c r="G74" i="357"/>
  <c r="P78" i="357"/>
  <c r="N78" i="357"/>
  <c r="L78" i="357"/>
  <c r="G78" i="357"/>
  <c r="P71" i="357"/>
  <c r="N71" i="357"/>
  <c r="L71" i="357"/>
  <c r="G71" i="357"/>
  <c r="P73" i="357"/>
  <c r="N73" i="357"/>
  <c r="L73" i="357"/>
  <c r="G73" i="357"/>
  <c r="P69" i="357"/>
  <c r="N69" i="357"/>
  <c r="L69" i="357"/>
  <c r="G69" i="357"/>
  <c r="P72" i="357"/>
  <c r="N72" i="357"/>
  <c r="L72" i="357"/>
  <c r="G72" i="357"/>
  <c r="P66" i="357"/>
  <c r="N66" i="357"/>
  <c r="L66" i="357"/>
  <c r="G66" i="357"/>
  <c r="G53" i="357"/>
  <c r="G52" i="357"/>
  <c r="G51" i="357"/>
  <c r="G50" i="357"/>
  <c r="D45" i="357"/>
  <c r="R6" i="357"/>
  <c r="P6" i="357"/>
  <c r="R5" i="357"/>
  <c r="P5" i="357"/>
  <c r="P73" i="356"/>
  <c r="N73" i="356"/>
  <c r="L73" i="356"/>
  <c r="G73" i="356"/>
  <c r="P75" i="356"/>
  <c r="N75" i="356"/>
  <c r="L75" i="356"/>
  <c r="G75" i="356"/>
  <c r="P74" i="356"/>
  <c r="N74" i="356"/>
  <c r="L74" i="356"/>
  <c r="G74" i="356"/>
  <c r="P77" i="356"/>
  <c r="N77" i="356"/>
  <c r="L77" i="356"/>
  <c r="G77" i="356"/>
  <c r="P87" i="356"/>
  <c r="N87" i="356"/>
  <c r="L87" i="356"/>
  <c r="G87" i="356"/>
  <c r="P81" i="356"/>
  <c r="N81" i="356"/>
  <c r="L81" i="356"/>
  <c r="G81" i="356"/>
  <c r="P83" i="356"/>
  <c r="N83" i="356"/>
  <c r="L83" i="356"/>
  <c r="G83" i="356"/>
  <c r="P86" i="356"/>
  <c r="N86" i="356"/>
  <c r="L86" i="356"/>
  <c r="G86" i="356"/>
  <c r="P85" i="356"/>
  <c r="N85" i="356"/>
  <c r="L85" i="356"/>
  <c r="G85" i="356"/>
  <c r="P80" i="356"/>
  <c r="N80" i="356"/>
  <c r="L80" i="356"/>
  <c r="G80" i="356"/>
  <c r="P79" i="356"/>
  <c r="N79" i="356"/>
  <c r="L79" i="356"/>
  <c r="G79" i="356"/>
  <c r="P84" i="356"/>
  <c r="N84" i="356"/>
  <c r="L84" i="356"/>
  <c r="G84" i="356"/>
  <c r="P76" i="356"/>
  <c r="N76" i="356"/>
  <c r="L76" i="356"/>
  <c r="G76" i="356"/>
  <c r="P78" i="356"/>
  <c r="N78" i="356"/>
  <c r="L78" i="356"/>
  <c r="G78" i="356"/>
  <c r="P82" i="356"/>
  <c r="N82" i="356"/>
  <c r="L82" i="356"/>
  <c r="G82" i="356"/>
  <c r="P72" i="356"/>
  <c r="N72" i="356"/>
  <c r="L72" i="356"/>
  <c r="G72" i="356"/>
  <c r="G62" i="356"/>
  <c r="G61" i="356"/>
  <c r="G60" i="356"/>
  <c r="G59" i="356"/>
  <c r="G58" i="356"/>
  <c r="G57" i="356"/>
  <c r="G56" i="356"/>
  <c r="D51" i="356"/>
  <c r="R6" i="356"/>
  <c r="P6" i="356"/>
  <c r="R5" i="356"/>
  <c r="P5" i="356"/>
  <c r="P72" i="354"/>
  <c r="N72" i="354"/>
  <c r="L72" i="354"/>
  <c r="G72" i="354"/>
  <c r="P70" i="354"/>
  <c r="N70" i="354"/>
  <c r="L70" i="354"/>
  <c r="G70" i="354"/>
  <c r="P68" i="354"/>
  <c r="N68" i="354"/>
  <c r="L68" i="354"/>
  <c r="G68" i="354"/>
  <c r="G58" i="354"/>
  <c r="P78" i="354"/>
  <c r="N78" i="354"/>
  <c r="L78" i="354"/>
  <c r="G78" i="354"/>
  <c r="P74" i="354"/>
  <c r="N74" i="354"/>
  <c r="L74" i="354"/>
  <c r="G74" i="354"/>
  <c r="P76" i="354"/>
  <c r="N76" i="354"/>
  <c r="L76" i="354"/>
  <c r="G76" i="354"/>
  <c r="P77" i="354"/>
  <c r="N77" i="354"/>
  <c r="L77" i="354"/>
  <c r="G77" i="354"/>
  <c r="P75" i="354"/>
  <c r="N75" i="354"/>
  <c r="L75" i="354"/>
  <c r="G75" i="354"/>
  <c r="P71" i="354"/>
  <c r="N71" i="354"/>
  <c r="L71" i="354"/>
  <c r="G71" i="354"/>
  <c r="P69" i="354"/>
  <c r="N69" i="354"/>
  <c r="L69" i="354"/>
  <c r="G69" i="354"/>
  <c r="P73" i="354"/>
  <c r="N73" i="354"/>
  <c r="L73" i="354"/>
  <c r="G73" i="354"/>
  <c r="P67" i="354"/>
  <c r="N67" i="354"/>
  <c r="L67" i="354"/>
  <c r="G67" i="354"/>
  <c r="G57" i="354"/>
  <c r="G56" i="354"/>
  <c r="G55" i="354"/>
  <c r="G54" i="354"/>
  <c r="G53" i="354"/>
  <c r="G52" i="354"/>
  <c r="G51" i="354"/>
  <c r="D46" i="354"/>
  <c r="R6" i="354"/>
  <c r="P6" i="354"/>
  <c r="R5" i="354"/>
  <c r="P5" i="354"/>
  <c r="P93" i="355"/>
  <c r="N93" i="355"/>
  <c r="L93" i="355"/>
  <c r="G93" i="355"/>
  <c r="P95" i="355"/>
  <c r="N95" i="355"/>
  <c r="L95" i="355"/>
  <c r="G95" i="355"/>
  <c r="P90" i="355"/>
  <c r="N90" i="355"/>
  <c r="L90" i="355"/>
  <c r="G90" i="355"/>
  <c r="P88" i="355"/>
  <c r="N88" i="355"/>
  <c r="L88" i="355"/>
  <c r="G88" i="355"/>
  <c r="P89" i="355"/>
  <c r="N89" i="355"/>
  <c r="L89" i="355"/>
  <c r="G89" i="355"/>
  <c r="P98" i="355"/>
  <c r="N98" i="355"/>
  <c r="L98" i="355"/>
  <c r="G98" i="355"/>
  <c r="P91" i="355"/>
  <c r="N91" i="355"/>
  <c r="L91" i="355"/>
  <c r="G91" i="355"/>
  <c r="P92" i="355"/>
  <c r="N92" i="355"/>
  <c r="L92" i="355"/>
  <c r="G92" i="355"/>
  <c r="P99" i="355"/>
  <c r="N99" i="355"/>
  <c r="L99" i="355"/>
  <c r="G99" i="355"/>
  <c r="P97" i="355"/>
  <c r="N97" i="355"/>
  <c r="L97" i="355"/>
  <c r="G97" i="355"/>
  <c r="P96" i="355"/>
  <c r="N96" i="355"/>
  <c r="L96" i="355"/>
  <c r="G96" i="355"/>
  <c r="P94" i="355"/>
  <c r="N94" i="355"/>
  <c r="L94" i="355"/>
  <c r="G94" i="355"/>
  <c r="P87" i="355"/>
  <c r="N87" i="355"/>
  <c r="L87" i="355"/>
  <c r="G87" i="355"/>
  <c r="G78" i="355"/>
  <c r="G77" i="355"/>
  <c r="G76" i="355"/>
  <c r="G75" i="355"/>
  <c r="G74" i="355"/>
  <c r="G73" i="355"/>
  <c r="G72" i="355"/>
  <c r="G71" i="355"/>
  <c r="D66" i="355"/>
  <c r="R6" i="355"/>
  <c r="P6" i="355"/>
  <c r="R5" i="355"/>
  <c r="P5" i="355"/>
  <c r="P80" i="353"/>
  <c r="N80" i="353"/>
  <c r="L80" i="353"/>
  <c r="G80" i="353"/>
  <c r="P79" i="353"/>
  <c r="N79" i="353"/>
  <c r="L79" i="353"/>
  <c r="G79" i="353"/>
  <c r="P78" i="353"/>
  <c r="N78" i="353"/>
  <c r="L78" i="353"/>
  <c r="G78" i="353"/>
  <c r="P77" i="353"/>
  <c r="N77" i="353"/>
  <c r="L77" i="353"/>
  <c r="G77" i="353"/>
  <c r="P76" i="353"/>
  <c r="N76" i="353"/>
  <c r="L76" i="353"/>
  <c r="G76" i="353"/>
  <c r="P75" i="353"/>
  <c r="N75" i="353"/>
  <c r="L75" i="353"/>
  <c r="G75" i="353"/>
  <c r="P74" i="353"/>
  <c r="N74" i="353"/>
  <c r="L74" i="353"/>
  <c r="G74" i="353"/>
  <c r="P73" i="353"/>
  <c r="N73" i="353"/>
  <c r="L73" i="353"/>
  <c r="G73" i="353"/>
  <c r="P72" i="353"/>
  <c r="N72" i="353"/>
  <c r="L72" i="353"/>
  <c r="G72" i="353"/>
  <c r="P71" i="353"/>
  <c r="N71" i="353"/>
  <c r="L71" i="353"/>
  <c r="G71" i="353"/>
  <c r="P70" i="353"/>
  <c r="N70" i="353"/>
  <c r="L70" i="353"/>
  <c r="G70" i="353"/>
  <c r="P69" i="353"/>
  <c r="N69" i="353"/>
  <c r="L69" i="353"/>
  <c r="G69" i="353"/>
  <c r="P68" i="353"/>
  <c r="N68" i="353"/>
  <c r="L68" i="353"/>
  <c r="G68" i="353"/>
  <c r="P67" i="353"/>
  <c r="N67" i="353"/>
  <c r="L67" i="353"/>
  <c r="G67" i="353"/>
  <c r="G58" i="353"/>
  <c r="G57" i="353"/>
  <c r="G56" i="353"/>
  <c r="G55" i="353"/>
  <c r="G54" i="353"/>
  <c r="G53" i="353"/>
  <c r="G52" i="353"/>
  <c r="G51" i="353"/>
  <c r="D46" i="353"/>
  <c r="R6" i="353"/>
  <c r="P6" i="353"/>
  <c r="R5" i="353"/>
  <c r="P5" i="353"/>
  <c r="P73" i="352"/>
  <c r="N73" i="352"/>
  <c r="L73" i="352"/>
  <c r="G73" i="352"/>
  <c r="P75" i="352"/>
  <c r="N75" i="352"/>
  <c r="L75" i="352"/>
  <c r="G75" i="352"/>
  <c r="P77" i="352"/>
  <c r="N77" i="352"/>
  <c r="L77" i="352"/>
  <c r="G77" i="352"/>
  <c r="P79" i="352"/>
  <c r="N79" i="352"/>
  <c r="L79" i="352"/>
  <c r="G79" i="352"/>
  <c r="P78" i="352"/>
  <c r="N78" i="352"/>
  <c r="L78" i="352"/>
  <c r="G78" i="352"/>
  <c r="P80" i="352"/>
  <c r="N80" i="352"/>
  <c r="L80" i="352"/>
  <c r="G80" i="352"/>
  <c r="P76" i="352"/>
  <c r="N76" i="352"/>
  <c r="L76" i="352"/>
  <c r="G76" i="352"/>
  <c r="P71" i="352"/>
  <c r="N71" i="352"/>
  <c r="L71" i="352"/>
  <c r="G71" i="352"/>
  <c r="P72" i="352"/>
  <c r="N72" i="352"/>
  <c r="L72" i="352"/>
  <c r="G72" i="352"/>
  <c r="P74" i="352"/>
  <c r="N74" i="352"/>
  <c r="L74" i="352"/>
  <c r="G74" i="352"/>
  <c r="P70" i="352"/>
  <c r="N70" i="352"/>
  <c r="L70" i="352"/>
  <c r="G70" i="352"/>
  <c r="P67" i="352"/>
  <c r="N67" i="352"/>
  <c r="L67" i="352"/>
  <c r="G67" i="352"/>
  <c r="P69" i="352"/>
  <c r="N69" i="352"/>
  <c r="L69" i="352"/>
  <c r="G69" i="352"/>
  <c r="P68" i="352"/>
  <c r="N68" i="352"/>
  <c r="L68" i="352"/>
  <c r="G68" i="352"/>
  <c r="G58" i="352"/>
  <c r="G57" i="352"/>
  <c r="G56" i="352"/>
  <c r="G55" i="352"/>
  <c r="G54" i="352"/>
  <c r="G53" i="352"/>
  <c r="G52" i="352"/>
  <c r="G51" i="352"/>
  <c r="D46" i="352"/>
  <c r="R6" i="352"/>
  <c r="P6" i="352"/>
  <c r="R5" i="352"/>
  <c r="P5" i="352"/>
  <c r="P74" i="351"/>
  <c r="N74" i="351"/>
  <c r="L74" i="351"/>
  <c r="G74" i="351"/>
  <c r="P80" i="351"/>
  <c r="N80" i="351"/>
  <c r="L80" i="351"/>
  <c r="G80" i="351"/>
  <c r="P81" i="351"/>
  <c r="N81" i="351"/>
  <c r="L81" i="351"/>
  <c r="G81" i="351"/>
  <c r="P67" i="351"/>
  <c r="N67" i="351"/>
  <c r="L67" i="351"/>
  <c r="G67" i="351"/>
  <c r="G58" i="351"/>
  <c r="P77" i="351"/>
  <c r="N77" i="351"/>
  <c r="L77" i="351"/>
  <c r="G77" i="351"/>
  <c r="P75" i="351"/>
  <c r="N75" i="351"/>
  <c r="L75" i="351"/>
  <c r="G75" i="351"/>
  <c r="P79" i="351"/>
  <c r="N79" i="351"/>
  <c r="L79" i="351"/>
  <c r="G79" i="351"/>
  <c r="P78" i="351"/>
  <c r="N78" i="351"/>
  <c r="L78" i="351"/>
  <c r="G78" i="351"/>
  <c r="P76" i="351"/>
  <c r="N76" i="351"/>
  <c r="L76" i="351"/>
  <c r="G76" i="351"/>
  <c r="P72" i="351"/>
  <c r="N72" i="351"/>
  <c r="L72" i="351"/>
  <c r="G72" i="351"/>
  <c r="P73" i="351"/>
  <c r="N73" i="351"/>
  <c r="L73" i="351"/>
  <c r="G73" i="351"/>
  <c r="P70" i="351"/>
  <c r="N70" i="351"/>
  <c r="L70" i="351"/>
  <c r="G70" i="351"/>
  <c r="P68" i="351"/>
  <c r="N68" i="351"/>
  <c r="L68" i="351"/>
  <c r="G68" i="351"/>
  <c r="P71" i="351"/>
  <c r="N71" i="351"/>
  <c r="L71" i="351"/>
  <c r="G71" i="351"/>
  <c r="P69" i="351"/>
  <c r="N69" i="351"/>
  <c r="L69" i="351"/>
  <c r="G69" i="351"/>
  <c r="G57" i="351"/>
  <c r="G56" i="351"/>
  <c r="G55" i="351"/>
  <c r="G54" i="351"/>
  <c r="G53" i="351"/>
  <c r="G52" i="351"/>
  <c r="G51" i="351"/>
  <c r="D46" i="351"/>
  <c r="R6" i="351"/>
  <c r="P6" i="351"/>
  <c r="R5" i="351"/>
  <c r="P5" i="351"/>
  <c r="P67" i="350"/>
  <c r="N67" i="350"/>
  <c r="L67" i="350"/>
  <c r="G67" i="350"/>
  <c r="P73" i="350"/>
  <c r="N73" i="350"/>
  <c r="L73" i="350"/>
  <c r="G73" i="350"/>
  <c r="P71" i="350"/>
  <c r="N71" i="350"/>
  <c r="L71" i="350"/>
  <c r="G71" i="350"/>
  <c r="P77" i="350"/>
  <c r="N77" i="350"/>
  <c r="L77" i="350"/>
  <c r="G77" i="350"/>
  <c r="P79" i="350"/>
  <c r="N79" i="350"/>
  <c r="L79" i="350"/>
  <c r="G79" i="350"/>
  <c r="P76" i="350"/>
  <c r="N76" i="350"/>
  <c r="L76" i="350"/>
  <c r="G76" i="350"/>
  <c r="P78" i="350"/>
  <c r="N78" i="350"/>
  <c r="L78" i="350"/>
  <c r="G78" i="350"/>
  <c r="P80" i="350"/>
  <c r="N80" i="350"/>
  <c r="L80" i="350"/>
  <c r="G80" i="350"/>
  <c r="P75" i="350"/>
  <c r="N75" i="350"/>
  <c r="L75" i="350"/>
  <c r="G75" i="350"/>
  <c r="P72" i="350"/>
  <c r="N72" i="350"/>
  <c r="L72" i="350"/>
  <c r="G72" i="350"/>
  <c r="P69" i="350"/>
  <c r="N69" i="350"/>
  <c r="L69" i="350"/>
  <c r="G69" i="350"/>
  <c r="P70" i="350"/>
  <c r="N70" i="350"/>
  <c r="L70" i="350"/>
  <c r="G70" i="350"/>
  <c r="P74" i="350"/>
  <c r="N74" i="350"/>
  <c r="L74" i="350"/>
  <c r="G74" i="350"/>
  <c r="P68" i="350"/>
  <c r="N68" i="350"/>
  <c r="L68" i="350"/>
  <c r="G68" i="350"/>
  <c r="P66" i="350"/>
  <c r="N66" i="350"/>
  <c r="L66" i="350"/>
  <c r="G66" i="350"/>
  <c r="P63" i="350"/>
  <c r="N63" i="350"/>
  <c r="L63" i="350"/>
  <c r="G63" i="350"/>
  <c r="P64" i="350"/>
  <c r="N64" i="350"/>
  <c r="L64" i="350"/>
  <c r="G64" i="350"/>
  <c r="P65" i="350"/>
  <c r="N65" i="350"/>
  <c r="L65" i="350"/>
  <c r="G65" i="350"/>
  <c r="G53" i="350"/>
  <c r="G52" i="350"/>
  <c r="G51" i="350"/>
  <c r="G50" i="350"/>
  <c r="G49" i="350"/>
  <c r="G48" i="350"/>
  <c r="G47" i="350"/>
  <c r="D42" i="350"/>
  <c r="R6" i="350"/>
  <c r="P6" i="350"/>
  <c r="R5" i="350"/>
  <c r="P5" i="350"/>
  <c r="P75" i="349"/>
  <c r="N75" i="349"/>
  <c r="L75" i="349"/>
  <c r="G75" i="349"/>
  <c r="P72" i="349"/>
  <c r="N72" i="349"/>
  <c r="L72" i="349"/>
  <c r="G72" i="349"/>
  <c r="P78" i="349"/>
  <c r="N78" i="349"/>
  <c r="L78" i="349"/>
  <c r="G78" i="349"/>
  <c r="G57" i="349"/>
  <c r="G56" i="349"/>
  <c r="G55" i="349"/>
  <c r="G54" i="349"/>
  <c r="P79" i="349"/>
  <c r="N79" i="349"/>
  <c r="L79" i="349"/>
  <c r="G79" i="349"/>
  <c r="P81" i="349"/>
  <c r="N81" i="349"/>
  <c r="L81" i="349"/>
  <c r="G81" i="349"/>
  <c r="P80" i="349"/>
  <c r="N80" i="349"/>
  <c r="L80" i="349"/>
  <c r="G80" i="349"/>
  <c r="P77" i="349"/>
  <c r="N77" i="349"/>
  <c r="L77" i="349"/>
  <c r="G77" i="349"/>
  <c r="P76" i="349"/>
  <c r="N76" i="349"/>
  <c r="L76" i="349"/>
  <c r="G76" i="349"/>
  <c r="P71" i="349"/>
  <c r="N71" i="349"/>
  <c r="L71" i="349"/>
  <c r="G71" i="349"/>
  <c r="P74" i="349"/>
  <c r="N74" i="349"/>
  <c r="L74" i="349"/>
  <c r="G74" i="349"/>
  <c r="P73" i="349"/>
  <c r="N73" i="349"/>
  <c r="L73" i="349"/>
  <c r="G73" i="349"/>
  <c r="P82" i="349"/>
  <c r="N82" i="349"/>
  <c r="L82" i="349"/>
  <c r="G82" i="349"/>
  <c r="P70" i="349"/>
  <c r="N70" i="349"/>
  <c r="L70" i="349"/>
  <c r="G70" i="349"/>
  <c r="P67" i="349"/>
  <c r="N67" i="349"/>
  <c r="L67" i="349"/>
  <c r="G67" i="349"/>
  <c r="P66" i="349"/>
  <c r="N66" i="349"/>
  <c r="L66" i="349"/>
  <c r="G66" i="349"/>
  <c r="P69" i="349"/>
  <c r="N69" i="349"/>
  <c r="L69" i="349"/>
  <c r="G69" i="349"/>
  <c r="P68" i="349"/>
  <c r="N68" i="349"/>
  <c r="L68" i="349"/>
  <c r="G68" i="349"/>
  <c r="G53" i="349"/>
  <c r="G52" i="349"/>
  <c r="G51" i="349"/>
  <c r="G50" i="349"/>
  <c r="D45" i="349"/>
  <c r="R6" i="349"/>
  <c r="P6" i="349"/>
  <c r="R5" i="349"/>
  <c r="P5" i="349"/>
  <c r="P72" i="348"/>
  <c r="N72" i="348"/>
  <c r="L72" i="348"/>
  <c r="G72" i="348"/>
  <c r="P70" i="348"/>
  <c r="N70" i="348"/>
  <c r="L70" i="348"/>
  <c r="G70" i="348"/>
  <c r="P75" i="348"/>
  <c r="N75" i="348"/>
  <c r="L75" i="348"/>
  <c r="G75" i="348"/>
  <c r="P73" i="348"/>
  <c r="N73" i="348"/>
  <c r="L73" i="348"/>
  <c r="G73" i="348"/>
  <c r="P82" i="348"/>
  <c r="N82" i="348"/>
  <c r="L82" i="348"/>
  <c r="G82" i="348"/>
  <c r="P86" i="348"/>
  <c r="N86" i="348"/>
  <c r="L86" i="348"/>
  <c r="G86" i="348"/>
  <c r="P83" i="348"/>
  <c r="N83" i="348"/>
  <c r="L83" i="348"/>
  <c r="G83" i="348"/>
  <c r="P87" i="348"/>
  <c r="N87" i="348"/>
  <c r="L87" i="348"/>
  <c r="G87" i="348"/>
  <c r="P77" i="348"/>
  <c r="N77" i="348"/>
  <c r="L77" i="348"/>
  <c r="G77" i="348"/>
  <c r="P85" i="348"/>
  <c r="N85" i="348"/>
  <c r="L85" i="348"/>
  <c r="G85" i="348"/>
  <c r="P80" i="348"/>
  <c r="N80" i="348"/>
  <c r="L80" i="348"/>
  <c r="G80" i="348"/>
  <c r="P84" i="348"/>
  <c r="N84" i="348"/>
  <c r="L84" i="348"/>
  <c r="G84" i="348"/>
  <c r="P78" i="348"/>
  <c r="N78" i="348"/>
  <c r="L78" i="348"/>
  <c r="G78" i="348"/>
  <c r="P81" i="348"/>
  <c r="N81" i="348"/>
  <c r="L81" i="348"/>
  <c r="G81" i="348"/>
  <c r="P76" i="348"/>
  <c r="N76" i="348"/>
  <c r="L76" i="348"/>
  <c r="G76" i="348"/>
  <c r="P79" i="348"/>
  <c r="N79" i="348"/>
  <c r="L79" i="348"/>
  <c r="G79" i="348"/>
  <c r="P74" i="348"/>
  <c r="N74" i="348"/>
  <c r="L74" i="348"/>
  <c r="G74" i="348"/>
  <c r="P71" i="348"/>
  <c r="N71" i="348"/>
  <c r="L71" i="348"/>
  <c r="G71" i="348"/>
  <c r="P69" i="348"/>
  <c r="N69" i="348"/>
  <c r="L69" i="348"/>
  <c r="G69" i="348"/>
  <c r="P68" i="348"/>
  <c r="N68" i="348"/>
  <c r="L68" i="348"/>
  <c r="G68" i="348"/>
  <c r="P67" i="348"/>
  <c r="N67" i="348"/>
  <c r="L67" i="348"/>
  <c r="G67" i="348"/>
  <c r="G54" i="348"/>
  <c r="G53" i="348"/>
  <c r="G52" i="348"/>
  <c r="G51" i="348"/>
  <c r="D46" i="348"/>
  <c r="R6" i="348"/>
  <c r="P6" i="348"/>
  <c r="R5" i="348"/>
  <c r="P5" i="348"/>
  <c r="P72" i="347"/>
  <c r="N72" i="347"/>
  <c r="L72" i="347"/>
  <c r="G72" i="347"/>
  <c r="P71" i="347"/>
  <c r="N71" i="347"/>
  <c r="L71" i="347"/>
  <c r="G71" i="347"/>
  <c r="P80" i="347"/>
  <c r="N80" i="347"/>
  <c r="L80" i="347"/>
  <c r="G80" i="347"/>
  <c r="P85" i="347"/>
  <c r="N85" i="347"/>
  <c r="L85" i="347"/>
  <c r="G85" i="347"/>
  <c r="P82" i="347"/>
  <c r="N82" i="347"/>
  <c r="L82" i="347"/>
  <c r="G82" i="347"/>
  <c r="P84" i="347"/>
  <c r="N84" i="347"/>
  <c r="L84" i="347"/>
  <c r="G84" i="347"/>
  <c r="P77" i="347"/>
  <c r="N77" i="347"/>
  <c r="L77" i="347"/>
  <c r="G77" i="347"/>
  <c r="P78" i="347"/>
  <c r="N78" i="347"/>
  <c r="L78" i="347"/>
  <c r="G78" i="347"/>
  <c r="P76" i="347"/>
  <c r="N76" i="347"/>
  <c r="L76" i="347"/>
  <c r="G76" i="347"/>
  <c r="P79" i="347"/>
  <c r="N79" i="347"/>
  <c r="L79" i="347"/>
  <c r="G79" i="347"/>
  <c r="P75" i="347"/>
  <c r="N75" i="347"/>
  <c r="L75" i="347"/>
  <c r="G75" i="347"/>
  <c r="P81" i="347"/>
  <c r="N81" i="347"/>
  <c r="L81" i="347"/>
  <c r="G81" i="347"/>
  <c r="P74" i="347"/>
  <c r="N74" i="347"/>
  <c r="L74" i="347"/>
  <c r="G74" i="347"/>
  <c r="P73" i="347"/>
  <c r="N73" i="347"/>
  <c r="L73" i="347"/>
  <c r="G73" i="347"/>
  <c r="P70" i="347"/>
  <c r="N70" i="347"/>
  <c r="L70" i="347"/>
  <c r="G70" i="347"/>
  <c r="P69" i="347"/>
  <c r="N69" i="347"/>
  <c r="L69" i="347"/>
  <c r="G69" i="347"/>
  <c r="P68" i="347"/>
  <c r="N68" i="347"/>
  <c r="L68" i="347"/>
  <c r="G68" i="347"/>
  <c r="P83" i="347"/>
  <c r="N83" i="347"/>
  <c r="L83" i="347"/>
  <c r="G83" i="347"/>
  <c r="P67" i="347"/>
  <c r="N67" i="347"/>
  <c r="L67" i="347"/>
  <c r="G67" i="347"/>
  <c r="G54" i="347"/>
  <c r="G53" i="347"/>
  <c r="G52" i="347"/>
  <c r="G51" i="347"/>
  <c r="D46" i="347"/>
  <c r="R6" i="347"/>
  <c r="P6" i="347"/>
  <c r="R5" i="347"/>
  <c r="P5" i="347"/>
  <c r="P71" i="346"/>
  <c r="N71" i="346"/>
  <c r="L71" i="346"/>
  <c r="G71" i="346"/>
  <c r="P69" i="346"/>
  <c r="N69" i="346"/>
  <c r="L69" i="346"/>
  <c r="G69" i="346"/>
  <c r="P68" i="346"/>
  <c r="N68" i="346"/>
  <c r="L68" i="346"/>
  <c r="G68" i="346"/>
  <c r="P70" i="346"/>
  <c r="N70" i="346"/>
  <c r="L70" i="346"/>
  <c r="G70" i="346"/>
  <c r="P81" i="346"/>
  <c r="N81" i="346"/>
  <c r="L81" i="346"/>
  <c r="G81" i="346"/>
  <c r="P80" i="346"/>
  <c r="N80" i="346"/>
  <c r="L80" i="346"/>
  <c r="G80" i="346"/>
  <c r="P82" i="346"/>
  <c r="N82" i="346"/>
  <c r="L82" i="346"/>
  <c r="G82" i="346"/>
  <c r="P74" i="346"/>
  <c r="N74" i="346"/>
  <c r="L74" i="346"/>
  <c r="G74" i="346"/>
  <c r="P77" i="346"/>
  <c r="N77" i="346"/>
  <c r="L77" i="346"/>
  <c r="G77" i="346"/>
  <c r="P78" i="346"/>
  <c r="N78" i="346"/>
  <c r="L78" i="346"/>
  <c r="G78" i="346"/>
  <c r="P79" i="346"/>
  <c r="N79" i="346"/>
  <c r="L79" i="346"/>
  <c r="G79" i="346"/>
  <c r="P76" i="346"/>
  <c r="N76" i="346"/>
  <c r="L76" i="346"/>
  <c r="G76" i="346"/>
  <c r="P73" i="346"/>
  <c r="N73" i="346"/>
  <c r="L73" i="346"/>
  <c r="G73" i="346"/>
  <c r="P75" i="346"/>
  <c r="N75" i="346"/>
  <c r="L75" i="346"/>
  <c r="G75" i="346"/>
  <c r="P72" i="346"/>
  <c r="N72" i="346"/>
  <c r="L72" i="346"/>
  <c r="G72" i="346"/>
  <c r="P67" i="346"/>
  <c r="N67" i="346"/>
  <c r="L67" i="346"/>
  <c r="G67" i="346"/>
  <c r="G57" i="346"/>
  <c r="G56" i="346"/>
  <c r="G55" i="346"/>
  <c r="G54" i="346"/>
  <c r="G53" i="346"/>
  <c r="G52" i="346"/>
  <c r="G51" i="346"/>
  <c r="D46" i="346"/>
  <c r="R6" i="346"/>
  <c r="P6" i="346"/>
  <c r="R5" i="346"/>
  <c r="P5" i="346"/>
  <c r="P71" i="345"/>
  <c r="N71" i="345"/>
  <c r="L71" i="345"/>
  <c r="G71" i="345"/>
  <c r="P68" i="345"/>
  <c r="N68" i="345"/>
  <c r="L68" i="345"/>
  <c r="G68" i="345"/>
  <c r="P78" i="345"/>
  <c r="N78" i="345"/>
  <c r="L78" i="345"/>
  <c r="G78" i="345"/>
  <c r="P76" i="345"/>
  <c r="N76" i="345"/>
  <c r="L76" i="345"/>
  <c r="G76" i="345"/>
  <c r="P75" i="345"/>
  <c r="N75" i="345"/>
  <c r="L75" i="345"/>
  <c r="G75" i="345"/>
  <c r="P73" i="345"/>
  <c r="N73" i="345"/>
  <c r="L73" i="345"/>
  <c r="G73" i="345"/>
  <c r="P80" i="345"/>
  <c r="N80" i="345"/>
  <c r="L80" i="345"/>
  <c r="G80" i="345"/>
  <c r="P77" i="345"/>
  <c r="N77" i="345"/>
  <c r="L77" i="345"/>
  <c r="G77" i="345"/>
  <c r="P79" i="345"/>
  <c r="N79" i="345"/>
  <c r="L79" i="345"/>
  <c r="G79" i="345"/>
  <c r="P69" i="345"/>
  <c r="N69" i="345"/>
  <c r="L69" i="345"/>
  <c r="G69" i="345"/>
  <c r="P72" i="345"/>
  <c r="N72" i="345"/>
  <c r="L72" i="345"/>
  <c r="G72" i="345"/>
  <c r="P70" i="345"/>
  <c r="N70" i="345"/>
  <c r="L70" i="345"/>
  <c r="G70" i="345"/>
  <c r="P67" i="345"/>
  <c r="N67" i="345"/>
  <c r="L67" i="345"/>
  <c r="G67" i="345"/>
  <c r="P74" i="345"/>
  <c r="N74" i="345"/>
  <c r="L74" i="345"/>
  <c r="G74" i="345"/>
  <c r="G57" i="345"/>
  <c r="G56" i="345"/>
  <c r="G55" i="345"/>
  <c r="G54" i="345"/>
  <c r="G53" i="345"/>
  <c r="G52" i="345"/>
  <c r="G51" i="345"/>
  <c r="D46" i="345"/>
  <c r="R6" i="345"/>
  <c r="P6" i="345"/>
  <c r="R5" i="345"/>
  <c r="P5" i="345"/>
  <c r="P74" i="344"/>
  <c r="N74" i="344"/>
  <c r="L74" i="344"/>
  <c r="G74" i="344"/>
  <c r="P75" i="344"/>
  <c r="N75" i="344"/>
  <c r="L75" i="344"/>
  <c r="G75" i="344"/>
  <c r="G70" i="344"/>
  <c r="N78" i="344"/>
  <c r="P81" i="344"/>
  <c r="N81" i="344"/>
  <c r="L81" i="344"/>
  <c r="G81" i="344"/>
  <c r="P76" i="344"/>
  <c r="N76" i="344"/>
  <c r="L76" i="344"/>
  <c r="G76" i="344"/>
  <c r="P70" i="344"/>
  <c r="N70" i="344"/>
  <c r="L70" i="344"/>
  <c r="P79" i="344"/>
  <c r="N79" i="344"/>
  <c r="L79" i="344"/>
  <c r="G79" i="344"/>
  <c r="P80" i="344"/>
  <c r="N80" i="344"/>
  <c r="L80" i="344"/>
  <c r="G80" i="344"/>
  <c r="P71" i="344"/>
  <c r="N71" i="344"/>
  <c r="L71" i="344"/>
  <c r="G71" i="344"/>
  <c r="P72" i="344"/>
  <c r="N72" i="344"/>
  <c r="L72" i="344"/>
  <c r="G72" i="344"/>
  <c r="P78" i="344"/>
  <c r="L78" i="344"/>
  <c r="G78" i="344"/>
  <c r="P73" i="344"/>
  <c r="N73" i="344"/>
  <c r="L73" i="344"/>
  <c r="G73" i="344"/>
  <c r="P77" i="344"/>
  <c r="N77" i="344"/>
  <c r="L77" i="344"/>
  <c r="G77" i="344"/>
  <c r="P69" i="344"/>
  <c r="N69" i="344"/>
  <c r="L69" i="344"/>
  <c r="G69" i="344"/>
  <c r="P68" i="344"/>
  <c r="N68" i="344"/>
  <c r="L68" i="344"/>
  <c r="G68" i="344"/>
  <c r="P67" i="344"/>
  <c r="N67" i="344"/>
  <c r="L67" i="344"/>
  <c r="G67" i="344"/>
  <c r="G59" i="344"/>
  <c r="G58" i="344"/>
  <c r="G57" i="344"/>
  <c r="G56" i="344"/>
  <c r="G55" i="344"/>
  <c r="G54" i="344"/>
  <c r="G53" i="344"/>
  <c r="G52" i="344"/>
  <c r="G51" i="344"/>
  <c r="D46" i="344"/>
  <c r="R6" i="344"/>
  <c r="P6" i="344"/>
  <c r="R5" i="344"/>
  <c r="P5" i="344"/>
  <c r="P78" i="343"/>
  <c r="N78" i="343"/>
  <c r="L78" i="343"/>
  <c r="G78" i="343"/>
  <c r="P90" i="343"/>
  <c r="N90" i="343"/>
  <c r="L90" i="343"/>
  <c r="G90" i="343"/>
  <c r="P72" i="343"/>
  <c r="N72" i="343"/>
  <c r="L72" i="343"/>
  <c r="G72" i="343"/>
  <c r="G63" i="343"/>
  <c r="G62" i="343"/>
  <c r="P87" i="343"/>
  <c r="N87" i="343"/>
  <c r="L87" i="343"/>
  <c r="G87" i="343"/>
  <c r="P76" i="343"/>
  <c r="N76" i="343"/>
  <c r="L76" i="343"/>
  <c r="G76" i="343"/>
  <c r="P86" i="343"/>
  <c r="N86" i="343"/>
  <c r="L86" i="343"/>
  <c r="G86" i="343"/>
  <c r="P88" i="343"/>
  <c r="N88" i="343"/>
  <c r="L88" i="343"/>
  <c r="G88" i="343"/>
  <c r="P83" i="343"/>
  <c r="N83" i="343"/>
  <c r="L83" i="343"/>
  <c r="G83" i="343"/>
  <c r="P89" i="343"/>
  <c r="N89" i="343"/>
  <c r="L89" i="343"/>
  <c r="G89" i="343"/>
  <c r="P84" i="343"/>
  <c r="N84" i="343"/>
  <c r="L84" i="343"/>
  <c r="G84" i="343"/>
  <c r="P82" i="343"/>
  <c r="N82" i="343"/>
  <c r="L82" i="343"/>
  <c r="G82" i="343"/>
  <c r="P85" i="343"/>
  <c r="N85" i="343"/>
  <c r="L85" i="343"/>
  <c r="G85" i="343"/>
  <c r="P80" i="343"/>
  <c r="N80" i="343"/>
  <c r="L80" i="343"/>
  <c r="G80" i="343"/>
  <c r="P75" i="343"/>
  <c r="N75" i="343"/>
  <c r="L75" i="343"/>
  <c r="G75" i="343"/>
  <c r="P71" i="343"/>
  <c r="N71" i="343"/>
  <c r="L71" i="343"/>
  <c r="G71" i="343"/>
  <c r="P74" i="343"/>
  <c r="N74" i="343"/>
  <c r="L74" i="343"/>
  <c r="G74" i="343"/>
  <c r="P77" i="343"/>
  <c r="N77" i="343"/>
  <c r="L77" i="343"/>
  <c r="G77" i="343"/>
  <c r="P73" i="343"/>
  <c r="N73" i="343"/>
  <c r="L73" i="343"/>
  <c r="G73" i="343"/>
  <c r="P79" i="343"/>
  <c r="N79" i="343"/>
  <c r="L79" i="343"/>
  <c r="G79" i="343"/>
  <c r="P81" i="343"/>
  <c r="N81" i="343"/>
  <c r="L81" i="343"/>
  <c r="G81" i="343"/>
  <c r="G61" i="343"/>
  <c r="G60" i="343"/>
  <c r="G59" i="343"/>
  <c r="G58" i="343"/>
  <c r="G57" i="343"/>
  <c r="G56" i="343"/>
  <c r="G55" i="343"/>
  <c r="D50" i="343"/>
  <c r="R6" i="343"/>
  <c r="P6" i="343"/>
  <c r="R5" i="343"/>
  <c r="P5" i="343"/>
  <c r="P73" i="342"/>
  <c r="N73" i="342"/>
  <c r="L73" i="342"/>
  <c r="G73" i="342"/>
  <c r="P80" i="342"/>
  <c r="N80" i="342"/>
  <c r="L80" i="342"/>
  <c r="G80" i="342"/>
  <c r="P77" i="342"/>
  <c r="N77" i="342"/>
  <c r="L77" i="342"/>
  <c r="G77" i="342"/>
  <c r="P83" i="342"/>
  <c r="N83" i="342"/>
  <c r="L83" i="342"/>
  <c r="G83" i="342"/>
  <c r="P81" i="342"/>
  <c r="N81" i="342"/>
  <c r="L81" i="342"/>
  <c r="G81" i="342"/>
  <c r="P78" i="342"/>
  <c r="N78" i="342"/>
  <c r="L78" i="342"/>
  <c r="G78" i="342"/>
  <c r="P82" i="342"/>
  <c r="N82" i="342"/>
  <c r="L82" i="342"/>
  <c r="G82" i="342"/>
  <c r="P76" i="342"/>
  <c r="N76" i="342"/>
  <c r="L76" i="342"/>
  <c r="G76" i="342"/>
  <c r="P74" i="342"/>
  <c r="N74" i="342"/>
  <c r="L74" i="342"/>
  <c r="G74" i="342"/>
  <c r="P75" i="342"/>
  <c r="N75" i="342"/>
  <c r="L75" i="342"/>
  <c r="G75" i="342"/>
  <c r="P70" i="342"/>
  <c r="N70" i="342"/>
  <c r="L70" i="342"/>
  <c r="G70" i="342"/>
  <c r="P79" i="342"/>
  <c r="N79" i="342"/>
  <c r="L79" i="342"/>
  <c r="G79" i="342"/>
  <c r="P68" i="342"/>
  <c r="N68" i="342"/>
  <c r="L68" i="342"/>
  <c r="G68" i="342"/>
  <c r="P69" i="342"/>
  <c r="N69" i="342"/>
  <c r="L69" i="342"/>
  <c r="G69" i="342"/>
  <c r="P66" i="342"/>
  <c r="N66" i="342"/>
  <c r="L66" i="342"/>
  <c r="G66" i="342"/>
  <c r="P65" i="342"/>
  <c r="N65" i="342"/>
  <c r="L65" i="342"/>
  <c r="G65" i="342"/>
  <c r="P72" i="342"/>
  <c r="N72" i="342"/>
  <c r="L72" i="342"/>
  <c r="G72" i="342"/>
  <c r="P71" i="342"/>
  <c r="N71" i="342"/>
  <c r="L71" i="342"/>
  <c r="G71" i="342"/>
  <c r="P67" i="342"/>
  <c r="N67" i="342"/>
  <c r="L67" i="342"/>
  <c r="G67" i="342"/>
  <c r="G56" i="342"/>
  <c r="G55" i="342"/>
  <c r="G54" i="342"/>
  <c r="G53" i="342"/>
  <c r="G52" i="342"/>
  <c r="G51" i="342"/>
  <c r="G50" i="342"/>
  <c r="G49" i="342"/>
  <c r="D44" i="342"/>
  <c r="R6" i="342"/>
  <c r="P6" i="342"/>
  <c r="R5" i="342"/>
  <c r="P5" i="342"/>
  <c r="P67" i="341"/>
  <c r="N67" i="341"/>
  <c r="L67" i="341"/>
  <c r="G67" i="341"/>
  <c r="P83" i="341"/>
  <c r="N83" i="341"/>
  <c r="L83" i="341"/>
  <c r="G83" i="341"/>
  <c r="P70" i="341"/>
  <c r="N70" i="341"/>
  <c r="L70" i="341"/>
  <c r="G70" i="341"/>
  <c r="P74" i="341"/>
  <c r="N74" i="341"/>
  <c r="L74" i="341"/>
  <c r="G74" i="341"/>
  <c r="G56" i="341"/>
  <c r="G55" i="341"/>
  <c r="P81" i="341"/>
  <c r="N81" i="341"/>
  <c r="L81" i="341"/>
  <c r="G81" i="341"/>
  <c r="P84" i="341"/>
  <c r="N84" i="341"/>
  <c r="L84" i="341"/>
  <c r="G84" i="341"/>
  <c r="P82" i="341"/>
  <c r="N82" i="341"/>
  <c r="L82" i="341"/>
  <c r="G82" i="341"/>
  <c r="P78" i="341"/>
  <c r="N78" i="341"/>
  <c r="L78" i="341"/>
  <c r="G78" i="341"/>
  <c r="P79" i="341"/>
  <c r="N79" i="341"/>
  <c r="L79" i="341"/>
  <c r="G79" i="341"/>
  <c r="P80" i="341"/>
  <c r="N80" i="341"/>
  <c r="L80" i="341"/>
  <c r="G80" i="341"/>
  <c r="P77" i="341"/>
  <c r="N77" i="341"/>
  <c r="L77" i="341"/>
  <c r="G77" i="341"/>
  <c r="P76" i="341"/>
  <c r="N76" i="341"/>
  <c r="L76" i="341"/>
  <c r="G76" i="341"/>
  <c r="P75" i="341"/>
  <c r="N75" i="341"/>
  <c r="L75" i="341"/>
  <c r="G75" i="341"/>
  <c r="P73" i="341"/>
  <c r="N73" i="341"/>
  <c r="L73" i="341"/>
  <c r="G73" i="341"/>
  <c r="P72" i="341"/>
  <c r="N72" i="341"/>
  <c r="L72" i="341"/>
  <c r="G72" i="341"/>
  <c r="P71" i="341"/>
  <c r="N71" i="341"/>
  <c r="L71" i="341"/>
  <c r="G71" i="341"/>
  <c r="P69" i="341"/>
  <c r="N69" i="341"/>
  <c r="L69" i="341"/>
  <c r="G69" i="341"/>
  <c r="P65" i="341"/>
  <c r="N65" i="341"/>
  <c r="L65" i="341"/>
  <c r="G65" i="341"/>
  <c r="P68" i="341"/>
  <c r="N68" i="341"/>
  <c r="L68" i="341"/>
  <c r="G68" i="341"/>
  <c r="P66" i="341"/>
  <c r="N66" i="341"/>
  <c r="L66" i="341"/>
  <c r="G66" i="341"/>
  <c r="G54" i="341"/>
  <c r="G53" i="341"/>
  <c r="G52" i="341"/>
  <c r="G51" i="341"/>
  <c r="G50" i="341"/>
  <c r="G49" i="341"/>
  <c r="D44" i="341"/>
  <c r="R6" i="341"/>
  <c r="P6" i="341"/>
  <c r="R5" i="341"/>
  <c r="P5" i="341"/>
  <c r="P78" i="340"/>
  <c r="N78" i="340"/>
  <c r="L78" i="340"/>
  <c r="G78" i="340"/>
  <c r="P77" i="340"/>
  <c r="N77" i="340"/>
  <c r="L77" i="340"/>
  <c r="G77" i="340"/>
  <c r="P75" i="340"/>
  <c r="N75" i="340"/>
  <c r="L75" i="340"/>
  <c r="G75" i="340"/>
  <c r="P73" i="340"/>
  <c r="N73" i="340"/>
  <c r="L73" i="340"/>
  <c r="G73" i="340"/>
  <c r="P80" i="340"/>
  <c r="N80" i="340"/>
  <c r="L80" i="340"/>
  <c r="G80" i="340"/>
  <c r="P84" i="340"/>
  <c r="N84" i="340"/>
  <c r="L84" i="340"/>
  <c r="G84" i="340"/>
  <c r="P85" i="340"/>
  <c r="N85" i="340"/>
  <c r="L85" i="340"/>
  <c r="G85" i="340"/>
  <c r="P81" i="340"/>
  <c r="N81" i="340"/>
  <c r="L81" i="340"/>
  <c r="G81" i="340"/>
  <c r="P76" i="340"/>
  <c r="N76" i="340"/>
  <c r="L76" i="340"/>
  <c r="G76" i="340"/>
  <c r="P83" i="340"/>
  <c r="N83" i="340"/>
  <c r="L83" i="340"/>
  <c r="G83" i="340"/>
  <c r="P70" i="340"/>
  <c r="N70" i="340"/>
  <c r="L70" i="340"/>
  <c r="G70" i="340"/>
  <c r="P79" i="340"/>
  <c r="N79" i="340"/>
  <c r="L79" i="340"/>
  <c r="G79" i="340"/>
  <c r="P68" i="340"/>
  <c r="N68" i="340"/>
  <c r="L68" i="340"/>
  <c r="G68" i="340"/>
  <c r="P82" i="340"/>
  <c r="N82" i="340"/>
  <c r="L82" i="340"/>
  <c r="G82" i="340"/>
  <c r="P72" i="340"/>
  <c r="N72" i="340"/>
  <c r="L72" i="340"/>
  <c r="G72" i="340"/>
  <c r="P74" i="340"/>
  <c r="N74" i="340"/>
  <c r="L74" i="340"/>
  <c r="G74" i="340"/>
  <c r="P71" i="340"/>
  <c r="N71" i="340"/>
  <c r="L71" i="340"/>
  <c r="G71" i="340"/>
  <c r="P69" i="340"/>
  <c r="N69" i="340"/>
  <c r="L69" i="340"/>
  <c r="G69" i="340"/>
  <c r="P67" i="340"/>
  <c r="N67" i="340"/>
  <c r="L67" i="340"/>
  <c r="G67" i="340"/>
  <c r="P66" i="340"/>
  <c r="N66" i="340"/>
  <c r="L66" i="340"/>
  <c r="G66" i="340"/>
  <c r="G57" i="340"/>
  <c r="G56" i="340"/>
  <c r="G55" i="340"/>
  <c r="G54" i="340"/>
  <c r="G53" i="340"/>
  <c r="G52" i="340"/>
  <c r="G51" i="340"/>
  <c r="G50" i="340"/>
  <c r="D45" i="340"/>
  <c r="R6" i="340"/>
  <c r="P6" i="340"/>
  <c r="R5" i="340"/>
  <c r="P5" i="340"/>
  <c r="P78" i="339"/>
  <c r="N78" i="339"/>
  <c r="L78" i="339"/>
  <c r="G78" i="339"/>
  <c r="P76" i="339"/>
  <c r="N76" i="339"/>
  <c r="L76" i="339"/>
  <c r="G76" i="339"/>
  <c r="P79" i="339"/>
  <c r="N79" i="339"/>
  <c r="L79" i="339"/>
  <c r="G79" i="339"/>
  <c r="P67" i="339"/>
  <c r="N67" i="339"/>
  <c r="L67" i="339"/>
  <c r="G67" i="339"/>
  <c r="R6" i="339"/>
  <c r="R5" i="339"/>
  <c r="P81" i="339"/>
  <c r="N81" i="339"/>
  <c r="L81" i="339"/>
  <c r="G81" i="339"/>
  <c r="P72" i="339"/>
  <c r="N72" i="339"/>
  <c r="L72" i="339"/>
  <c r="G72" i="339"/>
  <c r="P80" i="339"/>
  <c r="N80" i="339"/>
  <c r="L80" i="339"/>
  <c r="G80" i="339"/>
  <c r="P77" i="339"/>
  <c r="N77" i="339"/>
  <c r="L77" i="339"/>
  <c r="G77" i="339"/>
  <c r="P75" i="339"/>
  <c r="N75" i="339"/>
  <c r="L75" i="339"/>
  <c r="G75" i="339"/>
  <c r="P71" i="339"/>
  <c r="N71" i="339"/>
  <c r="L71" i="339"/>
  <c r="G71" i="339"/>
  <c r="P74" i="339"/>
  <c r="N74" i="339"/>
  <c r="L74" i="339"/>
  <c r="G74" i="339"/>
  <c r="P73" i="339"/>
  <c r="N73" i="339"/>
  <c r="L73" i="339"/>
  <c r="G73" i="339"/>
  <c r="P68" i="339"/>
  <c r="N68" i="339"/>
  <c r="L68" i="339"/>
  <c r="G68" i="339"/>
  <c r="P70" i="339"/>
  <c r="N70" i="339"/>
  <c r="L70" i="339"/>
  <c r="G70" i="339"/>
  <c r="P69" i="339"/>
  <c r="N69" i="339"/>
  <c r="L69" i="339"/>
  <c r="G69" i="339"/>
  <c r="P66" i="339"/>
  <c r="N66" i="339"/>
  <c r="L66" i="339"/>
  <c r="G66" i="339"/>
  <c r="P65" i="339"/>
  <c r="N65" i="339"/>
  <c r="L65" i="339"/>
  <c r="G65" i="339"/>
  <c r="P64" i="339"/>
  <c r="N64" i="339"/>
  <c r="L64" i="339"/>
  <c r="G64" i="339"/>
  <c r="G55" i="339"/>
  <c r="G54" i="339"/>
  <c r="G53" i="339"/>
  <c r="G52" i="339"/>
  <c r="G51" i="339"/>
  <c r="G50" i="339"/>
  <c r="G49" i="339"/>
  <c r="G48" i="339"/>
  <c r="D43" i="339"/>
  <c r="P6" i="339"/>
  <c r="P5" i="339"/>
  <c r="P77" i="338"/>
  <c r="N77" i="338"/>
  <c r="L77" i="338"/>
  <c r="G77" i="338"/>
  <c r="P78" i="338"/>
  <c r="N78" i="338"/>
  <c r="L78" i="338"/>
  <c r="G78" i="338"/>
  <c r="G56" i="338"/>
  <c r="P79" i="338"/>
  <c r="N79" i="338"/>
  <c r="L79" i="338"/>
  <c r="G79" i="338"/>
  <c r="P80" i="338"/>
  <c r="N80" i="338"/>
  <c r="L80" i="338"/>
  <c r="G80" i="338"/>
  <c r="P76" i="338"/>
  <c r="N76" i="338"/>
  <c r="L76" i="338"/>
  <c r="G76" i="338"/>
  <c r="P72" i="338"/>
  <c r="N72" i="338"/>
  <c r="L72" i="338"/>
  <c r="G72" i="338"/>
  <c r="P71" i="338"/>
  <c r="N71" i="338"/>
  <c r="L71" i="338"/>
  <c r="G71" i="338"/>
  <c r="P74" i="338"/>
  <c r="N74" i="338"/>
  <c r="L74" i="338"/>
  <c r="G74" i="338"/>
  <c r="P68" i="338"/>
  <c r="N68" i="338"/>
  <c r="L68" i="338"/>
  <c r="G68" i="338"/>
  <c r="P75" i="338"/>
  <c r="N75" i="338"/>
  <c r="L75" i="338"/>
  <c r="G75" i="338"/>
  <c r="P69" i="338"/>
  <c r="N69" i="338"/>
  <c r="L69" i="338"/>
  <c r="G69" i="338"/>
  <c r="P67" i="338"/>
  <c r="N67" i="338"/>
  <c r="L67" i="338"/>
  <c r="G67" i="338"/>
  <c r="P70" i="338"/>
  <c r="N70" i="338"/>
  <c r="L70" i="338"/>
  <c r="G70" i="338"/>
  <c r="P73" i="338"/>
  <c r="N73" i="338"/>
  <c r="L73" i="338"/>
  <c r="G73" i="338"/>
  <c r="P66" i="338"/>
  <c r="N66" i="338"/>
  <c r="L66" i="338"/>
  <c r="G66" i="338"/>
  <c r="P65" i="338"/>
  <c r="N65" i="338"/>
  <c r="L65" i="338"/>
  <c r="G65" i="338"/>
  <c r="P64" i="338"/>
  <c r="N64" i="338"/>
  <c r="L64" i="338"/>
  <c r="G64" i="338"/>
  <c r="G55" i="338"/>
  <c r="G54" i="338"/>
  <c r="G53" i="338"/>
  <c r="G52" i="338"/>
  <c r="G51" i="338"/>
  <c r="G50" i="338"/>
  <c r="G49" i="338"/>
  <c r="G48" i="338"/>
  <c r="D43" i="338"/>
  <c r="R6" i="338"/>
  <c r="P6" i="338"/>
  <c r="R5" i="338"/>
  <c r="P5" i="338"/>
  <c r="P78" i="337"/>
  <c r="N78" i="337"/>
  <c r="L78" i="337"/>
  <c r="G78" i="337"/>
  <c r="P77" i="337"/>
  <c r="N77" i="337"/>
  <c r="L77" i="337"/>
  <c r="G77" i="337"/>
  <c r="P70" i="337"/>
  <c r="N70" i="337"/>
  <c r="L70" i="337"/>
  <c r="G70" i="337"/>
  <c r="G57" i="337"/>
  <c r="P80" i="337"/>
  <c r="N80" i="337"/>
  <c r="L80" i="337"/>
  <c r="G80" i="337"/>
  <c r="P81" i="337"/>
  <c r="N81" i="337"/>
  <c r="L81" i="337"/>
  <c r="G81" i="337"/>
  <c r="P79" i="337"/>
  <c r="N79" i="337"/>
  <c r="L79" i="337"/>
  <c r="G79" i="337"/>
  <c r="P73" i="337"/>
  <c r="N73" i="337"/>
  <c r="L73" i="337"/>
  <c r="G73" i="337"/>
  <c r="P76" i="337"/>
  <c r="N76" i="337"/>
  <c r="L76" i="337"/>
  <c r="G76" i="337"/>
  <c r="P74" i="337"/>
  <c r="N74" i="337"/>
  <c r="L74" i="337"/>
  <c r="G74" i="337"/>
  <c r="P75" i="337"/>
  <c r="N75" i="337"/>
  <c r="L75" i="337"/>
  <c r="G75" i="337"/>
  <c r="P68" i="337"/>
  <c r="N68" i="337"/>
  <c r="L68" i="337"/>
  <c r="G68" i="337"/>
  <c r="P69" i="337"/>
  <c r="N69" i="337"/>
  <c r="L69" i="337"/>
  <c r="G69" i="337"/>
  <c r="P72" i="337"/>
  <c r="N72" i="337"/>
  <c r="L72" i="337"/>
  <c r="G72" i="337"/>
  <c r="P71" i="337"/>
  <c r="N71" i="337"/>
  <c r="L71" i="337"/>
  <c r="G71" i="337"/>
  <c r="P66" i="337"/>
  <c r="N66" i="337"/>
  <c r="L66" i="337"/>
  <c r="G66" i="337"/>
  <c r="P67" i="337"/>
  <c r="N67" i="337"/>
  <c r="L67" i="337"/>
  <c r="G67" i="337"/>
  <c r="P65" i="337"/>
  <c r="N65" i="337"/>
  <c r="L65" i="337"/>
  <c r="G65" i="337"/>
  <c r="G56" i="337"/>
  <c r="G55" i="337"/>
  <c r="G54" i="337"/>
  <c r="G53" i="337"/>
  <c r="G52" i="337"/>
  <c r="G51" i="337"/>
  <c r="G50" i="337"/>
  <c r="G49" i="337"/>
  <c r="D44" i="337"/>
  <c r="R6" i="337"/>
  <c r="P6" i="337"/>
  <c r="R5" i="337"/>
  <c r="P5" i="337"/>
  <c r="P66" i="336"/>
  <c r="N66" i="336"/>
  <c r="L66" i="336"/>
  <c r="G66" i="336"/>
  <c r="P67" i="336"/>
  <c r="N67" i="336"/>
  <c r="L67" i="336"/>
  <c r="G67" i="336"/>
  <c r="P69" i="336"/>
  <c r="N69" i="336"/>
  <c r="L69" i="336"/>
  <c r="G69" i="336"/>
  <c r="P73" i="336"/>
  <c r="N73" i="336"/>
  <c r="L73" i="336"/>
  <c r="G73" i="336"/>
  <c r="P79" i="336"/>
  <c r="N79" i="336"/>
  <c r="L79" i="336"/>
  <c r="G79" i="336"/>
  <c r="P78" i="336"/>
  <c r="N78" i="336"/>
  <c r="L78" i="336"/>
  <c r="G78" i="336"/>
  <c r="P76" i="336"/>
  <c r="N76" i="336"/>
  <c r="L76" i="336"/>
  <c r="G76" i="336"/>
  <c r="P77" i="336"/>
  <c r="N77" i="336"/>
  <c r="L77" i="336"/>
  <c r="G77" i="336"/>
  <c r="P75" i="336"/>
  <c r="N75" i="336"/>
  <c r="L75" i="336"/>
  <c r="G75" i="336"/>
  <c r="P74" i="336"/>
  <c r="N74" i="336"/>
  <c r="L74" i="336"/>
  <c r="G74" i="336"/>
  <c r="P68" i="336"/>
  <c r="N68" i="336"/>
  <c r="L68" i="336"/>
  <c r="G68" i="336"/>
  <c r="P71" i="336"/>
  <c r="N71" i="336"/>
  <c r="L71" i="336"/>
  <c r="G71" i="336"/>
  <c r="P70" i="336"/>
  <c r="N70" i="336"/>
  <c r="L70" i="336"/>
  <c r="G70" i="336"/>
  <c r="P72" i="336"/>
  <c r="N72" i="336"/>
  <c r="L72" i="336"/>
  <c r="G72" i="336"/>
  <c r="P65" i="336"/>
  <c r="N65" i="336"/>
  <c r="L65" i="336"/>
  <c r="G65" i="336"/>
  <c r="G57" i="336"/>
  <c r="G56" i="336"/>
  <c r="G55" i="336"/>
  <c r="G54" i="336"/>
  <c r="G53" i="336"/>
  <c r="G52" i="336"/>
  <c r="G51" i="336"/>
  <c r="G50" i="336"/>
  <c r="G49" i="336"/>
  <c r="D44" i="336"/>
  <c r="R6" i="336"/>
  <c r="P6" i="336"/>
  <c r="R5" i="336"/>
  <c r="P5" i="336"/>
  <c r="P73" i="335"/>
  <c r="N73" i="335"/>
  <c r="L73" i="335"/>
  <c r="G73" i="335"/>
  <c r="G57" i="335"/>
  <c r="G56" i="335"/>
  <c r="P65" i="335"/>
  <c r="N65" i="335"/>
  <c r="L65" i="335"/>
  <c r="G65" i="335"/>
  <c r="P78" i="335"/>
  <c r="N78" i="335"/>
  <c r="L78" i="335"/>
  <c r="G78" i="335"/>
  <c r="P68" i="335"/>
  <c r="N68" i="335"/>
  <c r="L68" i="335"/>
  <c r="G68" i="335"/>
  <c r="P77" i="335"/>
  <c r="N77" i="335"/>
  <c r="L77" i="335"/>
  <c r="G77" i="335"/>
  <c r="P79" i="335"/>
  <c r="N79" i="335"/>
  <c r="L79" i="335"/>
  <c r="G79" i="335"/>
  <c r="P76" i="335"/>
  <c r="N76" i="335"/>
  <c r="L76" i="335"/>
  <c r="G76" i="335"/>
  <c r="P74" i="335"/>
  <c r="N74" i="335"/>
  <c r="L74" i="335"/>
  <c r="G74" i="335"/>
  <c r="P75" i="335"/>
  <c r="N75" i="335"/>
  <c r="L75" i="335"/>
  <c r="G75" i="335"/>
  <c r="P69" i="335"/>
  <c r="N69" i="335"/>
  <c r="L69" i="335"/>
  <c r="G69" i="335"/>
  <c r="P72" i="335"/>
  <c r="N72" i="335"/>
  <c r="L72" i="335"/>
  <c r="G72" i="335"/>
  <c r="P66" i="335"/>
  <c r="N66" i="335"/>
  <c r="L66" i="335"/>
  <c r="G66" i="335"/>
  <c r="P70" i="335"/>
  <c r="N70" i="335"/>
  <c r="L70" i="335"/>
  <c r="G70" i="335"/>
  <c r="P67" i="335"/>
  <c r="N67" i="335"/>
  <c r="L67" i="335"/>
  <c r="G67" i="335"/>
  <c r="P71" i="335"/>
  <c r="N71" i="335"/>
  <c r="L71" i="335"/>
  <c r="G71" i="335"/>
  <c r="G55" i="335"/>
  <c r="G54" i="335"/>
  <c r="G53" i="335"/>
  <c r="G52" i="335"/>
  <c r="G51" i="335"/>
  <c r="G50" i="335"/>
  <c r="G49" i="335"/>
  <c r="D44" i="335"/>
  <c r="R6" i="335"/>
  <c r="P6" i="335"/>
  <c r="R5" i="335"/>
  <c r="P5" i="335"/>
  <c r="P73" i="334" l="1"/>
  <c r="N73" i="334"/>
  <c r="L73" i="334"/>
  <c r="G73" i="334"/>
  <c r="P76" i="334"/>
  <c r="N76" i="334"/>
  <c r="L76" i="334"/>
  <c r="G76" i="334"/>
  <c r="P74" i="334"/>
  <c r="N74" i="334"/>
  <c r="L74" i="334"/>
  <c r="G74" i="334"/>
  <c r="G59" i="334"/>
  <c r="G58" i="334"/>
  <c r="P84" i="334"/>
  <c r="N84" i="334"/>
  <c r="L84" i="334"/>
  <c r="G84" i="334"/>
  <c r="P83" i="334"/>
  <c r="N83" i="334"/>
  <c r="L83" i="334"/>
  <c r="G83" i="334"/>
  <c r="P81" i="334"/>
  <c r="N81" i="334"/>
  <c r="L81" i="334"/>
  <c r="G81" i="334"/>
  <c r="P70" i="334"/>
  <c r="N70" i="334"/>
  <c r="L70" i="334"/>
  <c r="G70" i="334"/>
  <c r="P78" i="334"/>
  <c r="N78" i="334"/>
  <c r="L78" i="334"/>
  <c r="G78" i="334"/>
  <c r="P75" i="334"/>
  <c r="N75" i="334"/>
  <c r="L75" i="334"/>
  <c r="G75" i="334"/>
  <c r="P82" i="334"/>
  <c r="N82" i="334"/>
  <c r="L82" i="334"/>
  <c r="G82" i="334"/>
  <c r="P79" i="334"/>
  <c r="N79" i="334"/>
  <c r="L79" i="334"/>
  <c r="G79" i="334"/>
  <c r="P72" i="334"/>
  <c r="N72" i="334"/>
  <c r="L72" i="334"/>
  <c r="G72" i="334"/>
  <c r="P77" i="334"/>
  <c r="N77" i="334"/>
  <c r="L77" i="334"/>
  <c r="G77" i="334"/>
  <c r="P80" i="334"/>
  <c r="N80" i="334"/>
  <c r="L80" i="334"/>
  <c r="G80" i="334"/>
  <c r="P71" i="334"/>
  <c r="N71" i="334"/>
  <c r="L71" i="334"/>
  <c r="G71" i="334"/>
  <c r="P69" i="334"/>
  <c r="N69" i="334"/>
  <c r="L69" i="334"/>
  <c r="G69" i="334"/>
  <c r="G57" i="334"/>
  <c r="G56" i="334"/>
  <c r="G55" i="334"/>
  <c r="G54" i="334"/>
  <c r="G53" i="334"/>
  <c r="D48" i="334"/>
  <c r="R6" i="334"/>
  <c r="P6" i="334"/>
  <c r="R5" i="334"/>
  <c r="P5" i="334"/>
  <c r="P73" i="333"/>
  <c r="N73" i="333"/>
  <c r="L73" i="333"/>
  <c r="G73" i="333"/>
  <c r="P71" i="333"/>
  <c r="N71" i="333"/>
  <c r="L71" i="333"/>
  <c r="G71" i="333"/>
  <c r="P75" i="333"/>
  <c r="N75" i="333"/>
  <c r="L75" i="333"/>
  <c r="G75" i="333"/>
  <c r="P80" i="333"/>
  <c r="N80" i="333"/>
  <c r="L80" i="333"/>
  <c r="G80" i="333"/>
  <c r="G56" i="333"/>
  <c r="G57" i="333"/>
  <c r="G58" i="333"/>
  <c r="P84" i="333"/>
  <c r="N84" i="333"/>
  <c r="L84" i="333"/>
  <c r="G84" i="333"/>
  <c r="P82" i="333"/>
  <c r="N82" i="333"/>
  <c r="L82" i="333"/>
  <c r="G82" i="333"/>
  <c r="P83" i="333"/>
  <c r="N83" i="333"/>
  <c r="L83" i="333"/>
  <c r="G83" i="333"/>
  <c r="P70" i="333"/>
  <c r="N70" i="333"/>
  <c r="L70" i="333"/>
  <c r="G70" i="333"/>
  <c r="P77" i="333"/>
  <c r="N77" i="333"/>
  <c r="L77" i="333"/>
  <c r="G77" i="333"/>
  <c r="P72" i="333"/>
  <c r="N72" i="333"/>
  <c r="L72" i="333"/>
  <c r="G72" i="333"/>
  <c r="P76" i="333"/>
  <c r="N76" i="333"/>
  <c r="L76" i="333"/>
  <c r="G76" i="333"/>
  <c r="P78" i="333"/>
  <c r="N78" i="333"/>
  <c r="L78" i="333"/>
  <c r="G78" i="333"/>
  <c r="P79" i="333"/>
  <c r="N79" i="333"/>
  <c r="L79" i="333"/>
  <c r="G79" i="333"/>
  <c r="P69" i="333"/>
  <c r="N69" i="333"/>
  <c r="L69" i="333"/>
  <c r="G69" i="333"/>
  <c r="P81" i="333"/>
  <c r="N81" i="333"/>
  <c r="L81" i="333"/>
  <c r="G81" i="333"/>
  <c r="P74" i="333"/>
  <c r="N74" i="333"/>
  <c r="L74" i="333"/>
  <c r="G74" i="333"/>
  <c r="G55" i="333"/>
  <c r="G54" i="333"/>
  <c r="G53" i="333"/>
  <c r="D48" i="333"/>
  <c r="R6" i="333"/>
  <c r="P6" i="333"/>
  <c r="R5" i="333"/>
  <c r="P5" i="333"/>
  <c r="P72" i="332"/>
  <c r="N72" i="332"/>
  <c r="L72" i="332"/>
  <c r="G72" i="332"/>
  <c r="P79" i="332"/>
  <c r="N79" i="332"/>
  <c r="L79" i="332"/>
  <c r="G79" i="332"/>
  <c r="P80" i="332"/>
  <c r="N80" i="332"/>
  <c r="L80" i="332"/>
  <c r="G80" i="332"/>
  <c r="P87" i="332"/>
  <c r="N87" i="332"/>
  <c r="L87" i="332"/>
  <c r="G87" i="332"/>
  <c r="P70" i="332"/>
  <c r="N70" i="332"/>
  <c r="L70" i="332"/>
  <c r="G70" i="332"/>
  <c r="P78" i="332"/>
  <c r="N78" i="332"/>
  <c r="L78" i="332"/>
  <c r="G78" i="332"/>
  <c r="G56" i="332"/>
  <c r="P76" i="332"/>
  <c r="N76" i="332"/>
  <c r="L76" i="332"/>
  <c r="G76" i="332"/>
  <c r="P85" i="332"/>
  <c r="N85" i="332"/>
  <c r="L85" i="332"/>
  <c r="G85" i="332"/>
  <c r="P84" i="332"/>
  <c r="N84" i="332"/>
  <c r="L84" i="332"/>
  <c r="G84" i="332"/>
  <c r="P88" i="332"/>
  <c r="N88" i="332"/>
  <c r="L88" i="332"/>
  <c r="G88" i="332"/>
  <c r="P81" i="332"/>
  <c r="N81" i="332"/>
  <c r="L81" i="332"/>
  <c r="G81" i="332"/>
  <c r="P86" i="332"/>
  <c r="N86" i="332"/>
  <c r="L86" i="332"/>
  <c r="G86" i="332"/>
  <c r="P83" i="332"/>
  <c r="N83" i="332"/>
  <c r="L83" i="332"/>
  <c r="G83" i="332"/>
  <c r="P69" i="332"/>
  <c r="N69" i="332"/>
  <c r="L69" i="332"/>
  <c r="G69" i="332"/>
  <c r="P77" i="332"/>
  <c r="N77" i="332"/>
  <c r="L77" i="332"/>
  <c r="G77" i="332"/>
  <c r="P74" i="332"/>
  <c r="N74" i="332"/>
  <c r="L74" i="332"/>
  <c r="G74" i="332"/>
  <c r="P82" i="332"/>
  <c r="N82" i="332"/>
  <c r="L82" i="332"/>
  <c r="G82" i="332"/>
  <c r="P71" i="332"/>
  <c r="N71" i="332"/>
  <c r="L71" i="332"/>
  <c r="G71" i="332"/>
  <c r="P75" i="332"/>
  <c r="N75" i="332"/>
  <c r="L75" i="332"/>
  <c r="G75" i="332"/>
  <c r="P73" i="332"/>
  <c r="N73" i="332"/>
  <c r="L73" i="332"/>
  <c r="G73" i="332"/>
  <c r="G55" i="332"/>
  <c r="G54" i="332"/>
  <c r="G53" i="332"/>
  <c r="D48" i="332"/>
  <c r="R6" i="332"/>
  <c r="P6" i="332"/>
  <c r="R5" i="332"/>
  <c r="P5" i="332"/>
  <c r="G55" i="331" l="1"/>
  <c r="P82" i="331"/>
  <c r="N82" i="331"/>
  <c r="L82" i="331"/>
  <c r="G82" i="331"/>
  <c r="P87" i="331"/>
  <c r="N87" i="331"/>
  <c r="L87" i="331"/>
  <c r="G87" i="331"/>
  <c r="P72" i="331"/>
  <c r="N72" i="331"/>
  <c r="L72" i="331"/>
  <c r="G72" i="331"/>
  <c r="P76" i="331"/>
  <c r="N76" i="331"/>
  <c r="L76" i="331"/>
  <c r="G76" i="331"/>
  <c r="P75" i="331"/>
  <c r="N75" i="331"/>
  <c r="L75" i="331"/>
  <c r="G75" i="331"/>
  <c r="P77" i="331"/>
  <c r="N77" i="331"/>
  <c r="L77" i="331"/>
  <c r="G77" i="331"/>
  <c r="P6" i="331"/>
  <c r="P5" i="331"/>
  <c r="P79" i="331"/>
  <c r="N79" i="331"/>
  <c r="L79" i="331"/>
  <c r="G79" i="331"/>
  <c r="P86" i="331"/>
  <c r="N86" i="331"/>
  <c r="L86" i="331"/>
  <c r="G86" i="331"/>
  <c r="P81" i="331"/>
  <c r="N81" i="331"/>
  <c r="L81" i="331"/>
  <c r="G81" i="331"/>
  <c r="P85" i="331"/>
  <c r="N85" i="331"/>
  <c r="L85" i="331"/>
  <c r="G85" i="331"/>
  <c r="P74" i="331"/>
  <c r="N74" i="331"/>
  <c r="L74" i="331"/>
  <c r="G74" i="331"/>
  <c r="P84" i="331"/>
  <c r="N84" i="331"/>
  <c r="L84" i="331"/>
  <c r="G84" i="331"/>
  <c r="P71" i="331"/>
  <c r="N71" i="331"/>
  <c r="L71" i="331"/>
  <c r="G71" i="331"/>
  <c r="P80" i="331"/>
  <c r="N80" i="331"/>
  <c r="L80" i="331"/>
  <c r="G80" i="331"/>
  <c r="P69" i="331"/>
  <c r="N69" i="331"/>
  <c r="L69" i="331"/>
  <c r="G69" i="331"/>
  <c r="P70" i="331"/>
  <c r="N70" i="331"/>
  <c r="L70" i="331"/>
  <c r="G70" i="331"/>
  <c r="P83" i="331"/>
  <c r="N83" i="331"/>
  <c r="L83" i="331"/>
  <c r="G83" i="331"/>
  <c r="P78" i="331"/>
  <c r="N78" i="331"/>
  <c r="L78" i="331"/>
  <c r="G78" i="331"/>
  <c r="P73" i="331"/>
  <c r="N73" i="331"/>
  <c r="L73" i="331"/>
  <c r="G73" i="331"/>
  <c r="G54" i="331"/>
  <c r="G53" i="331"/>
  <c r="D48" i="331"/>
  <c r="R6" i="331"/>
  <c r="R5" i="331"/>
  <c r="R6" i="330"/>
  <c r="P6" i="330"/>
  <c r="R5" i="330"/>
  <c r="P5" i="330"/>
  <c r="P81" i="330"/>
  <c r="N81" i="330"/>
  <c r="L81" i="330"/>
  <c r="G81" i="330"/>
  <c r="P71" i="330"/>
  <c r="N71" i="330"/>
  <c r="L71" i="330"/>
  <c r="G71" i="330"/>
  <c r="P77" i="330"/>
  <c r="N77" i="330"/>
  <c r="L77" i="330"/>
  <c r="G77" i="330"/>
  <c r="G49" i="330"/>
  <c r="G50" i="330"/>
  <c r="G51" i="330"/>
  <c r="P78" i="330"/>
  <c r="N78" i="330"/>
  <c r="L78" i="330"/>
  <c r="G78" i="330"/>
  <c r="P80" i="330"/>
  <c r="N80" i="330"/>
  <c r="L80" i="330"/>
  <c r="G80" i="330"/>
  <c r="P79" i="330"/>
  <c r="N79" i="330"/>
  <c r="L79" i="330"/>
  <c r="G79" i="330"/>
  <c r="P73" i="330"/>
  <c r="N73" i="330"/>
  <c r="L73" i="330"/>
  <c r="G73" i="330"/>
  <c r="P72" i="330"/>
  <c r="N72" i="330"/>
  <c r="L72" i="330"/>
  <c r="G72" i="330"/>
  <c r="P76" i="330"/>
  <c r="N76" i="330"/>
  <c r="L76" i="330"/>
  <c r="G76" i="330"/>
  <c r="P69" i="330"/>
  <c r="N69" i="330"/>
  <c r="L69" i="330"/>
  <c r="G69" i="330"/>
  <c r="P65" i="330"/>
  <c r="N65" i="330"/>
  <c r="L65" i="330"/>
  <c r="G65" i="330"/>
  <c r="P75" i="330"/>
  <c r="N75" i="330"/>
  <c r="L75" i="330"/>
  <c r="G75" i="330"/>
  <c r="P67" i="330"/>
  <c r="N67" i="330"/>
  <c r="L67" i="330"/>
  <c r="G67" i="330"/>
  <c r="P70" i="330"/>
  <c r="N70" i="330"/>
  <c r="L70" i="330"/>
  <c r="G70" i="330"/>
  <c r="P68" i="330"/>
  <c r="N68" i="330"/>
  <c r="L68" i="330"/>
  <c r="G68" i="330"/>
  <c r="P64" i="330"/>
  <c r="N64" i="330"/>
  <c r="L64" i="330"/>
  <c r="G64" i="330"/>
  <c r="P66" i="330"/>
  <c r="N66" i="330"/>
  <c r="L66" i="330"/>
  <c r="G66" i="330"/>
  <c r="P74" i="330"/>
  <c r="N74" i="330"/>
  <c r="L74" i="330"/>
  <c r="G74" i="330"/>
  <c r="G48" i="330"/>
  <c r="D43" i="330"/>
  <c r="P80" i="329"/>
  <c r="N80" i="329"/>
  <c r="L80" i="329"/>
  <c r="G80" i="329"/>
  <c r="P70" i="329"/>
  <c r="N70" i="329"/>
  <c r="L70" i="329"/>
  <c r="G70" i="329"/>
  <c r="P81" i="329"/>
  <c r="N81" i="329"/>
  <c r="L81" i="329"/>
  <c r="G81" i="329"/>
  <c r="P72" i="329"/>
  <c r="N72" i="329"/>
  <c r="L72" i="329"/>
  <c r="G72" i="329"/>
  <c r="P74" i="329"/>
  <c r="N74" i="329"/>
  <c r="L74" i="329"/>
  <c r="G74" i="329"/>
  <c r="P77" i="329"/>
  <c r="N77" i="329"/>
  <c r="L77" i="329"/>
  <c r="G77" i="329"/>
  <c r="P82" i="329" l="1"/>
  <c r="N82" i="329"/>
  <c r="L82" i="329"/>
  <c r="G82" i="329"/>
  <c r="P85" i="329"/>
  <c r="N85" i="329"/>
  <c r="L85" i="329"/>
  <c r="G85" i="329"/>
  <c r="P84" i="329"/>
  <c r="N84" i="329"/>
  <c r="L84" i="329"/>
  <c r="G84" i="329"/>
  <c r="P83" i="329"/>
  <c r="N83" i="329"/>
  <c r="L83" i="329"/>
  <c r="G83" i="329"/>
  <c r="P79" i="329"/>
  <c r="N79" i="329"/>
  <c r="L79" i="329"/>
  <c r="G79" i="329"/>
  <c r="P73" i="329"/>
  <c r="N73" i="329"/>
  <c r="L73" i="329"/>
  <c r="G73" i="329"/>
  <c r="P75" i="329"/>
  <c r="N75" i="329"/>
  <c r="L75" i="329"/>
  <c r="G75" i="329"/>
  <c r="P76" i="329"/>
  <c r="N76" i="329"/>
  <c r="L76" i="329"/>
  <c r="G76" i="329"/>
  <c r="P71" i="329"/>
  <c r="N71" i="329"/>
  <c r="L71" i="329"/>
  <c r="G71" i="329"/>
  <c r="P68" i="329"/>
  <c r="N68" i="329"/>
  <c r="L68" i="329"/>
  <c r="G68" i="329"/>
  <c r="P69" i="329"/>
  <c r="N69" i="329"/>
  <c r="L69" i="329"/>
  <c r="G69" i="329"/>
  <c r="P78" i="329"/>
  <c r="N78" i="329"/>
  <c r="L78" i="329"/>
  <c r="G78" i="329"/>
  <c r="G52" i="329"/>
  <c r="D47" i="329"/>
  <c r="R6" i="329"/>
  <c r="P6" i="329"/>
  <c r="R5" i="329"/>
  <c r="P5" i="329"/>
  <c r="P70" i="328"/>
  <c r="N70" i="328"/>
  <c r="L70" i="328"/>
  <c r="G70" i="328"/>
  <c r="P71" i="328"/>
  <c r="N71" i="328"/>
  <c r="L71" i="328"/>
  <c r="G71" i="328"/>
  <c r="P81" i="328"/>
  <c r="N81" i="328"/>
  <c r="L81" i="328"/>
  <c r="G81" i="328"/>
  <c r="P80" i="328"/>
  <c r="N80" i="328"/>
  <c r="L80" i="328"/>
  <c r="G80" i="328"/>
  <c r="P79" i="328"/>
  <c r="N79" i="328"/>
  <c r="L79" i="328"/>
  <c r="G79" i="328"/>
  <c r="P78" i="328"/>
  <c r="N78" i="328"/>
  <c r="L78" i="328"/>
  <c r="G78" i="328"/>
  <c r="P74" i="328"/>
  <c r="N74" i="328"/>
  <c r="L74" i="328"/>
  <c r="G74" i="328"/>
  <c r="P76" i="328"/>
  <c r="N76" i="328"/>
  <c r="L76" i="328"/>
  <c r="G76" i="328"/>
  <c r="P75" i="328"/>
  <c r="N75" i="328"/>
  <c r="L75" i="328"/>
  <c r="G75" i="328"/>
  <c r="P72" i="328"/>
  <c r="N72" i="328"/>
  <c r="L72" i="328"/>
  <c r="G72" i="328"/>
  <c r="P73" i="328"/>
  <c r="N73" i="328"/>
  <c r="L73" i="328"/>
  <c r="G73" i="328"/>
  <c r="P77" i="328"/>
  <c r="N77" i="328"/>
  <c r="L77" i="328"/>
  <c r="G77" i="328"/>
  <c r="P69" i="328"/>
  <c r="N69" i="328"/>
  <c r="L69" i="328"/>
  <c r="G69" i="328"/>
  <c r="P68" i="328"/>
  <c r="N68" i="328"/>
  <c r="L68" i="328"/>
  <c r="G68" i="328"/>
  <c r="G52" i="328"/>
  <c r="D47" i="328"/>
  <c r="R6" i="328"/>
  <c r="P6" i="328"/>
  <c r="R5" i="328"/>
  <c r="P5" i="328"/>
  <c r="P63" i="327"/>
  <c r="N63" i="327"/>
  <c r="L63" i="327"/>
  <c r="G63" i="327"/>
  <c r="P72" i="327"/>
  <c r="N72" i="327"/>
  <c r="L72" i="327"/>
  <c r="G72" i="327"/>
  <c r="P68" i="327"/>
  <c r="N68" i="327"/>
  <c r="L68" i="327"/>
  <c r="G68" i="327"/>
  <c r="P80" i="327"/>
  <c r="N80" i="327"/>
  <c r="L80" i="327"/>
  <c r="G80" i="327"/>
  <c r="P64" i="327"/>
  <c r="N64" i="327"/>
  <c r="L64" i="327"/>
  <c r="G64" i="327"/>
  <c r="P75" i="327"/>
  <c r="N75" i="327"/>
  <c r="L75" i="327"/>
  <c r="G75" i="327"/>
  <c r="P74" i="327"/>
  <c r="N74" i="327"/>
  <c r="L74" i="327"/>
  <c r="G74" i="327"/>
  <c r="P79" i="327"/>
  <c r="N79" i="327"/>
  <c r="L79" i="327"/>
  <c r="G79" i="327"/>
  <c r="P70" i="327"/>
  <c r="N70" i="327"/>
  <c r="L70" i="327"/>
  <c r="G70" i="327"/>
  <c r="P77" i="327"/>
  <c r="N77" i="327"/>
  <c r="L77" i="327"/>
  <c r="G77" i="327"/>
  <c r="P81" i="327"/>
  <c r="N81" i="327"/>
  <c r="L81" i="327"/>
  <c r="G81" i="327"/>
  <c r="P76" i="327"/>
  <c r="N76" i="327"/>
  <c r="L76" i="327"/>
  <c r="G76" i="327"/>
  <c r="P66" i="327"/>
  <c r="N66" i="327"/>
  <c r="L66" i="327"/>
  <c r="G66" i="327"/>
  <c r="P78" i="327"/>
  <c r="N78" i="327"/>
  <c r="L78" i="327"/>
  <c r="G78" i="327"/>
  <c r="P73" i="327"/>
  <c r="N73" i="327"/>
  <c r="L73" i="327"/>
  <c r="G73" i="327"/>
  <c r="P65" i="327"/>
  <c r="N65" i="327"/>
  <c r="L65" i="327"/>
  <c r="G65" i="327"/>
  <c r="P67" i="327"/>
  <c r="N67" i="327"/>
  <c r="L67" i="327"/>
  <c r="G67" i="327"/>
  <c r="P69" i="327"/>
  <c r="N69" i="327"/>
  <c r="L69" i="327"/>
  <c r="G69" i="327"/>
  <c r="P71" i="327"/>
  <c r="N71" i="327"/>
  <c r="L71" i="327"/>
  <c r="G71" i="327"/>
  <c r="P62" i="327"/>
  <c r="N62" i="327"/>
  <c r="L62" i="327"/>
  <c r="G62" i="327"/>
  <c r="G46" i="327"/>
  <c r="D41" i="327"/>
  <c r="R6" i="327"/>
  <c r="P6" i="327"/>
  <c r="R5" i="327"/>
  <c r="P5" i="327"/>
  <c r="P73" i="326"/>
  <c r="N73" i="326"/>
  <c r="L73" i="326"/>
  <c r="G73" i="326"/>
  <c r="P70" i="326"/>
  <c r="N70" i="326"/>
  <c r="L70" i="326"/>
  <c r="G70" i="326"/>
  <c r="P75" i="326"/>
  <c r="N75" i="326"/>
  <c r="L75" i="326"/>
  <c r="G75" i="326"/>
  <c r="P78" i="326"/>
  <c r="N78" i="326"/>
  <c r="L78" i="326"/>
  <c r="G78" i="326"/>
  <c r="P68" i="326"/>
  <c r="N68" i="326"/>
  <c r="L68" i="326"/>
  <c r="G68" i="326"/>
  <c r="P76" i="326"/>
  <c r="N76" i="326"/>
  <c r="L76" i="326"/>
  <c r="G76" i="326"/>
  <c r="P74" i="326"/>
  <c r="N74" i="326"/>
  <c r="L74" i="326"/>
  <c r="G74" i="326"/>
  <c r="P69" i="326"/>
  <c r="N69" i="326"/>
  <c r="L69" i="326"/>
  <c r="G69" i="326"/>
  <c r="P77" i="326"/>
  <c r="N77" i="326"/>
  <c r="L77" i="326"/>
  <c r="G77" i="326"/>
  <c r="P72" i="326"/>
  <c r="N72" i="326"/>
  <c r="L72" i="326"/>
  <c r="G72" i="326"/>
  <c r="P66" i="326"/>
  <c r="N66" i="326"/>
  <c r="L66" i="326"/>
  <c r="G66" i="326"/>
  <c r="P63" i="326"/>
  <c r="N63" i="326"/>
  <c r="L63" i="326"/>
  <c r="G63" i="326"/>
  <c r="P64" i="326"/>
  <c r="N64" i="326"/>
  <c r="L64" i="326"/>
  <c r="G64" i="326"/>
  <c r="P71" i="326"/>
  <c r="N71" i="326"/>
  <c r="L71" i="326"/>
  <c r="G71" i="326"/>
  <c r="P67" i="326"/>
  <c r="N67" i="326"/>
  <c r="L67" i="326"/>
  <c r="G67" i="326"/>
  <c r="P65" i="326"/>
  <c r="N65" i="326"/>
  <c r="L65" i="326"/>
  <c r="G65" i="326"/>
  <c r="P62" i="326"/>
  <c r="N62" i="326"/>
  <c r="L62" i="326"/>
  <c r="G62" i="326"/>
  <c r="G46" i="326"/>
  <c r="D41" i="326"/>
  <c r="R6" i="326"/>
  <c r="P6" i="326"/>
  <c r="R5" i="326"/>
  <c r="P5" i="326"/>
  <c r="P68" i="325" l="1"/>
  <c r="N68" i="325"/>
  <c r="L68" i="325"/>
  <c r="G68" i="325"/>
  <c r="P73" i="325"/>
  <c r="N73" i="325"/>
  <c r="L73" i="325"/>
  <c r="G73" i="325"/>
  <c r="P69" i="325"/>
  <c r="N69" i="325"/>
  <c r="L69" i="325"/>
  <c r="G69" i="325"/>
  <c r="P66" i="325"/>
  <c r="N66" i="325"/>
  <c r="L66" i="325"/>
  <c r="G66" i="325"/>
  <c r="P77" i="325"/>
  <c r="N77" i="325"/>
  <c r="L77" i="325"/>
  <c r="G77" i="325"/>
  <c r="P79" i="325"/>
  <c r="N79" i="325"/>
  <c r="L79" i="325"/>
  <c r="G79" i="325"/>
  <c r="P76" i="325"/>
  <c r="N76" i="325"/>
  <c r="L76" i="325"/>
  <c r="G76" i="325"/>
  <c r="P78" i="325"/>
  <c r="N78" i="325"/>
  <c r="L78" i="325"/>
  <c r="G78" i="325"/>
  <c r="P70" i="325"/>
  <c r="N70" i="325"/>
  <c r="L70" i="325"/>
  <c r="G70" i="325"/>
  <c r="P75" i="325"/>
  <c r="N75" i="325"/>
  <c r="L75" i="325"/>
  <c r="G75" i="325"/>
  <c r="P72" i="325"/>
  <c r="N72" i="325"/>
  <c r="L72" i="325"/>
  <c r="G72" i="325"/>
  <c r="P71" i="325"/>
  <c r="N71" i="325"/>
  <c r="L71" i="325"/>
  <c r="G71" i="325"/>
  <c r="P67" i="325"/>
  <c r="N67" i="325"/>
  <c r="L67" i="325"/>
  <c r="G67" i="325"/>
  <c r="P74" i="325"/>
  <c r="N74" i="325"/>
  <c r="L74" i="325"/>
  <c r="G74" i="325"/>
  <c r="G50" i="325"/>
  <c r="D45" i="325"/>
  <c r="R6" i="325"/>
  <c r="P6" i="325"/>
  <c r="R5" i="325"/>
  <c r="P5" i="325"/>
  <c r="P70" i="324"/>
  <c r="N70" i="324"/>
  <c r="L70" i="324"/>
  <c r="G70" i="324"/>
  <c r="P77" i="324"/>
  <c r="N77" i="324"/>
  <c r="L77" i="324"/>
  <c r="G77" i="324"/>
  <c r="P69" i="324"/>
  <c r="N69" i="324"/>
  <c r="L69" i="324"/>
  <c r="G69" i="324"/>
  <c r="P76" i="324"/>
  <c r="N76" i="324"/>
  <c r="L76" i="324"/>
  <c r="G76" i="324"/>
  <c r="P67" i="324"/>
  <c r="N67" i="324"/>
  <c r="L67" i="324"/>
  <c r="G67" i="324"/>
  <c r="P68" i="324"/>
  <c r="N68" i="324"/>
  <c r="L68" i="324"/>
  <c r="G68" i="324"/>
  <c r="P75" i="324"/>
  <c r="N75" i="324"/>
  <c r="L75" i="324"/>
  <c r="G75" i="324"/>
  <c r="P71" i="324"/>
  <c r="N71" i="324"/>
  <c r="L71" i="324"/>
  <c r="G71" i="324"/>
  <c r="P73" i="324"/>
  <c r="N73" i="324"/>
  <c r="L73" i="324"/>
  <c r="G73" i="324"/>
  <c r="P72" i="324"/>
  <c r="N72" i="324"/>
  <c r="L72" i="324"/>
  <c r="G72" i="324"/>
  <c r="P74" i="324"/>
  <c r="N74" i="324"/>
  <c r="L74" i="324"/>
  <c r="G74" i="324"/>
  <c r="P66" i="324"/>
  <c r="N66" i="324"/>
  <c r="L66" i="324"/>
  <c r="G66" i="324"/>
  <c r="G51" i="324"/>
  <c r="G50" i="324"/>
  <c r="D45" i="324"/>
  <c r="R6" i="324"/>
  <c r="P6" i="324"/>
  <c r="R5" i="324"/>
  <c r="P5" i="324"/>
  <c r="P74" i="323"/>
  <c r="N74" i="323"/>
  <c r="L74" i="323"/>
  <c r="G74" i="323"/>
  <c r="P66" i="323"/>
  <c r="N66" i="323"/>
  <c r="L66" i="323"/>
  <c r="G66" i="323"/>
  <c r="P70" i="323"/>
  <c r="N70" i="323"/>
  <c r="L70" i="323"/>
  <c r="G70" i="323"/>
  <c r="P71" i="323"/>
  <c r="N71" i="323"/>
  <c r="L71" i="323"/>
  <c r="G71" i="323"/>
  <c r="P69" i="323"/>
  <c r="N69" i="323"/>
  <c r="L69" i="323"/>
  <c r="G69" i="323"/>
  <c r="P75" i="323"/>
  <c r="N75" i="323"/>
  <c r="L75" i="323"/>
  <c r="G75" i="323"/>
  <c r="P77" i="323"/>
  <c r="N77" i="323"/>
  <c r="L77" i="323"/>
  <c r="G77" i="323"/>
  <c r="P73" i="323"/>
  <c r="N73" i="323"/>
  <c r="L73" i="323"/>
  <c r="G73" i="323"/>
  <c r="P68" i="323"/>
  <c r="N68" i="323"/>
  <c r="L68" i="323"/>
  <c r="G68" i="323"/>
  <c r="P76" i="323"/>
  <c r="N76" i="323"/>
  <c r="L76" i="323"/>
  <c r="G76" i="323"/>
  <c r="P72" i="323"/>
  <c r="N72" i="323"/>
  <c r="L72" i="323"/>
  <c r="G72" i="323"/>
  <c r="P78" i="323"/>
  <c r="N78" i="323"/>
  <c r="L78" i="323"/>
  <c r="G78" i="323"/>
  <c r="P67" i="323"/>
  <c r="N67" i="323"/>
  <c r="L67" i="323"/>
  <c r="G67" i="323"/>
  <c r="G51" i="323"/>
  <c r="G50" i="323"/>
  <c r="D45" i="323"/>
  <c r="R6" i="323"/>
  <c r="P6" i="323"/>
  <c r="R5" i="323"/>
  <c r="P5" i="323"/>
  <c r="P77" i="322"/>
  <c r="N77" i="322"/>
  <c r="L77" i="322"/>
  <c r="G77" i="322"/>
  <c r="P72" i="322"/>
  <c r="N72" i="322"/>
  <c r="L72" i="322"/>
  <c r="G72" i="322"/>
  <c r="P75" i="322"/>
  <c r="N75" i="322"/>
  <c r="L75" i="322"/>
  <c r="G75" i="322"/>
  <c r="P76" i="322"/>
  <c r="N76" i="322"/>
  <c r="L76" i="322"/>
  <c r="G76" i="322"/>
  <c r="P66" i="322"/>
  <c r="N66" i="322"/>
  <c r="L66" i="322"/>
  <c r="G66" i="322"/>
  <c r="P71" i="322"/>
  <c r="N71" i="322"/>
  <c r="L71" i="322"/>
  <c r="G71" i="322"/>
  <c r="P70" i="322"/>
  <c r="N70" i="322"/>
  <c r="L70" i="322"/>
  <c r="G70" i="322"/>
  <c r="P68" i="322"/>
  <c r="N68" i="322"/>
  <c r="L68" i="322"/>
  <c r="G68" i="322"/>
  <c r="P74" i="322"/>
  <c r="N74" i="322"/>
  <c r="L74" i="322"/>
  <c r="G74" i="322"/>
  <c r="P73" i="322"/>
  <c r="N73" i="322"/>
  <c r="L73" i="322"/>
  <c r="G73" i="322"/>
  <c r="P69" i="322"/>
  <c r="N69" i="322"/>
  <c r="L69" i="322"/>
  <c r="G69" i="322"/>
  <c r="P67" i="322"/>
  <c r="N67" i="322"/>
  <c r="L67" i="322"/>
  <c r="G67" i="322"/>
  <c r="G55" i="322"/>
  <c r="G54" i="322"/>
  <c r="G53" i="322"/>
  <c r="G52" i="322"/>
  <c r="G51" i="322"/>
  <c r="G50" i="322"/>
  <c r="D45" i="322"/>
  <c r="R6" i="322"/>
  <c r="P6" i="322"/>
  <c r="R5" i="322"/>
  <c r="P5" i="322"/>
  <c r="P78" i="321"/>
  <c r="N78" i="321"/>
  <c r="L78" i="321"/>
  <c r="G78" i="321"/>
  <c r="P83" i="321"/>
  <c r="N83" i="321"/>
  <c r="L83" i="321"/>
  <c r="G83" i="321"/>
  <c r="P80" i="321"/>
  <c r="N80" i="321"/>
  <c r="L80" i="321"/>
  <c r="G80" i="321"/>
  <c r="P77" i="321"/>
  <c r="N77" i="321"/>
  <c r="L77" i="321"/>
  <c r="G77" i="321"/>
  <c r="G64" i="321"/>
  <c r="P86" i="321"/>
  <c r="N86" i="321"/>
  <c r="L86" i="321"/>
  <c r="G86" i="321"/>
  <c r="P82" i="321"/>
  <c r="N82" i="321"/>
  <c r="L82" i="321"/>
  <c r="G82" i="321"/>
  <c r="P87" i="321"/>
  <c r="N87" i="321"/>
  <c r="L87" i="321"/>
  <c r="G87" i="321"/>
  <c r="P85" i="321"/>
  <c r="N85" i="321"/>
  <c r="L85" i="321"/>
  <c r="G85" i="321"/>
  <c r="P79" i="321"/>
  <c r="N79" i="321"/>
  <c r="L79" i="321"/>
  <c r="G79" i="321"/>
  <c r="P88" i="321"/>
  <c r="N88" i="321"/>
  <c r="L88" i="321"/>
  <c r="G88" i="321"/>
  <c r="P84" i="321"/>
  <c r="N84" i="321"/>
  <c r="L84" i="321"/>
  <c r="G84" i="321"/>
  <c r="P81" i="321"/>
  <c r="N81" i="321"/>
  <c r="L81" i="321"/>
  <c r="G81" i="321"/>
  <c r="P74" i="321"/>
  <c r="N74" i="321"/>
  <c r="L74" i="321"/>
  <c r="G74" i="321"/>
  <c r="P75" i="321"/>
  <c r="N75" i="321"/>
  <c r="L75" i="321"/>
  <c r="G75" i="321"/>
  <c r="P76" i="321"/>
  <c r="N76" i="321"/>
  <c r="L76" i="321"/>
  <c r="G76" i="321"/>
  <c r="P73" i="321"/>
  <c r="N73" i="321"/>
  <c r="L73" i="321"/>
  <c r="G73" i="321"/>
  <c r="P72" i="321"/>
  <c r="N72" i="321"/>
  <c r="L72" i="321"/>
  <c r="G72" i="321"/>
  <c r="G63" i="321"/>
  <c r="G62" i="321"/>
  <c r="G61" i="321"/>
  <c r="G60" i="321"/>
  <c r="G59" i="321"/>
  <c r="G58" i="321"/>
  <c r="G57" i="321"/>
  <c r="G56" i="321"/>
  <c r="D51" i="321"/>
  <c r="R6" i="321"/>
  <c r="P6" i="321"/>
  <c r="R5" i="321"/>
  <c r="P5" i="321"/>
  <c r="P74" i="320"/>
  <c r="N74" i="320"/>
  <c r="L74" i="320"/>
  <c r="G74" i="320"/>
  <c r="P81" i="320"/>
  <c r="N81" i="320"/>
  <c r="L81" i="320"/>
  <c r="G81" i="320"/>
  <c r="P79" i="320"/>
  <c r="N79" i="320"/>
  <c r="L79" i="320"/>
  <c r="G79" i="320"/>
  <c r="P78" i="320"/>
  <c r="N78" i="320"/>
  <c r="L78" i="320"/>
  <c r="G78" i="320"/>
  <c r="G63" i="320"/>
  <c r="G62" i="320"/>
  <c r="P87" i="320"/>
  <c r="N87" i="320"/>
  <c r="L87" i="320"/>
  <c r="G87" i="320"/>
  <c r="P85" i="320"/>
  <c r="N85" i="320"/>
  <c r="L85" i="320"/>
  <c r="G85" i="320"/>
  <c r="P83" i="320"/>
  <c r="N83" i="320"/>
  <c r="L83" i="320"/>
  <c r="G83" i="320"/>
  <c r="P82" i="320"/>
  <c r="N82" i="320"/>
  <c r="L82" i="320"/>
  <c r="G82" i="320"/>
  <c r="P73" i="320"/>
  <c r="N73" i="320"/>
  <c r="L73" i="320"/>
  <c r="G73" i="320"/>
  <c r="P86" i="320"/>
  <c r="N86" i="320"/>
  <c r="L86" i="320"/>
  <c r="G86" i="320"/>
  <c r="P84" i="320"/>
  <c r="N84" i="320"/>
  <c r="L84" i="320"/>
  <c r="G84" i="320"/>
  <c r="P76" i="320"/>
  <c r="N76" i="320"/>
  <c r="L76" i="320"/>
  <c r="G76" i="320"/>
  <c r="P80" i="320"/>
  <c r="N80" i="320"/>
  <c r="L80" i="320"/>
  <c r="G80" i="320"/>
  <c r="P77" i="320"/>
  <c r="N77" i="320"/>
  <c r="L77" i="320"/>
  <c r="G77" i="320"/>
  <c r="P72" i="320"/>
  <c r="N72" i="320"/>
  <c r="L72" i="320"/>
  <c r="G72" i="320"/>
  <c r="P75" i="320"/>
  <c r="N75" i="320"/>
  <c r="L75" i="320"/>
  <c r="G75" i="320"/>
  <c r="G61" i="320"/>
  <c r="G60" i="320"/>
  <c r="G59" i="320"/>
  <c r="G58" i="320"/>
  <c r="G57" i="320"/>
  <c r="G56" i="320"/>
  <c r="D51" i="320"/>
  <c r="R6" i="320"/>
  <c r="P6" i="320"/>
  <c r="R5" i="320"/>
  <c r="P5" i="320"/>
  <c r="P84" i="319"/>
  <c r="N84" i="319"/>
  <c r="L84" i="319"/>
  <c r="G84" i="319"/>
  <c r="P69" i="319"/>
  <c r="N69" i="319"/>
  <c r="L69" i="319"/>
  <c r="G69" i="319"/>
  <c r="P79" i="319" l="1"/>
  <c r="N79" i="319"/>
  <c r="L79" i="319"/>
  <c r="G79" i="319"/>
  <c r="P73" i="319"/>
  <c r="N73" i="319"/>
  <c r="L73" i="319"/>
  <c r="G73" i="319"/>
  <c r="P83" i="319"/>
  <c r="N83" i="319"/>
  <c r="L83" i="319"/>
  <c r="G83" i="319"/>
  <c r="P82" i="319"/>
  <c r="N82" i="319"/>
  <c r="L82" i="319"/>
  <c r="G82" i="319"/>
  <c r="P81" i="319"/>
  <c r="N81" i="319"/>
  <c r="L81" i="319"/>
  <c r="G81" i="319"/>
  <c r="P77" i="319"/>
  <c r="N77" i="319"/>
  <c r="L77" i="319"/>
  <c r="G77" i="319"/>
  <c r="P85" i="319"/>
  <c r="N85" i="319"/>
  <c r="L85" i="319"/>
  <c r="G85" i="319"/>
  <c r="P68" i="319"/>
  <c r="N68" i="319"/>
  <c r="L68" i="319"/>
  <c r="G68" i="319"/>
  <c r="P76" i="319"/>
  <c r="N76" i="319"/>
  <c r="L76" i="319"/>
  <c r="G76" i="319"/>
  <c r="P70" i="319"/>
  <c r="N70" i="319"/>
  <c r="L70" i="319"/>
  <c r="G70" i="319"/>
  <c r="P72" i="319"/>
  <c r="N72" i="319"/>
  <c r="L72" i="319"/>
  <c r="G72" i="319"/>
  <c r="P78" i="319"/>
  <c r="N78" i="319"/>
  <c r="L78" i="319"/>
  <c r="G78" i="319"/>
  <c r="P71" i="319"/>
  <c r="N71" i="319"/>
  <c r="L71" i="319"/>
  <c r="G71" i="319"/>
  <c r="P80" i="319"/>
  <c r="N80" i="319"/>
  <c r="L80" i="319"/>
  <c r="G80" i="319"/>
  <c r="P74" i="319"/>
  <c r="N74" i="319"/>
  <c r="L74" i="319"/>
  <c r="G74" i="319"/>
  <c r="P75" i="319"/>
  <c r="N75" i="319"/>
  <c r="L75" i="319"/>
  <c r="G75" i="319"/>
  <c r="G58" i="319"/>
  <c r="G57" i="319"/>
  <c r="G56" i="319"/>
  <c r="G55" i="319"/>
  <c r="G54" i="319"/>
  <c r="G53" i="319"/>
  <c r="G52" i="319"/>
  <c r="D47" i="319"/>
  <c r="R6" i="319"/>
  <c r="P6" i="319"/>
  <c r="R5" i="319"/>
  <c r="P5" i="319"/>
  <c r="P70" i="318"/>
  <c r="N70" i="318"/>
  <c r="L70" i="318"/>
  <c r="G70" i="318"/>
  <c r="P71" i="318"/>
  <c r="N71" i="318"/>
  <c r="L71" i="318"/>
  <c r="G71" i="318"/>
  <c r="P75" i="318"/>
  <c r="N75" i="318"/>
  <c r="L75" i="318"/>
  <c r="G75" i="318"/>
  <c r="P86" i="318"/>
  <c r="N86" i="318"/>
  <c r="L86" i="318"/>
  <c r="G86" i="318"/>
  <c r="P77" i="318"/>
  <c r="N77" i="318"/>
  <c r="L77" i="318"/>
  <c r="G77" i="318"/>
  <c r="P85" i="318"/>
  <c r="N85" i="318"/>
  <c r="L85" i="318"/>
  <c r="G85" i="318"/>
  <c r="P80" i="318"/>
  <c r="N80" i="318"/>
  <c r="L80" i="318"/>
  <c r="G80" i="318"/>
  <c r="P87" i="318"/>
  <c r="N87" i="318"/>
  <c r="L87" i="318"/>
  <c r="G87" i="318"/>
  <c r="P84" i="318"/>
  <c r="N84" i="318"/>
  <c r="L84" i="318"/>
  <c r="G84" i="318"/>
  <c r="P82" i="318"/>
  <c r="N82" i="318"/>
  <c r="L82" i="318"/>
  <c r="G82" i="318"/>
  <c r="P72" i="318"/>
  <c r="N72" i="318"/>
  <c r="L72" i="318"/>
  <c r="G72" i="318"/>
  <c r="P73" i="318"/>
  <c r="N73" i="318"/>
  <c r="L73" i="318"/>
  <c r="G73" i="318"/>
  <c r="P79" i="318"/>
  <c r="N79" i="318"/>
  <c r="L79" i="318"/>
  <c r="G79" i="318"/>
  <c r="P76" i="318"/>
  <c r="N76" i="318"/>
  <c r="L76" i="318"/>
  <c r="G76" i="318"/>
  <c r="P81" i="318"/>
  <c r="N81" i="318"/>
  <c r="L81" i="318"/>
  <c r="G81" i="318"/>
  <c r="P74" i="318"/>
  <c r="N74" i="318"/>
  <c r="L74" i="318"/>
  <c r="G74" i="318"/>
  <c r="P83" i="318"/>
  <c r="N83" i="318"/>
  <c r="L83" i="318"/>
  <c r="G83" i="318"/>
  <c r="P78" i="318"/>
  <c r="N78" i="318"/>
  <c r="L78" i="318"/>
  <c r="G78" i="318"/>
  <c r="P69" i="318"/>
  <c r="N69" i="318"/>
  <c r="L69" i="318"/>
  <c r="G69" i="318"/>
  <c r="P68" i="318"/>
  <c r="N68" i="318"/>
  <c r="L68" i="318"/>
  <c r="G68" i="318"/>
  <c r="G60" i="318"/>
  <c r="G59" i="318"/>
  <c r="G58" i="318"/>
  <c r="G57" i="318"/>
  <c r="G56" i="318"/>
  <c r="G55" i="318"/>
  <c r="G54" i="318"/>
  <c r="G53" i="318"/>
  <c r="G52" i="318"/>
  <c r="D47" i="318"/>
  <c r="R6" i="318"/>
  <c r="P6" i="318"/>
  <c r="R5" i="318"/>
  <c r="P5" i="318"/>
  <c r="P82" i="317"/>
  <c r="N82" i="317"/>
  <c r="L82" i="317"/>
  <c r="G82" i="317"/>
  <c r="P80" i="317"/>
  <c r="N80" i="317"/>
  <c r="L80" i="317"/>
  <c r="G80" i="317"/>
  <c r="P77" i="317"/>
  <c r="N77" i="317"/>
  <c r="L77" i="317"/>
  <c r="G77" i="317"/>
  <c r="P79" i="317"/>
  <c r="N79" i="317"/>
  <c r="L79" i="317"/>
  <c r="G79" i="317"/>
  <c r="P74" i="317"/>
  <c r="N74" i="317"/>
  <c r="L74" i="317"/>
  <c r="G74" i="317"/>
  <c r="G60" i="317"/>
  <c r="G59" i="317"/>
  <c r="P87" i="317"/>
  <c r="N87" i="317"/>
  <c r="L87" i="317"/>
  <c r="G87" i="317"/>
  <c r="P85" i="317"/>
  <c r="N85" i="317"/>
  <c r="L85" i="317"/>
  <c r="G85" i="317"/>
  <c r="P78" i="317"/>
  <c r="N78" i="317"/>
  <c r="L78" i="317"/>
  <c r="G78" i="317"/>
  <c r="P83" i="317"/>
  <c r="N83" i="317"/>
  <c r="L83" i="317"/>
  <c r="G83" i="317"/>
  <c r="P73" i="317"/>
  <c r="N73" i="317"/>
  <c r="L73" i="317"/>
  <c r="G73" i="317"/>
  <c r="P70" i="317"/>
  <c r="N70" i="317"/>
  <c r="L70" i="317"/>
  <c r="G70" i="317"/>
  <c r="P75" i="317"/>
  <c r="N75" i="317"/>
  <c r="L75" i="317"/>
  <c r="G75" i="317"/>
  <c r="P84" i="317"/>
  <c r="N84" i="317"/>
  <c r="L84" i="317"/>
  <c r="G84" i="317"/>
  <c r="P72" i="317"/>
  <c r="N72" i="317"/>
  <c r="L72" i="317"/>
  <c r="G72" i="317"/>
  <c r="P76" i="317"/>
  <c r="N76" i="317"/>
  <c r="L76" i="317"/>
  <c r="G76" i="317"/>
  <c r="P71" i="317"/>
  <c r="N71" i="317"/>
  <c r="L71" i="317"/>
  <c r="G71" i="317"/>
  <c r="P69" i="317"/>
  <c r="N69" i="317"/>
  <c r="L69" i="317"/>
  <c r="G69" i="317"/>
  <c r="P86" i="317"/>
  <c r="N86" i="317"/>
  <c r="L86" i="317"/>
  <c r="G86" i="317"/>
  <c r="P81" i="317"/>
  <c r="N81" i="317"/>
  <c r="L81" i="317"/>
  <c r="G81" i="317"/>
  <c r="P68" i="317"/>
  <c r="N68" i="317"/>
  <c r="L68" i="317"/>
  <c r="G68" i="317"/>
  <c r="G58" i="317"/>
  <c r="G57" i="317"/>
  <c r="G56" i="317"/>
  <c r="G55" i="317"/>
  <c r="G54" i="317"/>
  <c r="G53" i="317"/>
  <c r="G52" i="317"/>
  <c r="D47" i="317"/>
  <c r="R6" i="317"/>
  <c r="P6" i="317"/>
  <c r="R5" i="317"/>
  <c r="P5" i="317"/>
  <c r="P74" i="316"/>
  <c r="N74" i="316"/>
  <c r="L74" i="316"/>
  <c r="G74" i="316"/>
  <c r="P80" i="316"/>
  <c r="N80" i="316"/>
  <c r="L80" i="316"/>
  <c r="G80" i="316"/>
  <c r="P77" i="316"/>
  <c r="N77" i="316"/>
  <c r="L77" i="316"/>
  <c r="G77" i="316"/>
  <c r="G54" i="316"/>
  <c r="G53" i="316"/>
  <c r="P83" i="316"/>
  <c r="N83" i="316"/>
  <c r="L83" i="316"/>
  <c r="G83" i="316"/>
  <c r="P76" i="316"/>
  <c r="N76" i="316"/>
  <c r="L76" i="316"/>
  <c r="G76" i="316"/>
  <c r="P81" i="316"/>
  <c r="N81" i="316"/>
  <c r="L81" i="316"/>
  <c r="G81" i="316"/>
  <c r="P79" i="316"/>
  <c r="N79" i="316"/>
  <c r="L79" i="316"/>
  <c r="G79" i="316"/>
  <c r="P72" i="316"/>
  <c r="N72" i="316"/>
  <c r="L72" i="316"/>
  <c r="G72" i="316"/>
  <c r="P70" i="316"/>
  <c r="N70" i="316"/>
  <c r="L70" i="316"/>
  <c r="G70" i="316"/>
  <c r="P69" i="316"/>
  <c r="N69" i="316"/>
  <c r="L69" i="316"/>
  <c r="G69" i="316"/>
  <c r="P71" i="316"/>
  <c r="N71" i="316"/>
  <c r="L71" i="316"/>
  <c r="G71" i="316"/>
  <c r="P75" i="316"/>
  <c r="N75" i="316"/>
  <c r="L75" i="316"/>
  <c r="G75" i="316"/>
  <c r="P78" i="316"/>
  <c r="N78" i="316"/>
  <c r="L78" i="316"/>
  <c r="G78" i="316"/>
  <c r="P73" i="316"/>
  <c r="N73" i="316"/>
  <c r="L73" i="316"/>
  <c r="G73" i="316"/>
  <c r="P82" i="316"/>
  <c r="N82" i="316"/>
  <c r="L82" i="316"/>
  <c r="G82" i="316"/>
  <c r="P68" i="316"/>
  <c r="N68" i="316"/>
  <c r="L68" i="316"/>
  <c r="G68" i="316"/>
  <c r="P66" i="316"/>
  <c r="N66" i="316"/>
  <c r="L66" i="316"/>
  <c r="G66" i="316"/>
  <c r="P67" i="316"/>
  <c r="N67" i="316"/>
  <c r="L67" i="316"/>
  <c r="G67" i="316"/>
  <c r="P64" i="316"/>
  <c r="N64" i="316"/>
  <c r="L64" i="316"/>
  <c r="G64" i="316"/>
  <c r="P65" i="316"/>
  <c r="N65" i="316"/>
  <c r="L65" i="316"/>
  <c r="G65" i="316"/>
  <c r="G52" i="316"/>
  <c r="G51" i="316"/>
  <c r="G50" i="316"/>
  <c r="G49" i="316"/>
  <c r="G48" i="316"/>
  <c r="D43" i="316"/>
  <c r="R6" i="316"/>
  <c r="P6" i="316"/>
  <c r="R5" i="316"/>
  <c r="P5" i="316"/>
  <c r="P66" i="315"/>
  <c r="N66" i="315"/>
  <c r="L66" i="315"/>
  <c r="G66" i="315"/>
  <c r="P81" i="315"/>
  <c r="N81" i="315"/>
  <c r="L81" i="315"/>
  <c r="G81" i="315"/>
  <c r="P69" i="315"/>
  <c r="N69" i="315"/>
  <c r="L69" i="315"/>
  <c r="G69" i="315"/>
  <c r="P74" i="315"/>
  <c r="N74" i="315"/>
  <c r="L74" i="315"/>
  <c r="G74" i="315"/>
  <c r="P76" i="315"/>
  <c r="N76" i="315"/>
  <c r="L76" i="315"/>
  <c r="G76" i="315"/>
  <c r="G53" i="315" l="1"/>
  <c r="P75" i="315" l="1"/>
  <c r="N75" i="315"/>
  <c r="L75" i="315"/>
  <c r="G75" i="315"/>
  <c r="P85" i="315"/>
  <c r="N85" i="315"/>
  <c r="L85" i="315"/>
  <c r="G85" i="315"/>
  <c r="P82" i="315"/>
  <c r="N82" i="315"/>
  <c r="L82" i="315"/>
  <c r="G82" i="315"/>
  <c r="P84" i="315"/>
  <c r="N84" i="315"/>
  <c r="L84" i="315"/>
  <c r="G84" i="315"/>
  <c r="P83" i="315"/>
  <c r="N83" i="315"/>
  <c r="L83" i="315"/>
  <c r="G83" i="315"/>
  <c r="P77" i="315"/>
  <c r="N77" i="315"/>
  <c r="L77" i="315"/>
  <c r="G77" i="315"/>
  <c r="P80" i="315"/>
  <c r="N80" i="315"/>
  <c r="L80" i="315"/>
  <c r="G80" i="315"/>
  <c r="P73" i="315"/>
  <c r="N73" i="315"/>
  <c r="L73" i="315"/>
  <c r="G73" i="315"/>
  <c r="P79" i="315"/>
  <c r="N79" i="315"/>
  <c r="L79" i="315"/>
  <c r="G79" i="315"/>
  <c r="P78" i="315"/>
  <c r="N78" i="315"/>
  <c r="L78" i="315"/>
  <c r="G78" i="315"/>
  <c r="P71" i="315"/>
  <c r="N71" i="315"/>
  <c r="L71" i="315"/>
  <c r="G71" i="315"/>
  <c r="P70" i="315"/>
  <c r="N70" i="315"/>
  <c r="L70" i="315"/>
  <c r="G70" i="315"/>
  <c r="P65" i="315"/>
  <c r="N65" i="315"/>
  <c r="L65" i="315"/>
  <c r="G65" i="315"/>
  <c r="P72" i="315"/>
  <c r="N72" i="315"/>
  <c r="L72" i="315"/>
  <c r="G72" i="315"/>
  <c r="P67" i="315"/>
  <c r="N67" i="315"/>
  <c r="L67" i="315"/>
  <c r="G67" i="315"/>
  <c r="P68" i="315"/>
  <c r="N68" i="315"/>
  <c r="L68" i="315"/>
  <c r="G68" i="315"/>
  <c r="P64" i="315"/>
  <c r="N64" i="315"/>
  <c r="L64" i="315"/>
  <c r="G64" i="315"/>
  <c r="G52" i="315"/>
  <c r="G51" i="315"/>
  <c r="G50" i="315"/>
  <c r="G49" i="315"/>
  <c r="G48" i="315"/>
  <c r="D43" i="315"/>
  <c r="R6" i="315"/>
  <c r="P6" i="315"/>
  <c r="R5" i="315"/>
  <c r="P5" i="315"/>
  <c r="P68" i="314" l="1"/>
  <c r="N68" i="314"/>
  <c r="L68" i="314"/>
  <c r="G68" i="314"/>
  <c r="P73" i="314"/>
  <c r="N73" i="314"/>
  <c r="L73" i="314"/>
  <c r="G73" i="314"/>
  <c r="P83" i="314"/>
  <c r="N83" i="314"/>
  <c r="L83" i="314"/>
  <c r="G83" i="314"/>
  <c r="P71" i="314"/>
  <c r="N71" i="314"/>
  <c r="L71" i="314"/>
  <c r="G71" i="314"/>
  <c r="P64" i="314"/>
  <c r="N64" i="314"/>
  <c r="L64" i="314"/>
  <c r="G64" i="314"/>
  <c r="G64" i="313"/>
  <c r="L64" i="313"/>
  <c r="N64" i="313"/>
  <c r="P64" i="313"/>
  <c r="G54" i="314"/>
  <c r="P82" i="314"/>
  <c r="N82" i="314"/>
  <c r="L82" i="314"/>
  <c r="G82" i="314"/>
  <c r="P79" i="314"/>
  <c r="N79" i="314"/>
  <c r="L79" i="314"/>
  <c r="G79" i="314"/>
  <c r="P80" i="314"/>
  <c r="N80" i="314"/>
  <c r="L80" i="314"/>
  <c r="G80" i="314"/>
  <c r="P81" i="314"/>
  <c r="N81" i="314"/>
  <c r="L81" i="314"/>
  <c r="G81" i="314"/>
  <c r="P77" i="314"/>
  <c r="N77" i="314"/>
  <c r="L77" i="314"/>
  <c r="G77" i="314"/>
  <c r="P72" i="314"/>
  <c r="N72" i="314"/>
  <c r="L72" i="314"/>
  <c r="G72" i="314"/>
  <c r="P78" i="314"/>
  <c r="N78" i="314"/>
  <c r="L78" i="314"/>
  <c r="G78" i="314"/>
  <c r="P76" i="314"/>
  <c r="N76" i="314"/>
  <c r="L76" i="314"/>
  <c r="G76" i="314"/>
  <c r="P75" i="314"/>
  <c r="N75" i="314"/>
  <c r="L75" i="314"/>
  <c r="G75" i="314"/>
  <c r="P74" i="314"/>
  <c r="N74" i="314"/>
  <c r="L74" i="314"/>
  <c r="G74" i="314"/>
  <c r="P67" i="314"/>
  <c r="N67" i="314"/>
  <c r="L67" i="314"/>
  <c r="G67" i="314"/>
  <c r="P70" i="314"/>
  <c r="N70" i="314"/>
  <c r="L70" i="314"/>
  <c r="G70" i="314"/>
  <c r="P69" i="314"/>
  <c r="N69" i="314"/>
  <c r="L69" i="314"/>
  <c r="G69" i="314"/>
  <c r="P65" i="314"/>
  <c r="N65" i="314"/>
  <c r="L65" i="314"/>
  <c r="G65" i="314"/>
  <c r="P66" i="314"/>
  <c r="N66" i="314"/>
  <c r="L66" i="314"/>
  <c r="G66" i="314"/>
  <c r="G53" i="314"/>
  <c r="G52" i="314"/>
  <c r="G51" i="314"/>
  <c r="G50" i="314"/>
  <c r="G49" i="314"/>
  <c r="G48" i="314"/>
  <c r="D43" i="314"/>
  <c r="R6" i="314"/>
  <c r="P6" i="314"/>
  <c r="R5" i="314"/>
  <c r="P5" i="314"/>
  <c r="P68" i="313"/>
  <c r="N68" i="313"/>
  <c r="L68" i="313"/>
  <c r="G68" i="313"/>
  <c r="P67" i="313"/>
  <c r="N67" i="313"/>
  <c r="L67" i="313"/>
  <c r="G67" i="313"/>
  <c r="P76" i="313"/>
  <c r="N76" i="313"/>
  <c r="L76" i="313"/>
  <c r="G76" i="313"/>
  <c r="P78" i="313"/>
  <c r="N78" i="313"/>
  <c r="L78" i="313"/>
  <c r="G78" i="313"/>
  <c r="P79" i="313"/>
  <c r="N79" i="313"/>
  <c r="L79" i="313"/>
  <c r="G79" i="313"/>
  <c r="P74" i="313"/>
  <c r="N74" i="313"/>
  <c r="L74" i="313"/>
  <c r="G74" i="313"/>
  <c r="P72" i="313"/>
  <c r="N72" i="313"/>
  <c r="L72" i="313"/>
  <c r="G72" i="313"/>
  <c r="P75" i="313"/>
  <c r="N75" i="313"/>
  <c r="L75" i="313"/>
  <c r="G75" i="313"/>
  <c r="P77" i="313"/>
  <c r="N77" i="313"/>
  <c r="L77" i="313"/>
  <c r="G77" i="313"/>
  <c r="P73" i="313"/>
  <c r="N73" i="313"/>
  <c r="L73" i="313"/>
  <c r="G73" i="313"/>
  <c r="P70" i="313"/>
  <c r="N70" i="313"/>
  <c r="L70" i="313"/>
  <c r="G70" i="313"/>
  <c r="P71" i="313"/>
  <c r="N71" i="313"/>
  <c r="L71" i="313"/>
  <c r="G71" i="313"/>
  <c r="P66" i="313"/>
  <c r="N66" i="313"/>
  <c r="L66" i="313"/>
  <c r="G66" i="313"/>
  <c r="P65" i="313"/>
  <c r="N65" i="313"/>
  <c r="L65" i="313"/>
  <c r="G65" i="313"/>
  <c r="P69" i="313"/>
  <c r="N69" i="313"/>
  <c r="L69" i="313"/>
  <c r="G69" i="313"/>
  <c r="G53" i="313"/>
  <c r="G52" i="313"/>
  <c r="G51" i="313"/>
  <c r="G50" i="313"/>
  <c r="G49" i="313"/>
  <c r="G48" i="313"/>
  <c r="D43" i="313"/>
  <c r="R6" i="313"/>
  <c r="P6" i="313"/>
  <c r="R5" i="313"/>
  <c r="P5" i="313"/>
  <c r="P66" i="312"/>
  <c r="N66" i="312"/>
  <c r="L66" i="312"/>
  <c r="G66" i="312"/>
  <c r="P64" i="312"/>
  <c r="N64" i="312"/>
  <c r="L64" i="312"/>
  <c r="G64" i="312"/>
  <c r="P77" i="312"/>
  <c r="N77" i="312"/>
  <c r="L77" i="312"/>
  <c r="G77" i="312"/>
  <c r="P78" i="312"/>
  <c r="N78" i="312"/>
  <c r="L78" i="312"/>
  <c r="G78" i="312"/>
  <c r="P74" i="312"/>
  <c r="N74" i="312"/>
  <c r="L74" i="312"/>
  <c r="G74" i="312"/>
  <c r="P76" i="312"/>
  <c r="N76" i="312"/>
  <c r="L76" i="312"/>
  <c r="G76" i="312"/>
  <c r="P75" i="312"/>
  <c r="N75" i="312"/>
  <c r="L75" i="312"/>
  <c r="G75" i="312"/>
  <c r="P72" i="312"/>
  <c r="N72" i="312"/>
  <c r="L72" i="312"/>
  <c r="G72" i="312"/>
  <c r="P71" i="312"/>
  <c r="N71" i="312"/>
  <c r="L71" i="312"/>
  <c r="G71" i="312"/>
  <c r="P67" i="312"/>
  <c r="N67" i="312"/>
  <c r="L67" i="312"/>
  <c r="G67" i="312"/>
  <c r="P73" i="312"/>
  <c r="N73" i="312"/>
  <c r="L73" i="312"/>
  <c r="G73" i="312"/>
  <c r="P69" i="312"/>
  <c r="N69" i="312"/>
  <c r="L69" i="312"/>
  <c r="G69" i="312"/>
  <c r="P68" i="312"/>
  <c r="N68" i="312"/>
  <c r="L68" i="312"/>
  <c r="G68" i="312"/>
  <c r="P70" i="312"/>
  <c r="N70" i="312"/>
  <c r="L70" i="312"/>
  <c r="G70" i="312"/>
  <c r="P63" i="312"/>
  <c r="N63" i="312"/>
  <c r="L63" i="312"/>
  <c r="G63" i="312"/>
  <c r="P65" i="312"/>
  <c r="N65" i="312"/>
  <c r="L65" i="312"/>
  <c r="G65" i="312"/>
  <c r="G54" i="312"/>
  <c r="G53" i="312"/>
  <c r="G52" i="312"/>
  <c r="G51" i="312"/>
  <c r="G50" i="312"/>
  <c r="G49" i="312"/>
  <c r="G48" i="312"/>
  <c r="G47" i="312"/>
  <c r="D42" i="312"/>
  <c r="R6" i="312"/>
  <c r="P6" i="312"/>
  <c r="R5" i="312"/>
  <c r="P5" i="312"/>
  <c r="P66" i="311"/>
  <c r="N66" i="311"/>
  <c r="L66" i="311"/>
  <c r="G66" i="311"/>
  <c r="P71" i="311"/>
  <c r="N71" i="311"/>
  <c r="L71" i="311"/>
  <c r="G71" i="311"/>
  <c r="P63" i="311"/>
  <c r="N63" i="311"/>
  <c r="L63" i="311"/>
  <c r="G63" i="311"/>
  <c r="P70" i="311"/>
  <c r="N70" i="311"/>
  <c r="L70" i="311"/>
  <c r="G70" i="311"/>
  <c r="G55" i="311"/>
  <c r="P65" i="311"/>
  <c r="N65" i="311"/>
  <c r="L65" i="311"/>
  <c r="G65" i="311"/>
  <c r="P77" i="311"/>
  <c r="N77" i="311"/>
  <c r="L77" i="311"/>
  <c r="G77" i="311"/>
  <c r="P78" i="311"/>
  <c r="N78" i="311"/>
  <c r="L78" i="311"/>
  <c r="G78" i="311"/>
  <c r="P74" i="311"/>
  <c r="N74" i="311"/>
  <c r="L74" i="311"/>
  <c r="G74" i="311"/>
  <c r="P72" i="311"/>
  <c r="N72" i="311"/>
  <c r="L72" i="311"/>
  <c r="G72" i="311"/>
  <c r="P75" i="311"/>
  <c r="N75" i="311"/>
  <c r="L75" i="311"/>
  <c r="G75" i="311"/>
  <c r="P76" i="311"/>
  <c r="N76" i="311"/>
  <c r="L76" i="311"/>
  <c r="G76" i="311"/>
  <c r="P73" i="311"/>
  <c r="N73" i="311"/>
  <c r="L73" i="311"/>
  <c r="G73" i="311"/>
  <c r="P67" i="311"/>
  <c r="N67" i="311"/>
  <c r="L67" i="311"/>
  <c r="G67" i="311"/>
  <c r="P68" i="311"/>
  <c r="N68" i="311"/>
  <c r="L68" i="311"/>
  <c r="G68" i="311"/>
  <c r="P69" i="311"/>
  <c r="N69" i="311"/>
  <c r="L69" i="311"/>
  <c r="G69" i="311"/>
  <c r="P64" i="311"/>
  <c r="N64" i="311"/>
  <c r="L64" i="311"/>
  <c r="G64" i="311"/>
  <c r="G54" i="311"/>
  <c r="G53" i="311"/>
  <c r="G52" i="311"/>
  <c r="G51" i="311"/>
  <c r="G50" i="311"/>
  <c r="G49" i="311"/>
  <c r="G48" i="311"/>
  <c r="G47" i="311"/>
  <c r="D42" i="311"/>
  <c r="R6" i="311"/>
  <c r="P6" i="311"/>
  <c r="R5" i="311"/>
  <c r="P5" i="311"/>
  <c r="P86" i="310"/>
  <c r="N86" i="310"/>
  <c r="L86" i="310"/>
  <c r="G86" i="310"/>
  <c r="P85" i="310"/>
  <c r="N85" i="310"/>
  <c r="L85" i="310"/>
  <c r="G85" i="310"/>
  <c r="P84" i="310"/>
  <c r="N84" i="310"/>
  <c r="L84" i="310"/>
  <c r="G84" i="310"/>
  <c r="P83" i="310"/>
  <c r="N83" i="310"/>
  <c r="L83" i="310"/>
  <c r="G83" i="310"/>
  <c r="P82" i="310"/>
  <c r="N82" i="310"/>
  <c r="L82" i="310"/>
  <c r="G82" i="310"/>
  <c r="P81" i="310"/>
  <c r="N81" i="310"/>
  <c r="L81" i="310"/>
  <c r="G81" i="310"/>
  <c r="P80" i="310"/>
  <c r="N80" i="310"/>
  <c r="L80" i="310"/>
  <c r="G80" i="310"/>
  <c r="P79" i="310"/>
  <c r="N79" i="310"/>
  <c r="L79" i="310"/>
  <c r="G79" i="310"/>
  <c r="P78" i="310"/>
  <c r="N78" i="310"/>
  <c r="L78" i="310"/>
  <c r="G78" i="310"/>
  <c r="P77" i="310"/>
  <c r="N77" i="310"/>
  <c r="L77" i="310"/>
  <c r="G77" i="310"/>
  <c r="P76" i="310"/>
  <c r="N76" i="310"/>
  <c r="L76" i="310"/>
  <c r="G76" i="310"/>
  <c r="P75" i="310"/>
  <c r="N75" i="310"/>
  <c r="L75" i="310"/>
  <c r="G75" i="310"/>
  <c r="P74" i="310"/>
  <c r="N74" i="310"/>
  <c r="L74" i="310"/>
  <c r="G74" i="310"/>
  <c r="P73" i="310"/>
  <c r="N73" i="310"/>
  <c r="L73" i="310"/>
  <c r="G73" i="310"/>
  <c r="P72" i="310"/>
  <c r="N72" i="310"/>
  <c r="L72" i="310"/>
  <c r="G72" i="310"/>
  <c r="G64" i="310"/>
  <c r="G63" i="310"/>
  <c r="G62" i="310"/>
  <c r="G61" i="310"/>
  <c r="G60" i="310"/>
  <c r="G59" i="310"/>
  <c r="G58" i="310"/>
  <c r="G57" i="310"/>
  <c r="G56" i="310"/>
  <c r="D51" i="310"/>
  <c r="R6" i="310"/>
  <c r="P6" i="310"/>
  <c r="R5" i="310"/>
  <c r="P5" i="310"/>
  <c r="P72" i="309"/>
  <c r="N72" i="309"/>
  <c r="L72" i="309"/>
  <c r="G72" i="309"/>
  <c r="P77" i="309"/>
  <c r="N77" i="309"/>
  <c r="L77" i="309"/>
  <c r="G77" i="309"/>
  <c r="P83" i="309"/>
  <c r="N83" i="309"/>
  <c r="L83" i="309"/>
  <c r="G83" i="309"/>
  <c r="P80" i="309"/>
  <c r="N80" i="309"/>
  <c r="L80" i="309"/>
  <c r="G80" i="309"/>
  <c r="P78" i="309"/>
  <c r="N78" i="309"/>
  <c r="L78" i="309"/>
  <c r="G78" i="309"/>
  <c r="P82" i="309"/>
  <c r="N82" i="309"/>
  <c r="L82" i="309"/>
  <c r="G82" i="309"/>
  <c r="P84" i="309"/>
  <c r="N84" i="309"/>
  <c r="L84" i="309"/>
  <c r="G84" i="309"/>
  <c r="P86" i="309"/>
  <c r="N86" i="309"/>
  <c r="L86" i="309"/>
  <c r="G86" i="309"/>
  <c r="P81" i="309"/>
  <c r="N81" i="309"/>
  <c r="L81" i="309"/>
  <c r="G81" i="309"/>
  <c r="P75" i="309"/>
  <c r="N75" i="309"/>
  <c r="L75" i="309"/>
  <c r="G75" i="309"/>
  <c r="P79" i="309"/>
  <c r="N79" i="309"/>
  <c r="L79" i="309"/>
  <c r="G79" i="309"/>
  <c r="P76" i="309"/>
  <c r="N76" i="309"/>
  <c r="L76" i="309"/>
  <c r="G76" i="309"/>
  <c r="P85" i="309"/>
  <c r="N85" i="309"/>
  <c r="L85" i="309"/>
  <c r="G85" i="309"/>
  <c r="P74" i="309"/>
  <c r="N74" i="309"/>
  <c r="L74" i="309"/>
  <c r="G74" i="309"/>
  <c r="P73" i="309"/>
  <c r="N73" i="309"/>
  <c r="L73" i="309"/>
  <c r="G73" i="309"/>
  <c r="G64" i="309"/>
  <c r="G63" i="309"/>
  <c r="G62" i="309"/>
  <c r="G61" i="309"/>
  <c r="G60" i="309"/>
  <c r="G59" i="309"/>
  <c r="G58" i="309"/>
  <c r="G57" i="309"/>
  <c r="G56" i="309"/>
  <c r="D51" i="309"/>
  <c r="R6" i="309"/>
  <c r="P6" i="309"/>
  <c r="R5" i="309"/>
  <c r="P5" i="309"/>
  <c r="P83" i="308"/>
  <c r="N83" i="308"/>
  <c r="L83" i="308"/>
  <c r="G83" i="308"/>
  <c r="P75" i="308"/>
  <c r="N75" i="308"/>
  <c r="L75" i="308"/>
  <c r="G75" i="308"/>
  <c r="P76" i="308"/>
  <c r="N76" i="308"/>
  <c r="L76" i="308"/>
  <c r="G76" i="308"/>
  <c r="G64" i="308"/>
  <c r="G63" i="308"/>
  <c r="P74" i="308"/>
  <c r="N74" i="308"/>
  <c r="L74" i="308"/>
  <c r="G74" i="308"/>
  <c r="P81" i="308"/>
  <c r="N81" i="308"/>
  <c r="L81" i="308"/>
  <c r="G81" i="308"/>
  <c r="P82" i="308"/>
  <c r="N82" i="308"/>
  <c r="L82" i="308"/>
  <c r="G82" i="308"/>
  <c r="P78" i="308"/>
  <c r="N78" i="308"/>
  <c r="L78" i="308"/>
  <c r="G78" i="308"/>
  <c r="P80" i="308"/>
  <c r="N80" i="308"/>
  <c r="L80" i="308"/>
  <c r="G80" i="308"/>
  <c r="P79" i="308"/>
  <c r="N79" i="308"/>
  <c r="L79" i="308"/>
  <c r="G79" i="308"/>
  <c r="P77" i="308"/>
  <c r="N77" i="308"/>
  <c r="L77" i="308"/>
  <c r="G77" i="308"/>
  <c r="P73" i="308"/>
  <c r="N73" i="308"/>
  <c r="L73" i="308"/>
  <c r="G73" i="308"/>
  <c r="P72" i="308"/>
  <c r="N72" i="308"/>
  <c r="L72" i="308"/>
  <c r="G72" i="308"/>
  <c r="G62" i="308"/>
  <c r="G61" i="308"/>
  <c r="G60" i="308"/>
  <c r="G59" i="308"/>
  <c r="G58" i="308"/>
  <c r="G57" i="308"/>
  <c r="G56" i="308"/>
  <c r="D51" i="308"/>
  <c r="R6" i="308"/>
  <c r="P6" i="308"/>
  <c r="R5" i="308"/>
  <c r="P5" i="308"/>
  <c r="P76" i="307"/>
  <c r="N76" i="307"/>
  <c r="L76" i="307"/>
  <c r="G76" i="307"/>
  <c r="P75" i="307"/>
  <c r="N75" i="307"/>
  <c r="L75" i="307"/>
  <c r="G75" i="307"/>
  <c r="P78" i="307"/>
  <c r="N78" i="307"/>
  <c r="L78" i="307"/>
  <c r="G78" i="307"/>
  <c r="P83" i="307"/>
  <c r="N83" i="307"/>
  <c r="L83" i="307"/>
  <c r="G83" i="307"/>
  <c r="P82" i="307"/>
  <c r="N82" i="307"/>
  <c r="L82" i="307"/>
  <c r="G82" i="307"/>
  <c r="P79" i="307"/>
  <c r="N79" i="307"/>
  <c r="L79" i="307"/>
  <c r="G79" i="307"/>
  <c r="P81" i="307"/>
  <c r="N81" i="307"/>
  <c r="L81" i="307"/>
  <c r="G81" i="307"/>
  <c r="P74" i="307"/>
  <c r="N74" i="307"/>
  <c r="L74" i="307"/>
  <c r="G74" i="307"/>
  <c r="P80" i="307"/>
  <c r="N80" i="307"/>
  <c r="L80" i="307"/>
  <c r="G80" i="307"/>
  <c r="P73" i="307"/>
  <c r="N73" i="307"/>
  <c r="L73" i="307"/>
  <c r="G73" i="307"/>
  <c r="P77" i="307"/>
  <c r="N77" i="307"/>
  <c r="L77" i="307"/>
  <c r="G77" i="307"/>
  <c r="P72" i="307"/>
  <c r="N72" i="307"/>
  <c r="L72" i="307"/>
  <c r="G72" i="307"/>
  <c r="G65" i="307"/>
  <c r="G64" i="307"/>
  <c r="G63" i="307"/>
  <c r="G62" i="307"/>
  <c r="G61" i="307"/>
  <c r="G60" i="307"/>
  <c r="G59" i="307"/>
  <c r="G58" i="307"/>
  <c r="G57" i="307"/>
  <c r="G56" i="307"/>
  <c r="D51" i="307"/>
  <c r="R6" i="307"/>
  <c r="P6" i="307"/>
  <c r="R5" i="307"/>
  <c r="P5" i="307"/>
  <c r="P75" i="306"/>
  <c r="N75" i="306"/>
  <c r="L75" i="306"/>
  <c r="G75" i="306"/>
  <c r="P81" i="306"/>
  <c r="N81" i="306"/>
  <c r="L81" i="306"/>
  <c r="G81" i="306"/>
  <c r="P77" i="306"/>
  <c r="N77" i="306"/>
  <c r="L77" i="306"/>
  <c r="G77" i="306"/>
  <c r="G62" i="306"/>
  <c r="P74" i="306"/>
  <c r="N74" i="306"/>
  <c r="L74" i="306"/>
  <c r="G74" i="306"/>
  <c r="P80" i="306"/>
  <c r="N80" i="306"/>
  <c r="L80" i="306"/>
  <c r="G80" i="306"/>
  <c r="P82" i="306"/>
  <c r="N82" i="306"/>
  <c r="L82" i="306"/>
  <c r="G82" i="306"/>
  <c r="P83" i="306"/>
  <c r="N83" i="306"/>
  <c r="L83" i="306"/>
  <c r="G83" i="306"/>
  <c r="P84" i="306"/>
  <c r="N84" i="306"/>
  <c r="L84" i="306"/>
  <c r="G84" i="306"/>
  <c r="P86" i="306"/>
  <c r="N86" i="306"/>
  <c r="L86" i="306"/>
  <c r="G86" i="306"/>
  <c r="P85" i="306"/>
  <c r="N85" i="306"/>
  <c r="L85" i="306"/>
  <c r="G85" i="306"/>
  <c r="P79" i="306"/>
  <c r="N79" i="306"/>
  <c r="L79" i="306"/>
  <c r="G79" i="306"/>
  <c r="P78" i="306"/>
  <c r="N78" i="306"/>
  <c r="L78" i="306"/>
  <c r="G78" i="306"/>
  <c r="P76" i="306"/>
  <c r="N76" i="306"/>
  <c r="L76" i="306"/>
  <c r="G76" i="306"/>
  <c r="P73" i="306"/>
  <c r="N73" i="306"/>
  <c r="L73" i="306"/>
  <c r="G73" i="306"/>
  <c r="P71" i="306"/>
  <c r="N71" i="306"/>
  <c r="L71" i="306"/>
  <c r="G71" i="306"/>
  <c r="P72" i="306"/>
  <c r="N72" i="306"/>
  <c r="L72" i="306"/>
  <c r="G72" i="306"/>
  <c r="P69" i="306"/>
  <c r="N69" i="306"/>
  <c r="L69" i="306"/>
  <c r="G69" i="306"/>
  <c r="P70" i="306"/>
  <c r="N70" i="306"/>
  <c r="L70" i="306"/>
  <c r="G70" i="306"/>
  <c r="P87" i="306"/>
  <c r="N87" i="306"/>
  <c r="L87" i="306"/>
  <c r="G87" i="306"/>
  <c r="G61" i="306"/>
  <c r="G60" i="306"/>
  <c r="G59" i="306"/>
  <c r="G58" i="306"/>
  <c r="G57" i="306"/>
  <c r="G56" i="306"/>
  <c r="G55" i="306"/>
  <c r="G54" i="306"/>
  <c r="G53" i="306"/>
  <c r="D48" i="306"/>
  <c r="R6" i="306"/>
  <c r="P6" i="306"/>
  <c r="R5" i="306"/>
  <c r="P5" i="306"/>
  <c r="P76" i="305"/>
  <c r="N76" i="305"/>
  <c r="L76" i="305"/>
  <c r="G76" i="305"/>
  <c r="P66" i="305"/>
  <c r="N66" i="305"/>
  <c r="L66" i="305"/>
  <c r="G66" i="305"/>
  <c r="P65" i="305"/>
  <c r="N65" i="305"/>
  <c r="L65" i="305"/>
  <c r="G65" i="305"/>
  <c r="P63" i="305"/>
  <c r="N63" i="305"/>
  <c r="L63" i="305"/>
  <c r="G63" i="305"/>
  <c r="P64" i="305"/>
  <c r="N64" i="305"/>
  <c r="L64" i="305"/>
  <c r="G64" i="305"/>
  <c r="G53" i="305" l="1"/>
  <c r="P79" i="305"/>
  <c r="N79" i="305"/>
  <c r="L79" i="305"/>
  <c r="G79" i="305"/>
  <c r="P80" i="305"/>
  <c r="N80" i="305"/>
  <c r="L80" i="305"/>
  <c r="G80" i="305"/>
  <c r="P74" i="305"/>
  <c r="N74" i="305"/>
  <c r="L74" i="305"/>
  <c r="G74" i="305"/>
  <c r="P73" i="305"/>
  <c r="N73" i="305"/>
  <c r="L73" i="305"/>
  <c r="G73" i="305"/>
  <c r="P71" i="305"/>
  <c r="N71" i="305"/>
  <c r="L71" i="305"/>
  <c r="G71" i="305"/>
  <c r="P78" i="305"/>
  <c r="N78" i="305"/>
  <c r="L78" i="305"/>
  <c r="G78" i="305"/>
  <c r="P75" i="305"/>
  <c r="N75" i="305"/>
  <c r="L75" i="305"/>
  <c r="G75" i="305"/>
  <c r="P70" i="305"/>
  <c r="N70" i="305"/>
  <c r="L70" i="305"/>
  <c r="G70" i="305"/>
  <c r="P77" i="305"/>
  <c r="N77" i="305"/>
  <c r="L77" i="305"/>
  <c r="G77" i="305"/>
  <c r="P69" i="305"/>
  <c r="N69" i="305"/>
  <c r="L69" i="305"/>
  <c r="G69" i="305"/>
  <c r="P72" i="305"/>
  <c r="N72" i="305"/>
  <c r="L72" i="305"/>
  <c r="G72" i="305"/>
  <c r="P67" i="305"/>
  <c r="N67" i="305"/>
  <c r="L67" i="305"/>
  <c r="G67" i="305"/>
  <c r="P68" i="305"/>
  <c r="N68" i="305"/>
  <c r="L68" i="305"/>
  <c r="G68" i="305"/>
  <c r="P62" i="305"/>
  <c r="N62" i="305"/>
  <c r="L62" i="305"/>
  <c r="G62" i="305"/>
  <c r="P61" i="305"/>
  <c r="N61" i="305"/>
  <c r="L61" i="305"/>
  <c r="G61" i="305"/>
  <c r="G52" i="305"/>
  <c r="G51" i="305"/>
  <c r="G50" i="305"/>
  <c r="G49" i="305"/>
  <c r="G48" i="305"/>
  <c r="G47" i="305"/>
  <c r="G46" i="305"/>
  <c r="G45" i="305"/>
  <c r="D40" i="305"/>
  <c r="R6" i="305"/>
  <c r="P6" i="305"/>
  <c r="R5" i="305"/>
  <c r="P5" i="305"/>
  <c r="P69" i="304"/>
  <c r="N69" i="304"/>
  <c r="L69" i="304"/>
  <c r="G69" i="304"/>
  <c r="P62" i="304"/>
  <c r="N62" i="304"/>
  <c r="L62" i="304"/>
  <c r="G62" i="304"/>
  <c r="P63" i="304"/>
  <c r="N63" i="304"/>
  <c r="L63" i="304"/>
  <c r="G63" i="304"/>
  <c r="G53" i="304"/>
  <c r="P66" i="304"/>
  <c r="N66" i="304"/>
  <c r="L66" i="304"/>
  <c r="G66" i="304"/>
  <c r="P78" i="304"/>
  <c r="N78" i="304"/>
  <c r="L78" i="304"/>
  <c r="G78" i="304"/>
  <c r="P74" i="304"/>
  <c r="N74" i="304"/>
  <c r="L74" i="304"/>
  <c r="G74" i="304"/>
  <c r="P77" i="304"/>
  <c r="N77" i="304"/>
  <c r="L77" i="304"/>
  <c r="G77" i="304"/>
  <c r="P79" i="304"/>
  <c r="N79" i="304"/>
  <c r="L79" i="304"/>
  <c r="G79" i="304"/>
  <c r="P73" i="304"/>
  <c r="N73" i="304"/>
  <c r="L73" i="304"/>
  <c r="G73" i="304"/>
  <c r="P72" i="304"/>
  <c r="N72" i="304"/>
  <c r="L72" i="304"/>
  <c r="G72" i="304"/>
  <c r="P75" i="304"/>
  <c r="N75" i="304"/>
  <c r="L75" i="304"/>
  <c r="G75" i="304"/>
  <c r="P65" i="304"/>
  <c r="N65" i="304"/>
  <c r="L65" i="304"/>
  <c r="G65" i="304"/>
  <c r="P71" i="304"/>
  <c r="N71" i="304"/>
  <c r="L71" i="304"/>
  <c r="G71" i="304"/>
  <c r="P76" i="304"/>
  <c r="N76" i="304"/>
  <c r="L76" i="304"/>
  <c r="G76" i="304"/>
  <c r="P70" i="304"/>
  <c r="N70" i="304"/>
  <c r="L70" i="304"/>
  <c r="G70" i="304"/>
  <c r="P68" i="304"/>
  <c r="N68" i="304"/>
  <c r="L68" i="304"/>
  <c r="G68" i="304"/>
  <c r="P67" i="304"/>
  <c r="N67" i="304"/>
  <c r="L67" i="304"/>
  <c r="G67" i="304"/>
  <c r="P64" i="304"/>
  <c r="N64" i="304"/>
  <c r="L64" i="304"/>
  <c r="G64" i="304"/>
  <c r="P61" i="304"/>
  <c r="N61" i="304"/>
  <c r="L61" i="304"/>
  <c r="G61" i="304"/>
  <c r="G52" i="304"/>
  <c r="G51" i="304"/>
  <c r="G50" i="304"/>
  <c r="G49" i="304"/>
  <c r="G48" i="304"/>
  <c r="G47" i="304"/>
  <c r="G46" i="304"/>
  <c r="G45" i="304"/>
  <c r="D40" i="304"/>
  <c r="R6" i="304"/>
  <c r="P6" i="304"/>
  <c r="R5" i="304"/>
  <c r="P5" i="304"/>
  <c r="P67" i="303"/>
  <c r="N67" i="303"/>
  <c r="L67" i="303"/>
  <c r="G67" i="303"/>
  <c r="P77" i="303"/>
  <c r="N77" i="303"/>
  <c r="L77" i="303"/>
  <c r="G77" i="303"/>
  <c r="P80" i="303"/>
  <c r="N80" i="303"/>
  <c r="L80" i="303"/>
  <c r="G80" i="303"/>
  <c r="P81" i="303"/>
  <c r="N81" i="303"/>
  <c r="L81" i="303"/>
  <c r="G81" i="303"/>
  <c r="P83" i="303"/>
  <c r="N83" i="303"/>
  <c r="L83" i="303"/>
  <c r="G83" i="303"/>
  <c r="P82" i="303"/>
  <c r="N82" i="303"/>
  <c r="L82" i="303"/>
  <c r="G82" i="303"/>
  <c r="P75" i="303"/>
  <c r="N75" i="303"/>
  <c r="L75" i="303"/>
  <c r="G75" i="303"/>
  <c r="P78" i="303"/>
  <c r="N78" i="303"/>
  <c r="L78" i="303"/>
  <c r="G78" i="303"/>
  <c r="P72" i="303"/>
  <c r="N72" i="303"/>
  <c r="L72" i="303"/>
  <c r="G72" i="303"/>
  <c r="P74" i="303"/>
  <c r="N74" i="303"/>
  <c r="L74" i="303"/>
  <c r="G74" i="303"/>
  <c r="P70" i="303"/>
  <c r="N70" i="303"/>
  <c r="L70" i="303"/>
  <c r="G70" i="303"/>
  <c r="P76" i="303"/>
  <c r="N76" i="303"/>
  <c r="L76" i="303"/>
  <c r="G76" i="303"/>
  <c r="P79" i="303"/>
  <c r="N79" i="303"/>
  <c r="L79" i="303"/>
  <c r="G79" i="303"/>
  <c r="P73" i="303"/>
  <c r="N73" i="303"/>
  <c r="L73" i="303"/>
  <c r="G73" i="303"/>
  <c r="P71" i="303"/>
  <c r="N71" i="303"/>
  <c r="L71" i="303"/>
  <c r="G71" i="303"/>
  <c r="P69" i="303"/>
  <c r="N69" i="303"/>
  <c r="L69" i="303"/>
  <c r="G69" i="303"/>
  <c r="P66" i="303"/>
  <c r="N66" i="303"/>
  <c r="L66" i="303"/>
  <c r="G66" i="303"/>
  <c r="P68" i="303"/>
  <c r="N68" i="303"/>
  <c r="L68" i="303"/>
  <c r="G68" i="303"/>
  <c r="P65" i="303"/>
  <c r="N65" i="303"/>
  <c r="L65" i="303"/>
  <c r="G65" i="303"/>
  <c r="G56" i="303"/>
  <c r="G55" i="303"/>
  <c r="G54" i="303"/>
  <c r="G53" i="303"/>
  <c r="G52" i="303"/>
  <c r="G51" i="303"/>
  <c r="G50" i="303"/>
  <c r="G49" i="303"/>
  <c r="D44" i="303"/>
  <c r="R6" i="303"/>
  <c r="P6" i="303"/>
  <c r="R5" i="303"/>
  <c r="P5" i="303"/>
  <c r="P76" i="302"/>
  <c r="N76" i="302"/>
  <c r="L76" i="302"/>
  <c r="G76" i="302"/>
  <c r="P74" i="302"/>
  <c r="N74" i="302"/>
  <c r="L74" i="302"/>
  <c r="G74" i="302"/>
  <c r="P67" i="302"/>
  <c r="N67" i="302"/>
  <c r="L67" i="302"/>
  <c r="G67" i="302"/>
  <c r="P80" i="302"/>
  <c r="N80" i="302"/>
  <c r="L80" i="302"/>
  <c r="G80" i="302"/>
  <c r="P85" i="301"/>
  <c r="N85" i="301"/>
  <c r="L85" i="301"/>
  <c r="G85" i="301"/>
  <c r="P84" i="301"/>
  <c r="N84" i="301"/>
  <c r="L84" i="301"/>
  <c r="G84" i="301"/>
  <c r="P83" i="301"/>
  <c r="N83" i="301"/>
  <c r="L83" i="301"/>
  <c r="G83" i="301"/>
  <c r="P82" i="301"/>
  <c r="N82" i="301"/>
  <c r="L82" i="301"/>
  <c r="G82" i="301"/>
  <c r="P81" i="301"/>
  <c r="N81" i="301"/>
  <c r="L81" i="301"/>
  <c r="G81" i="301"/>
  <c r="P80" i="301"/>
  <c r="N80" i="301"/>
  <c r="L80" i="301"/>
  <c r="G80" i="301"/>
  <c r="P79" i="301"/>
  <c r="N79" i="301"/>
  <c r="L79" i="301"/>
  <c r="G79" i="301"/>
  <c r="P78" i="301"/>
  <c r="N78" i="301"/>
  <c r="L78" i="301"/>
  <c r="G78" i="301"/>
  <c r="P77" i="301"/>
  <c r="N77" i="301"/>
  <c r="L77" i="301"/>
  <c r="G77" i="301"/>
  <c r="P76" i="301"/>
  <c r="N76" i="301"/>
  <c r="L76" i="301"/>
  <c r="G76" i="301"/>
  <c r="P75" i="301"/>
  <c r="N75" i="301"/>
  <c r="L75" i="301"/>
  <c r="G75" i="301"/>
  <c r="P74" i="301"/>
  <c r="N74" i="301"/>
  <c r="L74" i="301"/>
  <c r="G74" i="301"/>
  <c r="P73" i="301"/>
  <c r="N73" i="301"/>
  <c r="L73" i="301"/>
  <c r="G73" i="301"/>
  <c r="P72" i="301"/>
  <c r="N72" i="301"/>
  <c r="L72" i="301"/>
  <c r="G72" i="301"/>
  <c r="P71" i="301"/>
  <c r="N71" i="301"/>
  <c r="L71" i="301"/>
  <c r="G71" i="301"/>
  <c r="P70" i="301"/>
  <c r="N70" i="301"/>
  <c r="L70" i="301"/>
  <c r="G70" i="301"/>
  <c r="P69" i="301"/>
  <c r="N69" i="301"/>
  <c r="L69" i="301"/>
  <c r="G69" i="301"/>
  <c r="P68" i="301"/>
  <c r="N68" i="301"/>
  <c r="L68" i="301"/>
  <c r="G68" i="301"/>
  <c r="P67" i="301"/>
  <c r="N67" i="301"/>
  <c r="L67" i="301"/>
  <c r="G67" i="301"/>
  <c r="P66" i="301"/>
  <c r="N66" i="301"/>
  <c r="L66" i="301"/>
  <c r="G66" i="301"/>
  <c r="P65" i="301"/>
  <c r="N65" i="301"/>
  <c r="L65" i="301"/>
  <c r="G65" i="301"/>
  <c r="G56" i="301"/>
  <c r="G55" i="301"/>
  <c r="G54" i="301"/>
  <c r="G53" i="301"/>
  <c r="G52" i="301"/>
  <c r="G51" i="301"/>
  <c r="G50" i="301"/>
  <c r="G49" i="301"/>
  <c r="D44" i="301"/>
  <c r="R6" i="301"/>
  <c r="P6" i="301"/>
  <c r="R5" i="301"/>
  <c r="P5" i="301"/>
  <c r="P85" i="302"/>
  <c r="N85" i="302"/>
  <c r="L85" i="302"/>
  <c r="G85" i="302"/>
  <c r="P83" i="302"/>
  <c r="N83" i="302"/>
  <c r="L83" i="302"/>
  <c r="G83" i="302"/>
  <c r="P82" i="302"/>
  <c r="N82" i="302"/>
  <c r="L82" i="302"/>
  <c r="G82" i="302"/>
  <c r="P84" i="302"/>
  <c r="N84" i="302"/>
  <c r="L84" i="302"/>
  <c r="G84" i="302"/>
  <c r="P73" i="302"/>
  <c r="N73" i="302"/>
  <c r="L73" i="302"/>
  <c r="G73" i="302"/>
  <c r="P81" i="302"/>
  <c r="N81" i="302"/>
  <c r="L81" i="302"/>
  <c r="G81" i="302"/>
  <c r="P79" i="302"/>
  <c r="N79" i="302"/>
  <c r="L79" i="302"/>
  <c r="G79" i="302"/>
  <c r="P70" i="302"/>
  <c r="N70" i="302"/>
  <c r="L70" i="302"/>
  <c r="G70" i="302"/>
  <c r="P69" i="302"/>
  <c r="N69" i="302"/>
  <c r="L69" i="302"/>
  <c r="G69" i="302"/>
  <c r="P77" i="302"/>
  <c r="N77" i="302"/>
  <c r="L77" i="302"/>
  <c r="G77" i="302"/>
  <c r="P75" i="302"/>
  <c r="N75" i="302"/>
  <c r="L75" i="302"/>
  <c r="G75" i="302"/>
  <c r="P71" i="302"/>
  <c r="N71" i="302"/>
  <c r="L71" i="302"/>
  <c r="G71" i="302"/>
  <c r="P68" i="302"/>
  <c r="N68" i="302"/>
  <c r="L68" i="302"/>
  <c r="G68" i="302"/>
  <c r="P78" i="302"/>
  <c r="N78" i="302"/>
  <c r="L78" i="302"/>
  <c r="G78" i="302"/>
  <c r="P66" i="302"/>
  <c r="N66" i="302"/>
  <c r="L66" i="302"/>
  <c r="G66" i="302"/>
  <c r="P72" i="302"/>
  <c r="N72" i="302"/>
  <c r="L72" i="302"/>
  <c r="G72" i="302"/>
  <c r="P65" i="302"/>
  <c r="N65" i="302"/>
  <c r="L65" i="302"/>
  <c r="G65" i="302"/>
  <c r="G56" i="302"/>
  <c r="G55" i="302"/>
  <c r="G54" i="302"/>
  <c r="G53" i="302"/>
  <c r="G52" i="302"/>
  <c r="G51" i="302"/>
  <c r="G50" i="302"/>
  <c r="G49" i="302"/>
  <c r="D44" i="302"/>
  <c r="R6" i="302"/>
  <c r="P6" i="302"/>
  <c r="R5" i="302"/>
  <c r="P5" i="302"/>
  <c r="P66" i="300"/>
  <c r="N66" i="300"/>
  <c r="L66" i="300"/>
  <c r="G66" i="300"/>
  <c r="P74" i="300"/>
  <c r="N74" i="300"/>
  <c r="L74" i="300"/>
  <c r="G74" i="300"/>
  <c r="P72" i="300"/>
  <c r="N72" i="300"/>
  <c r="L72" i="300"/>
  <c r="G72" i="300"/>
  <c r="P82" i="300"/>
  <c r="N82" i="300"/>
  <c r="L82" i="300"/>
  <c r="G82" i="300"/>
  <c r="P75" i="300"/>
  <c r="N75" i="300"/>
  <c r="L75" i="300"/>
  <c r="G75" i="300"/>
  <c r="P78" i="300"/>
  <c r="N78" i="300"/>
  <c r="L78" i="300"/>
  <c r="G78" i="300"/>
  <c r="P76" i="300"/>
  <c r="N76" i="300"/>
  <c r="L76" i="300"/>
  <c r="G76" i="300"/>
  <c r="G56" i="300"/>
  <c r="G55" i="300"/>
  <c r="P84" i="300"/>
  <c r="N84" i="300"/>
  <c r="L84" i="300"/>
  <c r="G84" i="300"/>
  <c r="P71" i="300"/>
  <c r="N71" i="300"/>
  <c r="L71" i="300"/>
  <c r="G71" i="300"/>
  <c r="P77" i="300"/>
  <c r="N77" i="300"/>
  <c r="L77" i="300"/>
  <c r="G77" i="300"/>
  <c r="P69" i="300"/>
  <c r="N69" i="300"/>
  <c r="L69" i="300"/>
  <c r="G69" i="300"/>
  <c r="P70" i="300"/>
  <c r="N70" i="300"/>
  <c r="L70" i="300"/>
  <c r="G70" i="300"/>
  <c r="P81" i="300"/>
  <c r="N81" i="300"/>
  <c r="L81" i="300"/>
  <c r="G81" i="300"/>
  <c r="P80" i="300"/>
  <c r="N80" i="300"/>
  <c r="L80" i="300"/>
  <c r="G80" i="300"/>
  <c r="P73" i="300"/>
  <c r="N73" i="300"/>
  <c r="L73" i="300"/>
  <c r="G73" i="300"/>
  <c r="P83" i="300"/>
  <c r="N83" i="300"/>
  <c r="L83" i="300"/>
  <c r="G83" i="300"/>
  <c r="P85" i="300"/>
  <c r="N85" i="300"/>
  <c r="L85" i="300"/>
  <c r="G85" i="300"/>
  <c r="P79" i="300"/>
  <c r="N79" i="300"/>
  <c r="L79" i="300"/>
  <c r="G79" i="300"/>
  <c r="P67" i="300"/>
  <c r="N67" i="300"/>
  <c r="L67" i="300"/>
  <c r="G67" i="300"/>
  <c r="P68" i="300"/>
  <c r="N68" i="300"/>
  <c r="L68" i="300"/>
  <c r="G68" i="300"/>
  <c r="P65" i="300"/>
  <c r="N65" i="300"/>
  <c r="L65" i="300"/>
  <c r="G65" i="300"/>
  <c r="G54" i="300"/>
  <c r="G53" i="300"/>
  <c r="G52" i="300"/>
  <c r="G51" i="300"/>
  <c r="G50" i="300"/>
  <c r="G49" i="300"/>
  <c r="D44" i="300"/>
  <c r="R6" i="300"/>
  <c r="P6" i="300"/>
  <c r="R5" i="300"/>
  <c r="P5" i="300"/>
  <c r="P73" i="299"/>
  <c r="N73" i="299"/>
  <c r="L73" i="299"/>
  <c r="G73" i="299"/>
  <c r="P88" i="299"/>
  <c r="N88" i="299"/>
  <c r="L88" i="299"/>
  <c r="G88" i="299"/>
  <c r="P80" i="299"/>
  <c r="N80" i="299"/>
  <c r="L80" i="299"/>
  <c r="G80" i="299"/>
  <c r="P86" i="299"/>
  <c r="N86" i="299"/>
  <c r="L86" i="299"/>
  <c r="G86" i="299"/>
  <c r="P81" i="299"/>
  <c r="N81" i="299"/>
  <c r="L81" i="299"/>
  <c r="G81" i="299"/>
  <c r="P79" i="299"/>
  <c r="N79" i="299"/>
  <c r="L79" i="299"/>
  <c r="G79" i="299"/>
  <c r="P78" i="299"/>
  <c r="N78" i="299"/>
  <c r="L78" i="299"/>
  <c r="G78" i="299"/>
  <c r="P77" i="299"/>
  <c r="N77" i="299"/>
  <c r="L77" i="299"/>
  <c r="G77" i="299"/>
  <c r="P91" i="299"/>
  <c r="N91" i="299"/>
  <c r="L91" i="299"/>
  <c r="G91" i="299"/>
  <c r="P90" i="299"/>
  <c r="N90" i="299"/>
  <c r="L90" i="299"/>
  <c r="G90" i="299"/>
  <c r="P83" i="299"/>
  <c r="N83" i="299"/>
  <c r="L83" i="299"/>
  <c r="G83" i="299"/>
  <c r="P84" i="299"/>
  <c r="N84" i="299"/>
  <c r="L84" i="299"/>
  <c r="G84" i="299"/>
  <c r="P85" i="299"/>
  <c r="N85" i="299"/>
  <c r="L85" i="299"/>
  <c r="G85" i="299"/>
  <c r="P76" i="299"/>
  <c r="N76" i="299"/>
  <c r="L76" i="299"/>
  <c r="G76" i="299"/>
  <c r="P87" i="299"/>
  <c r="N87" i="299"/>
  <c r="L87" i="299"/>
  <c r="G87" i="299"/>
  <c r="P82" i="299"/>
  <c r="N82" i="299"/>
  <c r="L82" i="299"/>
  <c r="G82" i="299"/>
  <c r="P89" i="299"/>
  <c r="N89" i="299"/>
  <c r="L89" i="299"/>
  <c r="G89" i="299"/>
  <c r="G62" i="299"/>
  <c r="G61" i="299"/>
  <c r="G60" i="299"/>
  <c r="G59" i="299"/>
  <c r="G58" i="299"/>
  <c r="G57" i="299"/>
  <c r="D52" i="299"/>
  <c r="R6" i="299"/>
  <c r="P6" i="299"/>
  <c r="R5" i="299"/>
  <c r="P5" i="299"/>
  <c r="P78" i="298"/>
  <c r="N78" i="298"/>
  <c r="L78" i="298"/>
  <c r="G78" i="298"/>
  <c r="P77" i="298"/>
  <c r="N77" i="298"/>
  <c r="L77" i="298"/>
  <c r="G77" i="298"/>
  <c r="P76" i="298"/>
  <c r="N76" i="298"/>
  <c r="L76" i="298"/>
  <c r="G76" i="298"/>
  <c r="P75" i="298"/>
  <c r="N75" i="298"/>
  <c r="L75" i="298"/>
  <c r="G75" i="298"/>
  <c r="P74" i="298"/>
  <c r="N74" i="298"/>
  <c r="L74" i="298"/>
  <c r="G74" i="298"/>
  <c r="P73" i="298"/>
  <c r="N73" i="298"/>
  <c r="L73" i="298"/>
  <c r="G73" i="298"/>
  <c r="P72" i="298"/>
  <c r="N72" i="298"/>
  <c r="L72" i="298"/>
  <c r="G72" i="298"/>
  <c r="P71" i="298"/>
  <c r="N71" i="298"/>
  <c r="L71" i="298"/>
  <c r="G71" i="298"/>
  <c r="P70" i="298"/>
  <c r="N70" i="298"/>
  <c r="L70" i="298"/>
  <c r="G70" i="298"/>
  <c r="P69" i="298"/>
  <c r="N69" i="298"/>
  <c r="L69" i="298"/>
  <c r="G69" i="298"/>
  <c r="P68" i="298"/>
  <c r="N68" i="298"/>
  <c r="L68" i="298"/>
  <c r="G68" i="298"/>
  <c r="P67" i="298"/>
  <c r="N67" i="298"/>
  <c r="L67" i="298"/>
  <c r="G67" i="298"/>
  <c r="P66" i="298"/>
  <c r="N66" i="298"/>
  <c r="L66" i="298"/>
  <c r="G66" i="298"/>
  <c r="G56" i="298"/>
  <c r="G55" i="298"/>
  <c r="G54" i="298"/>
  <c r="G53" i="298"/>
  <c r="G52" i="298"/>
  <c r="G51" i="298"/>
  <c r="G50" i="298"/>
  <c r="D45" i="298"/>
  <c r="R6" i="298"/>
  <c r="P6" i="298"/>
  <c r="R5" i="298"/>
  <c r="P5" i="298"/>
  <c r="P69" i="297"/>
  <c r="N69" i="297"/>
  <c r="L69" i="297"/>
  <c r="G69" i="297"/>
  <c r="P66" i="297"/>
  <c r="N66" i="297"/>
  <c r="L66" i="297"/>
  <c r="G66" i="297"/>
  <c r="G54" i="297"/>
  <c r="P79" i="297"/>
  <c r="N79" i="297"/>
  <c r="L79" i="297"/>
  <c r="G79" i="297"/>
  <c r="P80" i="297"/>
  <c r="N80" i="297"/>
  <c r="L80" i="297"/>
  <c r="G80" i="297"/>
  <c r="P74" i="297"/>
  <c r="N74" i="297"/>
  <c r="L74" i="297"/>
  <c r="G74" i="297"/>
  <c r="P75" i="297"/>
  <c r="N75" i="297"/>
  <c r="L75" i="297"/>
  <c r="G75" i="297"/>
  <c r="P70" i="297"/>
  <c r="N70" i="297"/>
  <c r="L70" i="297"/>
  <c r="G70" i="297"/>
  <c r="P78" i="297"/>
  <c r="N78" i="297"/>
  <c r="L78" i="297"/>
  <c r="G78" i="297"/>
  <c r="P77" i="297"/>
  <c r="N77" i="297"/>
  <c r="L77" i="297"/>
  <c r="G77" i="297"/>
  <c r="P71" i="297"/>
  <c r="N71" i="297"/>
  <c r="L71" i="297"/>
  <c r="G71" i="297"/>
  <c r="P76" i="297"/>
  <c r="N76" i="297"/>
  <c r="L76" i="297"/>
  <c r="G76" i="297"/>
  <c r="P64" i="297"/>
  <c r="N64" i="297"/>
  <c r="L64" i="297"/>
  <c r="G64" i="297"/>
  <c r="P68" i="297"/>
  <c r="N68" i="297"/>
  <c r="L68" i="297"/>
  <c r="G68" i="297"/>
  <c r="P72" i="297"/>
  <c r="N72" i="297"/>
  <c r="L72" i="297"/>
  <c r="G72" i="297"/>
  <c r="P67" i="297"/>
  <c r="N67" i="297"/>
  <c r="L67" i="297"/>
  <c r="G67" i="297"/>
  <c r="P73" i="297"/>
  <c r="N73" i="297"/>
  <c r="L73" i="297"/>
  <c r="G73" i="297"/>
  <c r="P65" i="297"/>
  <c r="N65" i="297"/>
  <c r="L65" i="297"/>
  <c r="G65" i="297"/>
  <c r="G53" i="297"/>
  <c r="G52" i="297"/>
  <c r="G51" i="297"/>
  <c r="G50" i="297"/>
  <c r="G49" i="297"/>
  <c r="G48" i="297"/>
  <c r="D43" i="297"/>
  <c r="R6" i="297"/>
  <c r="P6" i="297"/>
  <c r="R5" i="297"/>
  <c r="P5" i="297"/>
  <c r="P71" i="296"/>
  <c r="N71" i="296"/>
  <c r="L71" i="296"/>
  <c r="G71" i="296"/>
  <c r="P72" i="296"/>
  <c r="N72" i="296"/>
  <c r="L72" i="296"/>
  <c r="G72" i="296"/>
  <c r="P64" i="296"/>
  <c r="N64" i="296"/>
  <c r="L64" i="296"/>
  <c r="G64" i="296"/>
  <c r="P68" i="296"/>
  <c r="N68" i="296"/>
  <c r="L68" i="296"/>
  <c r="G68" i="296"/>
  <c r="P70" i="296"/>
  <c r="N70" i="296"/>
  <c r="L70" i="296"/>
  <c r="G70" i="296"/>
  <c r="P79" i="296"/>
  <c r="N79" i="296"/>
  <c r="L79" i="296"/>
  <c r="G79" i="296"/>
  <c r="P73" i="296"/>
  <c r="N73" i="296"/>
  <c r="L73" i="296"/>
  <c r="G73" i="296"/>
  <c r="G51" i="296"/>
  <c r="G52" i="296"/>
  <c r="G53" i="296"/>
  <c r="P74" i="296" l="1"/>
  <c r="N74" i="296"/>
  <c r="L74" i="296"/>
  <c r="G74" i="296"/>
  <c r="P77" i="296"/>
  <c r="N77" i="296"/>
  <c r="L77" i="296"/>
  <c r="G77" i="296"/>
  <c r="P76" i="296"/>
  <c r="N76" i="296"/>
  <c r="L76" i="296"/>
  <c r="G76" i="296"/>
  <c r="P66" i="296"/>
  <c r="N66" i="296"/>
  <c r="L66" i="296"/>
  <c r="G66" i="296"/>
  <c r="P67" i="296"/>
  <c r="N67" i="296"/>
  <c r="L67" i="296"/>
  <c r="G67" i="296"/>
  <c r="P69" i="296"/>
  <c r="N69" i="296"/>
  <c r="L69" i="296"/>
  <c r="G69" i="296"/>
  <c r="P75" i="296"/>
  <c r="N75" i="296"/>
  <c r="L75" i="296"/>
  <c r="G75" i="296"/>
  <c r="P80" i="296"/>
  <c r="N80" i="296"/>
  <c r="L80" i="296"/>
  <c r="G80" i="296"/>
  <c r="P78" i="296"/>
  <c r="N78" i="296"/>
  <c r="L78" i="296"/>
  <c r="G78" i="296"/>
  <c r="P65" i="296"/>
  <c r="N65" i="296"/>
  <c r="L65" i="296"/>
  <c r="G65" i="296"/>
  <c r="G50" i="296"/>
  <c r="G49" i="296"/>
  <c r="G48" i="296"/>
  <c r="D43" i="296"/>
  <c r="R6" i="296"/>
  <c r="P6" i="296"/>
  <c r="R5" i="296"/>
  <c r="P5" i="296"/>
  <c r="P70" i="295"/>
  <c r="N70" i="295"/>
  <c r="L70" i="295"/>
  <c r="G70" i="295"/>
  <c r="P73" i="295"/>
  <c r="N73" i="295"/>
  <c r="L73" i="295"/>
  <c r="G73" i="295"/>
  <c r="P69" i="295"/>
  <c r="N69" i="295"/>
  <c r="L69" i="295"/>
  <c r="G69" i="295"/>
  <c r="P78" i="295"/>
  <c r="N78" i="295"/>
  <c r="L78" i="295"/>
  <c r="G78" i="295"/>
  <c r="P67" i="295"/>
  <c r="N67" i="295"/>
  <c r="L67" i="295"/>
  <c r="G67" i="295"/>
  <c r="P64" i="295"/>
  <c r="N64" i="295"/>
  <c r="L64" i="295"/>
  <c r="G64" i="295"/>
  <c r="P81" i="295"/>
  <c r="N81" i="295"/>
  <c r="L81" i="295"/>
  <c r="G81" i="295"/>
  <c r="P80" i="295"/>
  <c r="N80" i="295"/>
  <c r="L80" i="295"/>
  <c r="G80" i="295"/>
  <c r="P76" i="295"/>
  <c r="N76" i="295"/>
  <c r="L76" i="295"/>
  <c r="G76" i="295"/>
  <c r="P75" i="295"/>
  <c r="N75" i="295"/>
  <c r="L75" i="295"/>
  <c r="G75" i="295"/>
  <c r="P79" i="295"/>
  <c r="N79" i="295"/>
  <c r="L79" i="295"/>
  <c r="G79" i="295"/>
  <c r="P65" i="295"/>
  <c r="N65" i="295"/>
  <c r="L65" i="295"/>
  <c r="G65" i="295"/>
  <c r="P77" i="295"/>
  <c r="N77" i="295"/>
  <c r="L77" i="295"/>
  <c r="G77" i="295"/>
  <c r="P72" i="295"/>
  <c r="N72" i="295"/>
  <c r="L72" i="295"/>
  <c r="G72" i="295"/>
  <c r="P68" i="295"/>
  <c r="N68" i="295"/>
  <c r="L68" i="295"/>
  <c r="G68" i="295"/>
  <c r="P74" i="295"/>
  <c r="N74" i="295"/>
  <c r="L74" i="295"/>
  <c r="G74" i="295"/>
  <c r="P66" i="295"/>
  <c r="N66" i="295"/>
  <c r="L66" i="295"/>
  <c r="G66" i="295"/>
  <c r="P71" i="295"/>
  <c r="N71" i="295"/>
  <c r="L71" i="295"/>
  <c r="G71" i="295"/>
  <c r="G50" i="295"/>
  <c r="G49" i="295"/>
  <c r="G48" i="295"/>
  <c r="D43" i="295"/>
  <c r="R6" i="295"/>
  <c r="P6" i="295"/>
  <c r="R5" i="295"/>
  <c r="P5" i="295"/>
  <c r="P68" i="294"/>
  <c r="N68" i="294"/>
  <c r="L68" i="294"/>
  <c r="G68" i="294"/>
  <c r="P74" i="294"/>
  <c r="N74" i="294"/>
  <c r="L74" i="294"/>
  <c r="G74" i="294"/>
  <c r="P76" i="294"/>
  <c r="N76" i="294"/>
  <c r="L76" i="294"/>
  <c r="G76" i="294"/>
  <c r="P73" i="294"/>
  <c r="N73" i="294"/>
  <c r="L73" i="294"/>
  <c r="G73" i="294"/>
  <c r="P72" i="294"/>
  <c r="N72" i="294"/>
  <c r="L72" i="294"/>
  <c r="G72" i="294"/>
  <c r="P75" i="294"/>
  <c r="N75" i="294"/>
  <c r="L75" i="294"/>
  <c r="G75" i="294"/>
  <c r="P70" i="294"/>
  <c r="N70" i="294"/>
  <c r="L70" i="294"/>
  <c r="G70" i="294"/>
  <c r="P67" i="294"/>
  <c r="N67" i="294"/>
  <c r="L67" i="294"/>
  <c r="G67" i="294"/>
  <c r="P66" i="294"/>
  <c r="N66" i="294"/>
  <c r="L66" i="294"/>
  <c r="G66" i="294"/>
  <c r="P65" i="294"/>
  <c r="N65" i="294"/>
  <c r="L65" i="294"/>
  <c r="G65" i="294"/>
  <c r="P71" i="294"/>
  <c r="N71" i="294"/>
  <c r="L71" i="294"/>
  <c r="G71" i="294"/>
  <c r="P77" i="294"/>
  <c r="N77" i="294"/>
  <c r="L77" i="294"/>
  <c r="G77" i="294"/>
  <c r="P69" i="294"/>
  <c r="N69" i="294"/>
  <c r="L69" i="294"/>
  <c r="G69" i="294"/>
  <c r="P64" i="294"/>
  <c r="N64" i="294"/>
  <c r="L64" i="294"/>
  <c r="G64" i="294"/>
  <c r="G50" i="294"/>
  <c r="G49" i="294"/>
  <c r="G48" i="294"/>
  <c r="D43" i="294"/>
  <c r="R6" i="294"/>
  <c r="P6" i="294"/>
  <c r="R5" i="294"/>
  <c r="P5" i="294"/>
  <c r="P75" i="293"/>
  <c r="N75" i="293"/>
  <c r="L75" i="293"/>
  <c r="G75" i="293"/>
  <c r="P73" i="293"/>
  <c r="N73" i="293"/>
  <c r="L73" i="293"/>
  <c r="G73" i="293"/>
  <c r="P68" i="293"/>
  <c r="N68" i="293"/>
  <c r="L68" i="293"/>
  <c r="G68" i="293"/>
  <c r="P70" i="293"/>
  <c r="N70" i="293"/>
  <c r="L70" i="293"/>
  <c r="G70" i="293"/>
  <c r="P72" i="293"/>
  <c r="N72" i="293"/>
  <c r="L72" i="293"/>
  <c r="G72" i="293"/>
  <c r="P67" i="293"/>
  <c r="N67" i="293"/>
  <c r="L67" i="293"/>
  <c r="G67" i="293"/>
  <c r="P74" i="293"/>
  <c r="N74" i="293"/>
  <c r="L74" i="293"/>
  <c r="G74" i="293"/>
  <c r="P69" i="293"/>
  <c r="N69" i="293"/>
  <c r="L69" i="293"/>
  <c r="G69" i="293"/>
  <c r="P71" i="293"/>
  <c r="N71" i="293"/>
  <c r="L71" i="293"/>
  <c r="G71" i="293"/>
  <c r="P66" i="293"/>
  <c r="N66" i="293"/>
  <c r="L66" i="293"/>
  <c r="G66" i="293"/>
  <c r="P65" i="293"/>
  <c r="N65" i="293"/>
  <c r="L65" i="293"/>
  <c r="G65" i="293"/>
  <c r="P64" i="293"/>
  <c r="N64" i="293"/>
  <c r="L64" i="293"/>
  <c r="G64" i="293"/>
  <c r="P63" i="293"/>
  <c r="N63" i="293"/>
  <c r="L63" i="293"/>
  <c r="G63" i="293"/>
  <c r="G50" i="293"/>
  <c r="G49" i="293"/>
  <c r="G48" i="293"/>
  <c r="G47" i="293"/>
  <c r="D42" i="293"/>
  <c r="R6" i="293"/>
  <c r="P6" i="293"/>
  <c r="R5" i="293"/>
  <c r="P5" i="293"/>
  <c r="P72" i="292"/>
  <c r="N72" i="292"/>
  <c r="L72" i="292"/>
  <c r="G72" i="292"/>
  <c r="P70" i="292"/>
  <c r="N70" i="292"/>
  <c r="L70" i="292"/>
  <c r="G70" i="292"/>
  <c r="P74" i="292"/>
  <c r="N74" i="292"/>
  <c r="L74" i="292"/>
  <c r="G74" i="292"/>
  <c r="P68" i="292"/>
  <c r="N68" i="292"/>
  <c r="L68" i="292"/>
  <c r="G68" i="292"/>
  <c r="P73" i="292"/>
  <c r="N73" i="292"/>
  <c r="L73" i="292"/>
  <c r="G73" i="292"/>
  <c r="G54" i="292"/>
  <c r="P75" i="292"/>
  <c r="N75" i="292"/>
  <c r="L75" i="292"/>
  <c r="G75" i="292"/>
  <c r="P78" i="292"/>
  <c r="N78" i="292"/>
  <c r="L78" i="292"/>
  <c r="G78" i="292"/>
  <c r="P71" i="292"/>
  <c r="N71" i="292"/>
  <c r="L71" i="292"/>
  <c r="G71" i="292"/>
  <c r="P76" i="292"/>
  <c r="N76" i="292"/>
  <c r="L76" i="292"/>
  <c r="G76" i="292"/>
  <c r="P77" i="292"/>
  <c r="N77" i="292"/>
  <c r="L77" i="292"/>
  <c r="G77" i="292"/>
  <c r="P65" i="292"/>
  <c r="N65" i="292"/>
  <c r="L65" i="292"/>
  <c r="G65" i="292"/>
  <c r="P66" i="292"/>
  <c r="N66" i="292"/>
  <c r="L66" i="292"/>
  <c r="G66" i="292"/>
  <c r="P69" i="292"/>
  <c r="N69" i="292"/>
  <c r="L69" i="292"/>
  <c r="G69" i="292"/>
  <c r="P64" i="292"/>
  <c r="N64" i="292"/>
  <c r="L64" i="292"/>
  <c r="G64" i="292"/>
  <c r="P67" i="292"/>
  <c r="N67" i="292"/>
  <c r="L67" i="292"/>
  <c r="G67" i="292"/>
  <c r="P63" i="292"/>
  <c r="N63" i="292"/>
  <c r="L63" i="292"/>
  <c r="G63" i="292"/>
  <c r="G53" i="292"/>
  <c r="G52" i="292"/>
  <c r="G51" i="292"/>
  <c r="G50" i="292"/>
  <c r="G49" i="292"/>
  <c r="G48" i="292"/>
  <c r="G47" i="292"/>
  <c r="D42" i="292"/>
  <c r="R6" i="292"/>
  <c r="P6" i="292"/>
  <c r="R5" i="292"/>
  <c r="P5" i="292"/>
  <c r="P70" i="291"/>
  <c r="N70" i="291"/>
  <c r="L70" i="291"/>
  <c r="G70" i="291"/>
  <c r="P69" i="291"/>
  <c r="N69" i="291"/>
  <c r="L69" i="291"/>
  <c r="G69" i="291"/>
  <c r="P65" i="291"/>
  <c r="N65" i="291"/>
  <c r="L65" i="291"/>
  <c r="G65" i="291"/>
  <c r="P80" i="291"/>
  <c r="N80" i="291"/>
  <c r="L80" i="291"/>
  <c r="G80" i="291"/>
  <c r="P79" i="291"/>
  <c r="N79" i="291"/>
  <c r="L79" i="291"/>
  <c r="G79" i="291"/>
  <c r="P78" i="291"/>
  <c r="N78" i="291"/>
  <c r="L78" i="291"/>
  <c r="G78" i="291"/>
  <c r="P72" i="291"/>
  <c r="N72" i="291"/>
  <c r="L72" i="291"/>
  <c r="G72" i="291"/>
  <c r="P75" i="291"/>
  <c r="N75" i="291"/>
  <c r="L75" i="291"/>
  <c r="G75" i="291"/>
  <c r="P76" i="291"/>
  <c r="N76" i="291"/>
  <c r="L76" i="291"/>
  <c r="G76" i="291"/>
  <c r="P68" i="291"/>
  <c r="N68" i="291"/>
  <c r="L68" i="291"/>
  <c r="G68" i="291"/>
  <c r="P73" i="291"/>
  <c r="N73" i="291"/>
  <c r="L73" i="291"/>
  <c r="G73" i="291"/>
  <c r="P77" i="291"/>
  <c r="N77" i="291"/>
  <c r="L77" i="291"/>
  <c r="G77" i="291"/>
  <c r="P74" i="291"/>
  <c r="N74" i="291"/>
  <c r="L74" i="291"/>
  <c r="G74" i="291"/>
  <c r="P71" i="291"/>
  <c r="N71" i="291"/>
  <c r="L71" i="291"/>
  <c r="G71" i="291"/>
  <c r="P67" i="291"/>
  <c r="N67" i="291"/>
  <c r="L67" i="291"/>
  <c r="G67" i="291"/>
  <c r="P66" i="291"/>
  <c r="N66" i="291"/>
  <c r="L66" i="291"/>
  <c r="G66" i="291"/>
  <c r="P63" i="291"/>
  <c r="N63" i="291"/>
  <c r="L63" i="291"/>
  <c r="G63" i="291"/>
  <c r="P64" i="291"/>
  <c r="N64" i="291"/>
  <c r="L64" i="291"/>
  <c r="G64" i="291"/>
  <c r="G53" i="291"/>
  <c r="G52" i="291"/>
  <c r="G51" i="291"/>
  <c r="G50" i="291"/>
  <c r="G49" i="291"/>
  <c r="G48" i="291"/>
  <c r="G47" i="291"/>
  <c r="D42" i="291"/>
  <c r="R6" i="291"/>
  <c r="P6" i="291"/>
  <c r="R5" i="291"/>
  <c r="P5" i="291"/>
  <c r="P71" i="290"/>
  <c r="N71" i="290"/>
  <c r="L71" i="290"/>
  <c r="G71" i="290"/>
  <c r="P73" i="290"/>
  <c r="N73" i="290"/>
  <c r="L73" i="290"/>
  <c r="G73" i="290"/>
  <c r="P70" i="290"/>
  <c r="N70" i="290"/>
  <c r="L70" i="290"/>
  <c r="G70" i="290"/>
  <c r="P74" i="290"/>
  <c r="N74" i="290"/>
  <c r="L74" i="290"/>
  <c r="G74" i="290"/>
  <c r="P75" i="290"/>
  <c r="N75" i="290"/>
  <c r="L75" i="290"/>
  <c r="G75" i="290"/>
  <c r="P66" i="290"/>
  <c r="N66" i="290"/>
  <c r="L66" i="290"/>
  <c r="G66" i="290"/>
  <c r="P72" i="290"/>
  <c r="N72" i="290"/>
  <c r="L72" i="290"/>
  <c r="G72" i="290"/>
  <c r="P77" i="290"/>
  <c r="N77" i="290"/>
  <c r="L77" i="290"/>
  <c r="G77" i="290"/>
  <c r="P76" i="290"/>
  <c r="N76" i="290"/>
  <c r="L76" i="290"/>
  <c r="G76" i="290"/>
  <c r="P80" i="290"/>
  <c r="N80" i="290"/>
  <c r="L80" i="290"/>
  <c r="G80" i="290"/>
  <c r="P64" i="290"/>
  <c r="N64" i="290"/>
  <c r="L64" i="290"/>
  <c r="G64" i="290"/>
  <c r="P69" i="290"/>
  <c r="N69" i="290"/>
  <c r="L69" i="290"/>
  <c r="G69" i="290"/>
  <c r="P67" i="290"/>
  <c r="N67" i="290"/>
  <c r="L67" i="290"/>
  <c r="G67" i="290"/>
  <c r="P68" i="290"/>
  <c r="N68" i="290"/>
  <c r="L68" i="290"/>
  <c r="G68" i="290"/>
  <c r="P65" i="290"/>
  <c r="N65" i="290"/>
  <c r="L65" i="290"/>
  <c r="G65" i="290"/>
  <c r="P79" i="290"/>
  <c r="N79" i="290"/>
  <c r="L79" i="290"/>
  <c r="G79" i="290"/>
  <c r="P63" i="290"/>
  <c r="N63" i="290"/>
  <c r="L63" i="290"/>
  <c r="G63" i="290"/>
  <c r="P78" i="290"/>
  <c r="N78" i="290"/>
  <c r="L78" i="290"/>
  <c r="G78" i="290"/>
  <c r="G54" i="290"/>
  <c r="G53" i="290"/>
  <c r="G52" i="290"/>
  <c r="G51" i="290"/>
  <c r="G50" i="290"/>
  <c r="G49" i="290"/>
  <c r="G48" i="290"/>
  <c r="G47" i="290"/>
  <c r="D42" i="290"/>
  <c r="R6" i="290"/>
  <c r="P6" i="290"/>
  <c r="R5" i="290"/>
  <c r="P5" i="290"/>
  <c r="P70" i="289"/>
  <c r="P76" i="289"/>
  <c r="P65" i="289"/>
  <c r="P66" i="289"/>
  <c r="N70" i="289"/>
  <c r="N76" i="289"/>
  <c r="N65" i="289"/>
  <c r="N66" i="289"/>
  <c r="L70" i="289"/>
  <c r="L76" i="289"/>
  <c r="L65" i="289"/>
  <c r="L66" i="289"/>
  <c r="G70" i="289"/>
  <c r="G76" i="289"/>
  <c r="G65" i="289"/>
  <c r="G66" i="289"/>
  <c r="G55" i="289"/>
  <c r="P77" i="289"/>
  <c r="N77" i="289"/>
  <c r="L77" i="289"/>
  <c r="G77" i="289"/>
  <c r="P75" i="289"/>
  <c r="N75" i="289"/>
  <c r="L75" i="289"/>
  <c r="G75" i="289"/>
  <c r="P71" i="289"/>
  <c r="N71" i="289"/>
  <c r="L71" i="289"/>
  <c r="G71" i="289"/>
  <c r="P68" i="289"/>
  <c r="N68" i="289"/>
  <c r="L68" i="289"/>
  <c r="G68" i="289"/>
  <c r="P72" i="289"/>
  <c r="N72" i="289"/>
  <c r="L72" i="289"/>
  <c r="G72" i="289"/>
  <c r="P73" i="289"/>
  <c r="N73" i="289"/>
  <c r="L73" i="289"/>
  <c r="G73" i="289"/>
  <c r="P69" i="289"/>
  <c r="N69" i="289"/>
  <c r="L69" i="289"/>
  <c r="G69" i="289"/>
  <c r="P74" i="289"/>
  <c r="N74" i="289"/>
  <c r="L74" i="289"/>
  <c r="G74" i="289"/>
  <c r="P67" i="289"/>
  <c r="N67" i="289"/>
  <c r="L67" i="289"/>
  <c r="G67" i="289"/>
  <c r="P63" i="289"/>
  <c r="N63" i="289"/>
  <c r="L63" i="289"/>
  <c r="G63" i="289"/>
  <c r="P64" i="289"/>
  <c r="N64" i="289"/>
  <c r="L64" i="289"/>
  <c r="G64" i="289"/>
  <c r="G54" i="289"/>
  <c r="G53" i="289"/>
  <c r="G52" i="289"/>
  <c r="G51" i="289"/>
  <c r="G50" i="289"/>
  <c r="G49" i="289"/>
  <c r="G48" i="289"/>
  <c r="G47" i="289"/>
  <c r="D42" i="289"/>
  <c r="R6" i="289"/>
  <c r="P6" i="289"/>
  <c r="R5" i="289"/>
  <c r="P5" i="289"/>
  <c r="P69" i="288"/>
  <c r="N69" i="288"/>
  <c r="L69" i="288"/>
  <c r="G69" i="288"/>
  <c r="P67" i="288"/>
  <c r="N67" i="288"/>
  <c r="L67" i="288"/>
  <c r="G67" i="288"/>
  <c r="P64" i="288"/>
  <c r="N64" i="288"/>
  <c r="L64" i="288"/>
  <c r="G64" i="288"/>
  <c r="P80" i="288"/>
  <c r="N80" i="288"/>
  <c r="L80" i="288"/>
  <c r="G80" i="288"/>
  <c r="P78" i="288"/>
  <c r="N78" i="288"/>
  <c r="L78" i="288"/>
  <c r="G78" i="288"/>
  <c r="P77" i="288"/>
  <c r="N77" i="288"/>
  <c r="L77" i="288"/>
  <c r="G77" i="288"/>
  <c r="P79" i="288"/>
  <c r="N79" i="288"/>
  <c r="L79" i="288"/>
  <c r="G79" i="288"/>
  <c r="P72" i="288"/>
  <c r="N72" i="288"/>
  <c r="L72" i="288"/>
  <c r="G72" i="288"/>
  <c r="P75" i="288"/>
  <c r="N75" i="288"/>
  <c r="L75" i="288"/>
  <c r="G75" i="288"/>
  <c r="P68" i="288"/>
  <c r="N68" i="288"/>
  <c r="L68" i="288"/>
  <c r="G68" i="288"/>
  <c r="P70" i="288"/>
  <c r="N70" i="288"/>
  <c r="L70" i="288"/>
  <c r="G70" i="288"/>
  <c r="P74" i="288"/>
  <c r="N74" i="288"/>
  <c r="L74" i="288"/>
  <c r="G74" i="288"/>
  <c r="P76" i="288"/>
  <c r="N76" i="288"/>
  <c r="L76" i="288"/>
  <c r="G76" i="288"/>
  <c r="P66" i="288"/>
  <c r="N66" i="288"/>
  <c r="L66" i="288"/>
  <c r="G66" i="288"/>
  <c r="P73" i="288"/>
  <c r="N73" i="288"/>
  <c r="L73" i="288"/>
  <c r="G73" i="288"/>
  <c r="P71" i="288"/>
  <c r="N71" i="288"/>
  <c r="L71" i="288"/>
  <c r="G71" i="288"/>
  <c r="P63" i="288"/>
  <c r="N63" i="288"/>
  <c r="L63" i="288"/>
  <c r="G63" i="288"/>
  <c r="P65" i="288"/>
  <c r="N65" i="288"/>
  <c r="L65" i="288"/>
  <c r="G65" i="288"/>
  <c r="G55" i="288"/>
  <c r="G54" i="288"/>
  <c r="G53" i="288"/>
  <c r="G52" i="288"/>
  <c r="G51" i="288"/>
  <c r="G50" i="288"/>
  <c r="G49" i="288"/>
  <c r="G48" i="288"/>
  <c r="G47" i="288"/>
  <c r="D42" i="288"/>
  <c r="R6" i="288"/>
  <c r="P6" i="288"/>
  <c r="R5" i="288"/>
  <c r="P5" i="288"/>
  <c r="P73" i="287"/>
  <c r="N73" i="287"/>
  <c r="L73" i="287"/>
  <c r="G73" i="287"/>
  <c r="P79" i="287"/>
  <c r="N79" i="287"/>
  <c r="L79" i="287"/>
  <c r="G79" i="287"/>
  <c r="G61" i="287"/>
  <c r="G60" i="287"/>
  <c r="G59" i="287"/>
  <c r="P85" i="287"/>
  <c r="N85" i="287"/>
  <c r="L85" i="287"/>
  <c r="G85" i="287"/>
  <c r="P82" i="287"/>
  <c r="N82" i="287"/>
  <c r="L82" i="287"/>
  <c r="G82" i="287"/>
  <c r="P84" i="287"/>
  <c r="N84" i="287"/>
  <c r="L84" i="287"/>
  <c r="G84" i="287"/>
  <c r="P83" i="287"/>
  <c r="N83" i="287"/>
  <c r="L83" i="287"/>
  <c r="G83" i="287"/>
  <c r="P77" i="287"/>
  <c r="N77" i="287"/>
  <c r="L77" i="287"/>
  <c r="G77" i="287"/>
  <c r="P74" i="287"/>
  <c r="N74" i="287"/>
  <c r="L74" i="287"/>
  <c r="G74" i="287"/>
  <c r="P75" i="287"/>
  <c r="N75" i="287"/>
  <c r="L75" i="287"/>
  <c r="G75" i="287"/>
  <c r="P78" i="287"/>
  <c r="N78" i="287"/>
  <c r="L78" i="287"/>
  <c r="G78" i="287"/>
  <c r="P81" i="287"/>
  <c r="N81" i="287"/>
  <c r="L81" i="287"/>
  <c r="G81" i="287"/>
  <c r="P72" i="287"/>
  <c r="N72" i="287"/>
  <c r="L72" i="287"/>
  <c r="G72" i="287"/>
  <c r="P80" i="287"/>
  <c r="N80" i="287"/>
  <c r="L80" i="287"/>
  <c r="G80" i="287"/>
  <c r="P69" i="287"/>
  <c r="N69" i="287"/>
  <c r="L69" i="287"/>
  <c r="G69" i="287"/>
  <c r="P70" i="287"/>
  <c r="N70" i="287"/>
  <c r="L70" i="287"/>
  <c r="G70" i="287"/>
  <c r="P76" i="287"/>
  <c r="N76" i="287"/>
  <c r="L76" i="287"/>
  <c r="G76" i="287"/>
  <c r="P71" i="287"/>
  <c r="N71" i="287"/>
  <c r="L71" i="287"/>
  <c r="G71" i="287"/>
  <c r="G58" i="287"/>
  <c r="G57" i="287"/>
  <c r="G56" i="287"/>
  <c r="G55" i="287"/>
  <c r="G54" i="287"/>
  <c r="G53" i="287"/>
  <c r="D48" i="287"/>
  <c r="R6" i="287"/>
  <c r="P6" i="287"/>
  <c r="R5" i="287"/>
  <c r="P5" i="287"/>
  <c r="P68" i="286"/>
  <c r="N68" i="286"/>
  <c r="L68" i="286"/>
  <c r="G68" i="286"/>
  <c r="P64" i="286"/>
  <c r="N64" i="286"/>
  <c r="L64" i="286"/>
  <c r="G64" i="286"/>
  <c r="P66" i="286"/>
  <c r="N66" i="286"/>
  <c r="L66" i="286"/>
  <c r="G66" i="286"/>
  <c r="P77" i="286"/>
  <c r="N77" i="286"/>
  <c r="L77" i="286"/>
  <c r="G77" i="286"/>
  <c r="P78" i="286" l="1"/>
  <c r="N78" i="286"/>
  <c r="L78" i="286"/>
  <c r="G78" i="286"/>
  <c r="P80" i="286"/>
  <c r="N80" i="286"/>
  <c r="L80" i="286"/>
  <c r="G80" i="286"/>
  <c r="P70" i="286"/>
  <c r="N70" i="286"/>
  <c r="L70" i="286"/>
  <c r="G70" i="286"/>
  <c r="P75" i="286"/>
  <c r="N75" i="286"/>
  <c r="L75" i="286"/>
  <c r="G75" i="286"/>
  <c r="P81" i="286"/>
  <c r="N81" i="286"/>
  <c r="L81" i="286"/>
  <c r="G81" i="286"/>
  <c r="P73" i="286"/>
  <c r="N73" i="286"/>
  <c r="L73" i="286"/>
  <c r="G73" i="286"/>
  <c r="P65" i="286"/>
  <c r="N65" i="286"/>
  <c r="L65" i="286"/>
  <c r="G65" i="286"/>
  <c r="P71" i="286"/>
  <c r="N71" i="286"/>
  <c r="L71" i="286"/>
  <c r="G71" i="286"/>
  <c r="P76" i="286"/>
  <c r="N76" i="286"/>
  <c r="L76" i="286"/>
  <c r="G76" i="286"/>
  <c r="P69" i="286"/>
  <c r="N69" i="286"/>
  <c r="L69" i="286"/>
  <c r="G69" i="286"/>
  <c r="P72" i="286"/>
  <c r="N72" i="286"/>
  <c r="L72" i="286"/>
  <c r="G72" i="286"/>
  <c r="P74" i="286"/>
  <c r="N74" i="286"/>
  <c r="L74" i="286"/>
  <c r="G74" i="286"/>
  <c r="P79" i="286"/>
  <c r="N79" i="286"/>
  <c r="L79" i="286"/>
  <c r="G79" i="286"/>
  <c r="P67" i="286"/>
  <c r="N67" i="286"/>
  <c r="L67" i="286"/>
  <c r="G67" i="286"/>
  <c r="G54" i="286"/>
  <c r="G53" i="286"/>
  <c r="G52" i="286"/>
  <c r="G51" i="286"/>
  <c r="G50" i="286"/>
  <c r="G49" i="286"/>
  <c r="G48" i="286"/>
  <c r="D43" i="286"/>
  <c r="R6" i="286"/>
  <c r="P6" i="286"/>
  <c r="R5" i="286"/>
  <c r="P5" i="286"/>
  <c r="P65" i="285"/>
  <c r="N65" i="285"/>
  <c r="L65" i="285"/>
  <c r="G65" i="285"/>
  <c r="P67" i="285"/>
  <c r="N67" i="285"/>
  <c r="L67" i="285"/>
  <c r="G67" i="285"/>
  <c r="P78" i="285"/>
  <c r="N78" i="285"/>
  <c r="L78" i="285"/>
  <c r="G78" i="285"/>
  <c r="P77" i="285"/>
  <c r="N77" i="285"/>
  <c r="L77" i="285"/>
  <c r="G77" i="285"/>
  <c r="G56" i="285"/>
  <c r="P79" i="285"/>
  <c r="N79" i="285"/>
  <c r="L79" i="285"/>
  <c r="G79" i="285"/>
  <c r="P76" i="285"/>
  <c r="N76" i="285"/>
  <c r="L76" i="285"/>
  <c r="G76" i="285"/>
  <c r="P81" i="285"/>
  <c r="N81" i="285"/>
  <c r="L81" i="285"/>
  <c r="G81" i="285"/>
  <c r="P80" i="285"/>
  <c r="N80" i="285"/>
  <c r="L80" i="285"/>
  <c r="G80" i="285"/>
  <c r="P69" i="285"/>
  <c r="N69" i="285"/>
  <c r="L69" i="285"/>
  <c r="G69" i="285"/>
  <c r="P71" i="285"/>
  <c r="N71" i="285"/>
  <c r="L71" i="285"/>
  <c r="G71" i="285"/>
  <c r="P68" i="285"/>
  <c r="N68" i="285"/>
  <c r="L68" i="285"/>
  <c r="G68" i="285"/>
  <c r="P72" i="285"/>
  <c r="N72" i="285"/>
  <c r="L72" i="285"/>
  <c r="G72" i="285"/>
  <c r="P73" i="285"/>
  <c r="N73" i="285"/>
  <c r="L73" i="285"/>
  <c r="G73" i="285"/>
  <c r="P74" i="285"/>
  <c r="N74" i="285"/>
  <c r="L74" i="285"/>
  <c r="G74" i="285"/>
  <c r="P66" i="285"/>
  <c r="N66" i="285"/>
  <c r="L66" i="285"/>
  <c r="G66" i="285"/>
  <c r="P70" i="285"/>
  <c r="N70" i="285"/>
  <c r="L70" i="285"/>
  <c r="G70" i="285"/>
  <c r="P75" i="285"/>
  <c r="N75" i="285"/>
  <c r="L75" i="285"/>
  <c r="G75" i="285"/>
  <c r="G55" i="285"/>
  <c r="G54" i="285"/>
  <c r="G53" i="285"/>
  <c r="G52" i="285"/>
  <c r="G51" i="285"/>
  <c r="G50" i="285"/>
  <c r="G49" i="285"/>
  <c r="D44" i="285"/>
  <c r="R6" i="285"/>
  <c r="P6" i="285"/>
  <c r="R5" i="285"/>
  <c r="P5" i="285"/>
  <c r="P83" i="284"/>
  <c r="N83" i="284"/>
  <c r="L83" i="284"/>
  <c r="G83" i="284"/>
  <c r="P72" i="284"/>
  <c r="N72" i="284"/>
  <c r="L72" i="284"/>
  <c r="G72" i="284"/>
  <c r="P76" i="284"/>
  <c r="N76" i="284"/>
  <c r="L76" i="284"/>
  <c r="G76" i="284"/>
  <c r="P69" i="284"/>
  <c r="N69" i="284"/>
  <c r="L69" i="284"/>
  <c r="G69" i="284"/>
  <c r="G60" i="284"/>
  <c r="P84" i="284"/>
  <c r="N84" i="284"/>
  <c r="L84" i="284"/>
  <c r="G84" i="284"/>
  <c r="P85" i="284"/>
  <c r="N85" i="284"/>
  <c r="L85" i="284"/>
  <c r="G85" i="284"/>
  <c r="P79" i="284"/>
  <c r="N79" i="284"/>
  <c r="L79" i="284"/>
  <c r="G79" i="284"/>
  <c r="P71" i="284"/>
  <c r="N71" i="284"/>
  <c r="L71" i="284"/>
  <c r="G71" i="284"/>
  <c r="P82" i="284"/>
  <c r="N82" i="284"/>
  <c r="L82" i="284"/>
  <c r="G82" i="284"/>
  <c r="P77" i="284"/>
  <c r="N77" i="284"/>
  <c r="L77" i="284"/>
  <c r="G77" i="284"/>
  <c r="P74" i="284"/>
  <c r="N74" i="284"/>
  <c r="L74" i="284"/>
  <c r="G74" i="284"/>
  <c r="P75" i="284"/>
  <c r="N75" i="284"/>
  <c r="L75" i="284"/>
  <c r="G75" i="284"/>
  <c r="P70" i="284"/>
  <c r="N70" i="284"/>
  <c r="L70" i="284"/>
  <c r="G70" i="284"/>
  <c r="P78" i="284"/>
  <c r="N78" i="284"/>
  <c r="L78" i="284"/>
  <c r="G78" i="284"/>
  <c r="P80" i="284"/>
  <c r="N80" i="284"/>
  <c r="L80" i="284"/>
  <c r="G80" i="284"/>
  <c r="P73" i="284"/>
  <c r="N73" i="284"/>
  <c r="L73" i="284"/>
  <c r="G73" i="284"/>
  <c r="P81" i="284"/>
  <c r="N81" i="284"/>
  <c r="L81" i="284"/>
  <c r="G81" i="284"/>
  <c r="G59" i="284"/>
  <c r="G58" i="284"/>
  <c r="G57" i="284"/>
  <c r="G56" i="284"/>
  <c r="G55" i="284"/>
  <c r="G54" i="284"/>
  <c r="G53" i="284"/>
  <c r="D48" i="284"/>
  <c r="R6" i="284"/>
  <c r="P6" i="284"/>
  <c r="R5" i="284"/>
  <c r="P5" i="284"/>
  <c r="P79" i="283"/>
  <c r="N79" i="283"/>
  <c r="L79" i="283"/>
  <c r="G79" i="283"/>
  <c r="P73" i="283"/>
  <c r="N73" i="283"/>
  <c r="L73" i="283"/>
  <c r="G73" i="283"/>
  <c r="P69" i="283"/>
  <c r="N69" i="283"/>
  <c r="L69" i="283"/>
  <c r="G69" i="283"/>
  <c r="P70" i="283"/>
  <c r="N70" i="283"/>
  <c r="L70" i="283"/>
  <c r="G70" i="283"/>
  <c r="P82" i="283"/>
  <c r="N82" i="283"/>
  <c r="L82" i="283"/>
  <c r="G82" i="283"/>
  <c r="P75" i="283"/>
  <c r="N75" i="283"/>
  <c r="L75" i="283"/>
  <c r="G75" i="283"/>
  <c r="P78" i="283"/>
  <c r="N78" i="283"/>
  <c r="L78" i="283"/>
  <c r="G78" i="283"/>
  <c r="P77" i="283"/>
  <c r="N77" i="283"/>
  <c r="L77" i="283"/>
  <c r="G77" i="283"/>
  <c r="P83" i="283"/>
  <c r="N83" i="283"/>
  <c r="L83" i="283"/>
  <c r="G83" i="283"/>
  <c r="P74" i="283"/>
  <c r="N74" i="283"/>
  <c r="L74" i="283"/>
  <c r="G74" i="283"/>
  <c r="P76" i="283"/>
  <c r="N76" i="283"/>
  <c r="L76" i="283"/>
  <c r="G76" i="283"/>
  <c r="P81" i="283"/>
  <c r="N81" i="283"/>
  <c r="L81" i="283"/>
  <c r="G81" i="283"/>
  <c r="P72" i="283"/>
  <c r="N72" i="283"/>
  <c r="L72" i="283"/>
  <c r="G72" i="283"/>
  <c r="P71" i="283"/>
  <c r="N71" i="283"/>
  <c r="L71" i="283"/>
  <c r="G71" i="283"/>
  <c r="P80" i="283"/>
  <c r="N80" i="283"/>
  <c r="L80" i="283"/>
  <c r="G80" i="283"/>
  <c r="G60" i="283"/>
  <c r="G59" i="283"/>
  <c r="G58" i="283"/>
  <c r="G57" i="283"/>
  <c r="G56" i="283"/>
  <c r="G55" i="283"/>
  <c r="G54" i="283"/>
  <c r="G53" i="283"/>
  <c r="D48" i="283"/>
  <c r="R6" i="283"/>
  <c r="P6" i="283"/>
  <c r="R5" i="283"/>
  <c r="P5" i="283"/>
  <c r="P80" i="282" l="1"/>
  <c r="N80" i="282"/>
  <c r="L80" i="282"/>
  <c r="P72" i="282"/>
  <c r="N72" i="282"/>
  <c r="L72" i="282"/>
  <c r="G72" i="282"/>
  <c r="G80" i="282"/>
  <c r="G58" i="282"/>
  <c r="G59" i="282"/>
  <c r="G60" i="282"/>
  <c r="P81" i="282" l="1"/>
  <c r="N81" i="282"/>
  <c r="L81" i="282"/>
  <c r="G81" i="282"/>
  <c r="P75" i="282"/>
  <c r="N75" i="282"/>
  <c r="L75" i="282"/>
  <c r="G75" i="282"/>
  <c r="P79" i="282"/>
  <c r="N79" i="282"/>
  <c r="L79" i="282"/>
  <c r="G79" i="282"/>
  <c r="P76" i="282"/>
  <c r="N76" i="282"/>
  <c r="L76" i="282"/>
  <c r="G76" i="282"/>
  <c r="P73" i="282"/>
  <c r="N73" i="282"/>
  <c r="L73" i="282"/>
  <c r="G73" i="282"/>
  <c r="P78" i="282"/>
  <c r="N78" i="282"/>
  <c r="L78" i="282"/>
  <c r="G78" i="282"/>
  <c r="P71" i="282"/>
  <c r="N71" i="282"/>
  <c r="L71" i="282"/>
  <c r="G71" i="282"/>
  <c r="P74" i="282"/>
  <c r="N74" i="282"/>
  <c r="L74" i="282"/>
  <c r="G74" i="282"/>
  <c r="P70" i="282"/>
  <c r="N70" i="282"/>
  <c r="L70" i="282"/>
  <c r="G70" i="282"/>
  <c r="P77" i="282"/>
  <c r="N77" i="282"/>
  <c r="L77" i="282"/>
  <c r="G77" i="282"/>
  <c r="P69" i="282"/>
  <c r="N69" i="282"/>
  <c r="L69" i="282"/>
  <c r="G69" i="282"/>
  <c r="G57" i="282"/>
  <c r="G56" i="282"/>
  <c r="G55" i="282"/>
  <c r="G54" i="282"/>
  <c r="G53" i="282"/>
  <c r="D48" i="282"/>
  <c r="R6" i="282"/>
  <c r="P6" i="282"/>
  <c r="R5" i="282"/>
  <c r="P5" i="282"/>
  <c r="P69" i="281"/>
  <c r="N69" i="281"/>
  <c r="L69" i="281"/>
  <c r="G69" i="281"/>
  <c r="P73" i="281"/>
  <c r="N73" i="281"/>
  <c r="L73" i="281"/>
  <c r="G73" i="281"/>
  <c r="P76" i="281"/>
  <c r="N76" i="281"/>
  <c r="L76" i="281"/>
  <c r="G76" i="281"/>
  <c r="P75" i="281"/>
  <c r="N75" i="281"/>
  <c r="L75" i="281"/>
  <c r="G75" i="281"/>
  <c r="P71" i="281"/>
  <c r="N71" i="281"/>
  <c r="L71" i="281"/>
  <c r="G71" i="281"/>
  <c r="G56" i="281"/>
  <c r="G57" i="281"/>
  <c r="P80" i="281" l="1"/>
  <c r="N80" i="281"/>
  <c r="L80" i="281"/>
  <c r="G80" i="281"/>
  <c r="P84" i="281"/>
  <c r="N84" i="281"/>
  <c r="L84" i="281"/>
  <c r="G84" i="281"/>
  <c r="P81" i="281"/>
  <c r="N81" i="281"/>
  <c r="L81" i="281"/>
  <c r="G81" i="281"/>
  <c r="P78" i="281"/>
  <c r="N78" i="281"/>
  <c r="L78" i="281"/>
  <c r="G78" i="281"/>
  <c r="P83" i="281"/>
  <c r="N83" i="281"/>
  <c r="L83" i="281"/>
  <c r="G83" i="281"/>
  <c r="P79" i="281"/>
  <c r="N79" i="281"/>
  <c r="L79" i="281"/>
  <c r="G79" i="281"/>
  <c r="P85" i="281"/>
  <c r="N85" i="281"/>
  <c r="L85" i="281"/>
  <c r="G85" i="281"/>
  <c r="P77" i="281"/>
  <c r="N77" i="281"/>
  <c r="L77" i="281"/>
  <c r="G77" i="281"/>
  <c r="P70" i="281"/>
  <c r="N70" i="281"/>
  <c r="L70" i="281"/>
  <c r="G70" i="281"/>
  <c r="P72" i="281"/>
  <c r="N72" i="281"/>
  <c r="L72" i="281"/>
  <c r="G72" i="281"/>
  <c r="P82" i="281"/>
  <c r="N82" i="281"/>
  <c r="L82" i="281"/>
  <c r="G82" i="281"/>
  <c r="P74" i="281"/>
  <c r="N74" i="281"/>
  <c r="L74" i="281"/>
  <c r="G74" i="281"/>
  <c r="G55" i="281"/>
  <c r="G54" i="281"/>
  <c r="G53" i="281"/>
  <c r="D48" i="281"/>
  <c r="R6" i="281"/>
  <c r="P6" i="281"/>
  <c r="R5" i="281"/>
  <c r="P5" i="281"/>
  <c r="P79" i="280" l="1"/>
  <c r="P69" i="280"/>
  <c r="P73" i="280"/>
  <c r="P68" i="280"/>
  <c r="N79" i="280"/>
  <c r="N69" i="280"/>
  <c r="N73" i="280"/>
  <c r="N68" i="280"/>
  <c r="L79" i="280"/>
  <c r="L69" i="280"/>
  <c r="L73" i="280"/>
  <c r="L68" i="280"/>
  <c r="G79" i="280"/>
  <c r="G69" i="280"/>
  <c r="G73" i="280"/>
  <c r="G68" i="280"/>
  <c r="P70" i="280"/>
  <c r="N70" i="280"/>
  <c r="L70" i="280"/>
  <c r="G70" i="280"/>
  <c r="P78" i="280"/>
  <c r="N78" i="280"/>
  <c r="L78" i="280"/>
  <c r="G78" i="280"/>
  <c r="P72" i="280"/>
  <c r="N72" i="280"/>
  <c r="L72" i="280"/>
  <c r="G72" i="280"/>
  <c r="P77" i="280"/>
  <c r="N77" i="280"/>
  <c r="L77" i="280"/>
  <c r="G77" i="280"/>
  <c r="P74" i="280"/>
  <c r="N74" i="280"/>
  <c r="L74" i="280"/>
  <c r="G74" i="280"/>
  <c r="P75" i="280"/>
  <c r="N75" i="280"/>
  <c r="L75" i="280"/>
  <c r="G75" i="280"/>
  <c r="P80" i="280"/>
  <c r="N80" i="280"/>
  <c r="L80" i="280"/>
  <c r="G80" i="280"/>
  <c r="P76" i="280"/>
  <c r="N76" i="280"/>
  <c r="L76" i="280"/>
  <c r="G76" i="280"/>
  <c r="P67" i="280"/>
  <c r="N67" i="280"/>
  <c r="L67" i="280"/>
  <c r="G67" i="280"/>
  <c r="P71" i="280"/>
  <c r="N71" i="280"/>
  <c r="L71" i="280"/>
  <c r="G71" i="280"/>
  <c r="P66" i="280"/>
  <c r="N66" i="280"/>
  <c r="L66" i="280"/>
  <c r="G66" i="280"/>
  <c r="G53" i="280"/>
  <c r="G52" i="280"/>
  <c r="G51" i="280"/>
  <c r="G50" i="280"/>
  <c r="D45" i="280"/>
  <c r="R6" i="280"/>
  <c r="P6" i="280"/>
  <c r="R5" i="280"/>
  <c r="P5" i="280"/>
  <c r="P86" i="279"/>
  <c r="N86" i="279"/>
  <c r="L86" i="279"/>
  <c r="G86" i="279"/>
  <c r="P85" i="279"/>
  <c r="N85" i="279"/>
  <c r="L85" i="279"/>
  <c r="G85" i="279"/>
  <c r="P84" i="279"/>
  <c r="N84" i="279"/>
  <c r="L84" i="279"/>
  <c r="G84" i="279"/>
  <c r="P83" i="279"/>
  <c r="N83" i="279"/>
  <c r="L83" i="279"/>
  <c r="G83" i="279"/>
  <c r="P82" i="279"/>
  <c r="N82" i="279"/>
  <c r="L82" i="279"/>
  <c r="G82" i="279"/>
  <c r="P81" i="279"/>
  <c r="N81" i="279"/>
  <c r="L81" i="279"/>
  <c r="G81" i="279"/>
  <c r="P80" i="279"/>
  <c r="N80" i="279"/>
  <c r="L80" i="279"/>
  <c r="G80" i="279"/>
  <c r="P79" i="279"/>
  <c r="N79" i="279"/>
  <c r="L79" i="279"/>
  <c r="G79" i="279"/>
  <c r="P78" i="279"/>
  <c r="N78" i="279"/>
  <c r="L78" i="279"/>
  <c r="G78" i="279"/>
  <c r="P77" i="279"/>
  <c r="N77" i="279"/>
  <c r="L77" i="279"/>
  <c r="G77" i="279"/>
  <c r="P76" i="279"/>
  <c r="N76" i="279"/>
  <c r="L76" i="279"/>
  <c r="G76" i="279"/>
  <c r="P75" i="279"/>
  <c r="N75" i="279"/>
  <c r="L75" i="279"/>
  <c r="G75" i="279"/>
  <c r="P74" i="279"/>
  <c r="N74" i="279"/>
  <c r="L74" i="279"/>
  <c r="G74" i="279"/>
  <c r="P73" i="279"/>
  <c r="N73" i="279"/>
  <c r="L73" i="279"/>
  <c r="G73" i="279"/>
  <c r="P72" i="279"/>
  <c r="N72" i="279"/>
  <c r="L72" i="279"/>
  <c r="G72" i="279"/>
  <c r="P71" i="279"/>
  <c r="N71" i="279"/>
  <c r="L71" i="279"/>
  <c r="G71" i="279"/>
  <c r="P70" i="279"/>
  <c r="N70" i="279"/>
  <c r="L70" i="279"/>
  <c r="G70" i="279"/>
  <c r="G57" i="279"/>
  <c r="G56" i="279"/>
  <c r="G55" i="279"/>
  <c r="G54" i="279"/>
  <c r="D49" i="279"/>
  <c r="R6" i="279"/>
  <c r="P6" i="279"/>
  <c r="R5" i="279"/>
  <c r="P5" i="279"/>
  <c r="P70" i="278"/>
  <c r="N70" i="278"/>
  <c r="L70" i="278"/>
  <c r="G70" i="278"/>
  <c r="P72" i="278"/>
  <c r="N72" i="278"/>
  <c r="L72" i="278"/>
  <c r="G72" i="278"/>
  <c r="P71" i="278"/>
  <c r="N71" i="278"/>
  <c r="L71" i="278"/>
  <c r="G71" i="278"/>
  <c r="P86" i="278"/>
  <c r="N86" i="278"/>
  <c r="L86" i="278"/>
  <c r="G86" i="278"/>
  <c r="P84" i="278"/>
  <c r="N84" i="278"/>
  <c r="L84" i="278"/>
  <c r="G84" i="278"/>
  <c r="P85" i="278"/>
  <c r="N85" i="278"/>
  <c r="L85" i="278"/>
  <c r="G85" i="278"/>
  <c r="P83" i="278"/>
  <c r="N83" i="278"/>
  <c r="L83" i="278"/>
  <c r="G83" i="278"/>
  <c r="P75" i="278"/>
  <c r="N75" i="278"/>
  <c r="L75" i="278"/>
  <c r="G75" i="278"/>
  <c r="P80" i="278"/>
  <c r="N80" i="278"/>
  <c r="L80" i="278"/>
  <c r="G80" i="278"/>
  <c r="P74" i="278"/>
  <c r="N74" i="278"/>
  <c r="L74" i="278"/>
  <c r="G74" i="278"/>
  <c r="P81" i="278"/>
  <c r="N81" i="278"/>
  <c r="L81" i="278"/>
  <c r="G81" i="278"/>
  <c r="P79" i="278"/>
  <c r="N79" i="278"/>
  <c r="L79" i="278"/>
  <c r="G79" i="278"/>
  <c r="P82" i="278"/>
  <c r="N82" i="278"/>
  <c r="L82" i="278"/>
  <c r="G82" i="278"/>
  <c r="P78" i="278"/>
  <c r="N78" i="278"/>
  <c r="L78" i="278"/>
  <c r="G78" i="278"/>
  <c r="P76" i="278"/>
  <c r="N76" i="278"/>
  <c r="L76" i="278"/>
  <c r="G76" i="278"/>
  <c r="P77" i="278"/>
  <c r="N77" i="278"/>
  <c r="L77" i="278"/>
  <c r="G77" i="278"/>
  <c r="P73" i="278"/>
  <c r="N73" i="278"/>
  <c r="L73" i="278"/>
  <c r="G73" i="278"/>
  <c r="G57" i="278"/>
  <c r="G56" i="278"/>
  <c r="G55" i="278"/>
  <c r="G54" i="278"/>
  <c r="D49" i="278"/>
  <c r="R6" i="278"/>
  <c r="P6" i="278"/>
  <c r="R5" i="278"/>
  <c r="P5" i="278"/>
  <c r="P73" i="277"/>
  <c r="N73" i="277"/>
  <c r="L73" i="277"/>
  <c r="G73" i="277"/>
  <c r="G59" i="277"/>
  <c r="P90" i="277"/>
  <c r="N90" i="277"/>
  <c r="L90" i="277"/>
  <c r="G90" i="277"/>
  <c r="P70" i="277"/>
  <c r="N70" i="277"/>
  <c r="L70" i="277"/>
  <c r="G70" i="277"/>
  <c r="P89" i="277"/>
  <c r="N89" i="277"/>
  <c r="L89" i="277"/>
  <c r="G89" i="277"/>
  <c r="P87" i="277"/>
  <c r="N87" i="277"/>
  <c r="L87" i="277"/>
  <c r="G87" i="277"/>
  <c r="P83" i="277"/>
  <c r="N83" i="277"/>
  <c r="L83" i="277"/>
  <c r="G83" i="277"/>
  <c r="P79" i="277"/>
  <c r="N79" i="277"/>
  <c r="L79" i="277"/>
  <c r="G79" i="277"/>
  <c r="P88" i="277"/>
  <c r="N88" i="277"/>
  <c r="L88" i="277"/>
  <c r="G88" i="277"/>
  <c r="P81" i="277"/>
  <c r="N81" i="277"/>
  <c r="L81" i="277"/>
  <c r="G81" i="277"/>
  <c r="P84" i="277"/>
  <c r="N84" i="277"/>
  <c r="L84" i="277"/>
  <c r="G84" i="277"/>
  <c r="P85" i="277"/>
  <c r="N85" i="277"/>
  <c r="L85" i="277"/>
  <c r="G85" i="277"/>
  <c r="P82" i="277"/>
  <c r="N82" i="277"/>
  <c r="L82" i="277"/>
  <c r="G82" i="277"/>
  <c r="P80" i="277"/>
  <c r="N80" i="277"/>
  <c r="L80" i="277"/>
  <c r="G80" i="277"/>
  <c r="P78" i="277"/>
  <c r="N78" i="277"/>
  <c r="L78" i="277"/>
  <c r="G78" i="277"/>
  <c r="P86" i="277"/>
  <c r="N86" i="277"/>
  <c r="L86" i="277"/>
  <c r="G86" i="277"/>
  <c r="P76" i="277"/>
  <c r="N76" i="277"/>
  <c r="L76" i="277"/>
  <c r="G76" i="277"/>
  <c r="P77" i="277"/>
  <c r="N77" i="277"/>
  <c r="L77" i="277"/>
  <c r="G77" i="277"/>
  <c r="P74" i="277"/>
  <c r="N74" i="277"/>
  <c r="L74" i="277"/>
  <c r="G74" i="277"/>
  <c r="P75" i="277"/>
  <c r="N75" i="277"/>
  <c r="L75" i="277"/>
  <c r="G75" i="277"/>
  <c r="P68" i="277"/>
  <c r="N68" i="277"/>
  <c r="L68" i="277"/>
  <c r="G68" i="277"/>
  <c r="P71" i="277"/>
  <c r="N71" i="277"/>
  <c r="L71" i="277"/>
  <c r="G71" i="277"/>
  <c r="P72" i="277"/>
  <c r="N72" i="277"/>
  <c r="L72" i="277"/>
  <c r="G72" i="277"/>
  <c r="P69" i="277"/>
  <c r="N69" i="277"/>
  <c r="L69" i="277"/>
  <c r="G69" i="277"/>
  <c r="G58" i="277"/>
  <c r="G57" i="277"/>
  <c r="G56" i="277"/>
  <c r="G55" i="277"/>
  <c r="G54" i="277"/>
  <c r="G53" i="277"/>
  <c r="G52" i="277"/>
  <c r="D47" i="277"/>
  <c r="R6" i="277"/>
  <c r="P6" i="277"/>
  <c r="R5" i="277"/>
  <c r="P5" i="277"/>
  <c r="P77" i="276"/>
  <c r="N77" i="276"/>
  <c r="L77" i="276"/>
  <c r="G77" i="276"/>
  <c r="P87" i="276"/>
  <c r="N87" i="276"/>
  <c r="L87" i="276"/>
  <c r="G87" i="276"/>
  <c r="P79" i="276"/>
  <c r="N79" i="276"/>
  <c r="L79" i="276"/>
  <c r="G79" i="276"/>
  <c r="P72" i="276"/>
  <c r="N72" i="276"/>
  <c r="L72" i="276"/>
  <c r="G72" i="276"/>
  <c r="P71" i="276"/>
  <c r="N71" i="276"/>
  <c r="L71" i="276"/>
  <c r="G71" i="276"/>
  <c r="P6" i="276"/>
  <c r="R6" i="276"/>
  <c r="R5" i="276"/>
  <c r="P5" i="276"/>
  <c r="P90" i="276"/>
  <c r="N90" i="276"/>
  <c r="L90" i="276"/>
  <c r="G90" i="276"/>
  <c r="P91" i="276"/>
  <c r="N91" i="276"/>
  <c r="L91" i="276"/>
  <c r="G91" i="276"/>
  <c r="P88" i="276"/>
  <c r="N88" i="276"/>
  <c r="L88" i="276"/>
  <c r="G88" i="276"/>
  <c r="P86" i="276"/>
  <c r="N86" i="276"/>
  <c r="L86" i="276"/>
  <c r="G86" i="276"/>
  <c r="P83" i="276"/>
  <c r="N83" i="276"/>
  <c r="L83" i="276"/>
  <c r="G83" i="276"/>
  <c r="P85" i="276"/>
  <c r="N85" i="276"/>
  <c r="L85" i="276"/>
  <c r="G85" i="276"/>
  <c r="P80" i="276"/>
  <c r="N80" i="276"/>
  <c r="L80" i="276"/>
  <c r="G80" i="276"/>
  <c r="P84" i="276"/>
  <c r="N84" i="276"/>
  <c r="L84" i="276"/>
  <c r="G84" i="276"/>
  <c r="P78" i="276"/>
  <c r="N78" i="276"/>
  <c r="L78" i="276"/>
  <c r="G78" i="276"/>
  <c r="P75" i="276"/>
  <c r="N75" i="276"/>
  <c r="L75" i="276"/>
  <c r="G75" i="276"/>
  <c r="P76" i="276"/>
  <c r="N76" i="276"/>
  <c r="L76" i="276"/>
  <c r="G76" i="276"/>
  <c r="P89" i="276"/>
  <c r="N89" i="276"/>
  <c r="L89" i="276"/>
  <c r="G89" i="276"/>
  <c r="P81" i="276"/>
  <c r="N81" i="276"/>
  <c r="L81" i="276"/>
  <c r="G81" i="276"/>
  <c r="P82" i="276"/>
  <c r="N82" i="276"/>
  <c r="L82" i="276"/>
  <c r="G82" i="276"/>
  <c r="P73" i="276"/>
  <c r="N73" i="276"/>
  <c r="L73" i="276"/>
  <c r="G73" i="276"/>
  <c r="P74" i="276"/>
  <c r="N74" i="276"/>
  <c r="L74" i="276"/>
  <c r="G74" i="276"/>
  <c r="P70" i="276"/>
  <c r="N70" i="276"/>
  <c r="L70" i="276"/>
  <c r="G70" i="276"/>
  <c r="P69" i="276"/>
  <c r="N69" i="276"/>
  <c r="L69" i="276"/>
  <c r="G69" i="276"/>
  <c r="P68" i="276"/>
  <c r="N68" i="276"/>
  <c r="L68" i="276"/>
  <c r="G68" i="276"/>
  <c r="G59" i="276"/>
  <c r="G58" i="276"/>
  <c r="G57" i="276"/>
  <c r="G56" i="276"/>
  <c r="G55" i="276"/>
  <c r="G54" i="276"/>
  <c r="G53" i="276"/>
  <c r="G52" i="276"/>
  <c r="D47" i="276"/>
  <c r="P70" i="275" l="1"/>
  <c r="N70" i="275"/>
  <c r="L70" i="275"/>
  <c r="G70" i="275"/>
  <c r="P68" i="275"/>
  <c r="N68" i="275"/>
  <c r="L68" i="275"/>
  <c r="G68" i="275"/>
  <c r="P64" i="275"/>
  <c r="N64" i="275"/>
  <c r="L64" i="275"/>
  <c r="G64" i="275"/>
  <c r="G52" i="275"/>
  <c r="G53" i="275"/>
  <c r="R6" i="275"/>
  <c r="R5" i="275"/>
  <c r="P6" i="275"/>
  <c r="P5" i="275"/>
  <c r="P67" i="275"/>
  <c r="N67" i="275"/>
  <c r="L67" i="275"/>
  <c r="G67" i="275"/>
  <c r="P71" i="275"/>
  <c r="N71" i="275"/>
  <c r="L71" i="275"/>
  <c r="G71" i="275"/>
  <c r="P65" i="275"/>
  <c r="N65" i="275"/>
  <c r="L65" i="275"/>
  <c r="G65" i="275"/>
  <c r="P63" i="275"/>
  <c r="N63" i="275"/>
  <c r="L63" i="275"/>
  <c r="G63" i="275"/>
  <c r="P62" i="275"/>
  <c r="N62" i="275"/>
  <c r="L62" i="275"/>
  <c r="G62" i="275"/>
  <c r="P81" i="275"/>
  <c r="N81" i="275"/>
  <c r="L81" i="275"/>
  <c r="G81" i="275"/>
  <c r="P80" i="275"/>
  <c r="N80" i="275"/>
  <c r="L80" i="275"/>
  <c r="G80" i="275"/>
  <c r="P79" i="275"/>
  <c r="N79" i="275"/>
  <c r="L79" i="275"/>
  <c r="G79" i="275"/>
  <c r="P74" i="275"/>
  <c r="N74" i="275"/>
  <c r="L74" i="275"/>
  <c r="G74" i="275"/>
  <c r="P76" i="275"/>
  <c r="N76" i="275"/>
  <c r="L76" i="275"/>
  <c r="G76" i="275"/>
  <c r="P72" i="275"/>
  <c r="N72" i="275"/>
  <c r="L72" i="275"/>
  <c r="G72" i="275"/>
  <c r="P73" i="275"/>
  <c r="N73" i="275"/>
  <c r="L73" i="275"/>
  <c r="G73" i="275"/>
  <c r="P77" i="275"/>
  <c r="N77" i="275"/>
  <c r="L77" i="275"/>
  <c r="G77" i="275"/>
  <c r="P75" i="275"/>
  <c r="N75" i="275"/>
  <c r="L75" i="275"/>
  <c r="G75" i="275"/>
  <c r="P78" i="275"/>
  <c r="N78" i="275"/>
  <c r="L78" i="275"/>
  <c r="G78" i="275"/>
  <c r="P69" i="275"/>
  <c r="N69" i="275"/>
  <c r="L69" i="275"/>
  <c r="G69" i="275"/>
  <c r="P66" i="275"/>
  <c r="N66" i="275"/>
  <c r="L66" i="275"/>
  <c r="G66" i="275"/>
  <c r="G51" i="275"/>
  <c r="G50" i="275"/>
  <c r="G49" i="275"/>
  <c r="G48" i="275"/>
  <c r="G47" i="275"/>
  <c r="G46" i="275"/>
  <c r="D41" i="275"/>
  <c r="P81" i="274"/>
  <c r="N81" i="274"/>
  <c r="L81" i="274"/>
  <c r="G81" i="274"/>
  <c r="P80" i="274"/>
  <c r="N80" i="274"/>
  <c r="L80" i="274"/>
  <c r="G80" i="274"/>
  <c r="P79" i="274"/>
  <c r="N79" i="274"/>
  <c r="L79" i="274"/>
  <c r="G79" i="274"/>
  <c r="P78" i="274"/>
  <c r="N78" i="274"/>
  <c r="L78" i="274"/>
  <c r="G78" i="274"/>
  <c r="P77" i="274"/>
  <c r="N77" i="274"/>
  <c r="L77" i="274"/>
  <c r="G77" i="274"/>
  <c r="P76" i="274"/>
  <c r="N76" i="274"/>
  <c r="L76" i="274"/>
  <c r="G76" i="274"/>
  <c r="G51" i="274"/>
  <c r="P75" i="274"/>
  <c r="N75" i="274"/>
  <c r="L75" i="274"/>
  <c r="G75" i="274"/>
  <c r="P74" i="274"/>
  <c r="N74" i="274"/>
  <c r="L74" i="274"/>
  <c r="G74" i="274"/>
  <c r="P73" i="274"/>
  <c r="N73" i="274"/>
  <c r="L73" i="274"/>
  <c r="G73" i="274"/>
  <c r="P72" i="274"/>
  <c r="N72" i="274"/>
  <c r="L72" i="274"/>
  <c r="G72" i="274"/>
  <c r="P71" i="274"/>
  <c r="N71" i="274"/>
  <c r="L71" i="274"/>
  <c r="G71" i="274"/>
  <c r="P70" i="274"/>
  <c r="N70" i="274"/>
  <c r="L70" i="274"/>
  <c r="G70" i="274"/>
  <c r="P69" i="274"/>
  <c r="N69" i="274"/>
  <c r="L69" i="274"/>
  <c r="G69" i="274"/>
  <c r="P68" i="274"/>
  <c r="N68" i="274"/>
  <c r="L68" i="274"/>
  <c r="G68" i="274"/>
  <c r="P67" i="274"/>
  <c r="N67" i="274"/>
  <c r="L67" i="274"/>
  <c r="G67" i="274"/>
  <c r="P66" i="274"/>
  <c r="N66" i="274"/>
  <c r="L66" i="274"/>
  <c r="G66" i="274"/>
  <c r="P65" i="274"/>
  <c r="N65" i="274"/>
  <c r="L65" i="274"/>
  <c r="G65" i="274"/>
  <c r="P64" i="274"/>
  <c r="N64" i="274"/>
  <c r="L64" i="274"/>
  <c r="G64" i="274"/>
  <c r="P63" i="274"/>
  <c r="N63" i="274"/>
  <c r="L63" i="274"/>
  <c r="G63" i="274"/>
  <c r="P62" i="274"/>
  <c r="N62" i="274"/>
  <c r="L62" i="274"/>
  <c r="G62" i="274"/>
  <c r="G50" i="274"/>
  <c r="G49" i="274"/>
  <c r="G48" i="274"/>
  <c r="G47" i="274"/>
  <c r="G46" i="274"/>
  <c r="D41" i="274"/>
  <c r="R6" i="274"/>
  <c r="P6" i="274"/>
  <c r="R5" i="274"/>
  <c r="P5" i="274"/>
  <c r="P77" i="273"/>
  <c r="N77" i="273"/>
  <c r="L77" i="273"/>
  <c r="G77" i="273"/>
  <c r="P71" i="273"/>
  <c r="N71" i="273"/>
  <c r="L71" i="273"/>
  <c r="G71" i="273"/>
  <c r="P84" i="273"/>
  <c r="N84" i="273"/>
  <c r="L84" i="273"/>
  <c r="G84" i="273"/>
  <c r="P72" i="273"/>
  <c r="N72" i="273"/>
  <c r="L72" i="273"/>
  <c r="G72" i="273"/>
  <c r="P75" i="273"/>
  <c r="N75" i="273"/>
  <c r="L75" i="273"/>
  <c r="G75" i="273"/>
  <c r="P85" i="273" l="1"/>
  <c r="N85" i="273"/>
  <c r="L85" i="273"/>
  <c r="G85" i="273"/>
  <c r="P83" i="273"/>
  <c r="N83" i="273"/>
  <c r="L83" i="273"/>
  <c r="G83" i="273"/>
  <c r="P70" i="273"/>
  <c r="N70" i="273"/>
  <c r="L70" i="273"/>
  <c r="G70" i="273"/>
  <c r="P82" i="273"/>
  <c r="N82" i="273"/>
  <c r="L82" i="273"/>
  <c r="G82" i="273"/>
  <c r="P80" i="273"/>
  <c r="N80" i="273"/>
  <c r="L80" i="273"/>
  <c r="G80" i="273"/>
  <c r="P68" i="273"/>
  <c r="N68" i="273"/>
  <c r="L68" i="273"/>
  <c r="G68" i="273"/>
  <c r="P78" i="273"/>
  <c r="N78" i="273"/>
  <c r="L78" i="273"/>
  <c r="G78" i="273"/>
  <c r="P81" i="273"/>
  <c r="N81" i="273"/>
  <c r="L81" i="273"/>
  <c r="G81" i="273"/>
  <c r="P76" i="273"/>
  <c r="N76" i="273"/>
  <c r="L76" i="273"/>
  <c r="G76" i="273"/>
  <c r="P73" i="273"/>
  <c r="N73" i="273"/>
  <c r="L73" i="273"/>
  <c r="G73" i="273"/>
  <c r="P74" i="273"/>
  <c r="N74" i="273"/>
  <c r="L74" i="273"/>
  <c r="G74" i="273"/>
  <c r="P69" i="273"/>
  <c r="N69" i="273"/>
  <c r="L69" i="273"/>
  <c r="G69" i="273"/>
  <c r="P79" i="273"/>
  <c r="N79" i="273"/>
  <c r="L79" i="273"/>
  <c r="G79" i="273"/>
  <c r="P67" i="273"/>
  <c r="N67" i="273"/>
  <c r="L67" i="273"/>
  <c r="G67" i="273"/>
  <c r="G56" i="273"/>
  <c r="G55" i="273"/>
  <c r="G54" i="273"/>
  <c r="G53" i="273"/>
  <c r="G52" i="273"/>
  <c r="G51" i="273"/>
  <c r="D46" i="273"/>
  <c r="R6" i="273"/>
  <c r="P6" i="273"/>
  <c r="R5" i="273"/>
  <c r="P5" i="273"/>
  <c r="P77" i="272"/>
  <c r="N77" i="272"/>
  <c r="L77" i="272"/>
  <c r="G77" i="272"/>
  <c r="P72" i="272"/>
  <c r="N72" i="272"/>
  <c r="L72" i="272"/>
  <c r="G72" i="272"/>
  <c r="P71" i="272"/>
  <c r="N71" i="272"/>
  <c r="L71" i="272"/>
  <c r="G71" i="272"/>
  <c r="P81" i="272"/>
  <c r="N81" i="272"/>
  <c r="L81" i="272"/>
  <c r="G81" i="272"/>
  <c r="P80" i="272"/>
  <c r="N80" i="272"/>
  <c r="L80" i="272"/>
  <c r="G80" i="272"/>
  <c r="P68" i="272"/>
  <c r="N68" i="272"/>
  <c r="L68" i="272"/>
  <c r="G68" i="272"/>
  <c r="P76" i="272"/>
  <c r="N76" i="272"/>
  <c r="L76" i="272"/>
  <c r="G76" i="272"/>
  <c r="P78" i="272"/>
  <c r="N78" i="272"/>
  <c r="L78" i="272"/>
  <c r="G78" i="272"/>
  <c r="P70" i="272"/>
  <c r="N70" i="272"/>
  <c r="L70" i="272"/>
  <c r="G70" i="272"/>
  <c r="P82" i="272"/>
  <c r="N82" i="272"/>
  <c r="L82" i="272"/>
  <c r="G82" i="272"/>
  <c r="P75" i="272"/>
  <c r="N75" i="272"/>
  <c r="L75" i="272"/>
  <c r="G75" i="272"/>
  <c r="P79" i="272"/>
  <c r="N79" i="272"/>
  <c r="L79" i="272"/>
  <c r="G79" i="272"/>
  <c r="P74" i="272"/>
  <c r="N74" i="272"/>
  <c r="L74" i="272"/>
  <c r="G74" i="272"/>
  <c r="P69" i="272"/>
  <c r="N69" i="272"/>
  <c r="L69" i="272"/>
  <c r="G69" i="272"/>
  <c r="P73" i="272"/>
  <c r="N73" i="272"/>
  <c r="L73" i="272"/>
  <c r="G73" i="272"/>
  <c r="P67" i="272"/>
  <c r="N67" i="272"/>
  <c r="L67" i="272"/>
  <c r="G67" i="272"/>
  <c r="G57" i="272"/>
  <c r="G56" i="272"/>
  <c r="G55" i="272"/>
  <c r="G54" i="272"/>
  <c r="G53" i="272"/>
  <c r="G52" i="272"/>
  <c r="G51" i="272"/>
  <c r="D46" i="272"/>
  <c r="R6" i="272"/>
  <c r="P6" i="272"/>
  <c r="R5" i="272"/>
  <c r="P5" i="272"/>
  <c r="P73" i="271"/>
  <c r="N73" i="271"/>
  <c r="L73" i="271"/>
  <c r="G73" i="271"/>
  <c r="P78" i="271"/>
  <c r="N78" i="271"/>
  <c r="L78" i="271"/>
  <c r="G78" i="271"/>
  <c r="P75" i="271"/>
  <c r="N75" i="271"/>
  <c r="L75" i="271"/>
  <c r="G75" i="271"/>
  <c r="P77" i="271"/>
  <c r="N77" i="271"/>
  <c r="L77" i="271"/>
  <c r="G77" i="271"/>
  <c r="P79" i="271"/>
  <c r="N79" i="271"/>
  <c r="L79" i="271"/>
  <c r="G79" i="271"/>
  <c r="P81" i="271"/>
  <c r="N81" i="271"/>
  <c r="L81" i="271"/>
  <c r="G81" i="271"/>
  <c r="P84" i="271"/>
  <c r="N84" i="271"/>
  <c r="L84" i="271"/>
  <c r="G84" i="271"/>
  <c r="P80" i="271"/>
  <c r="N80" i="271"/>
  <c r="L80" i="271"/>
  <c r="G80" i="271"/>
  <c r="P83" i="271"/>
  <c r="N83" i="271"/>
  <c r="L83" i="271"/>
  <c r="G83" i="271"/>
  <c r="P82" i="271"/>
  <c r="N82" i="271"/>
  <c r="L82" i="271"/>
  <c r="G82" i="271"/>
  <c r="P71" i="271"/>
  <c r="N71" i="271"/>
  <c r="L71" i="271"/>
  <c r="G71" i="271"/>
  <c r="P74" i="271"/>
  <c r="N74" i="271"/>
  <c r="L74" i="271"/>
  <c r="G74" i="271"/>
  <c r="P69" i="271"/>
  <c r="N69" i="271"/>
  <c r="L69" i="271"/>
  <c r="G69" i="271"/>
  <c r="P76" i="271"/>
  <c r="N76" i="271"/>
  <c r="L76" i="271"/>
  <c r="G76" i="271"/>
  <c r="P70" i="271"/>
  <c r="N70" i="271"/>
  <c r="L70" i="271"/>
  <c r="G70" i="271"/>
  <c r="P72" i="271"/>
  <c r="N72" i="271"/>
  <c r="L72" i="271"/>
  <c r="G72" i="271"/>
  <c r="P68" i="271"/>
  <c r="N68" i="271"/>
  <c r="L68" i="271"/>
  <c r="G68" i="271"/>
  <c r="P67" i="271"/>
  <c r="N67" i="271"/>
  <c r="L67" i="271"/>
  <c r="G67" i="271"/>
  <c r="G58" i="271"/>
  <c r="G57" i="271"/>
  <c r="G56" i="271"/>
  <c r="G55" i="271"/>
  <c r="G54" i="271"/>
  <c r="G53" i="271"/>
  <c r="G52" i="271"/>
  <c r="G51" i="271"/>
  <c r="D46" i="271"/>
  <c r="R6" i="271"/>
  <c r="P6" i="271"/>
  <c r="R5" i="271"/>
  <c r="P5" i="271"/>
  <c r="P80" i="270"/>
  <c r="N80" i="270"/>
  <c r="L80" i="270"/>
  <c r="G80" i="270"/>
  <c r="P77" i="270"/>
  <c r="N77" i="270"/>
  <c r="L77" i="270"/>
  <c r="G77" i="270"/>
  <c r="G58" i="270" l="1"/>
  <c r="P87" i="270"/>
  <c r="N87" i="270"/>
  <c r="L87" i="270"/>
  <c r="G87" i="270"/>
  <c r="P83" i="270"/>
  <c r="N83" i="270"/>
  <c r="L83" i="270"/>
  <c r="G83" i="270"/>
  <c r="P85" i="270"/>
  <c r="N85" i="270"/>
  <c r="L85" i="270"/>
  <c r="G85" i="270"/>
  <c r="P86" i="270"/>
  <c r="N86" i="270"/>
  <c r="L86" i="270"/>
  <c r="G86" i="270"/>
  <c r="P82" i="270"/>
  <c r="N82" i="270"/>
  <c r="L82" i="270"/>
  <c r="G82" i="270"/>
  <c r="P74" i="270"/>
  <c r="N74" i="270"/>
  <c r="L74" i="270"/>
  <c r="G74" i="270"/>
  <c r="P81" i="270"/>
  <c r="N81" i="270"/>
  <c r="L81" i="270"/>
  <c r="G81" i="270"/>
  <c r="P84" i="270"/>
  <c r="N84" i="270"/>
  <c r="L84" i="270"/>
  <c r="G84" i="270"/>
  <c r="P72" i="270"/>
  <c r="N72" i="270"/>
  <c r="L72" i="270"/>
  <c r="G72" i="270"/>
  <c r="P79" i="270"/>
  <c r="N79" i="270"/>
  <c r="L79" i="270"/>
  <c r="G79" i="270"/>
  <c r="P76" i="270"/>
  <c r="N76" i="270"/>
  <c r="L76" i="270"/>
  <c r="G76" i="270"/>
  <c r="P68" i="270"/>
  <c r="N68" i="270"/>
  <c r="L68" i="270"/>
  <c r="G68" i="270"/>
  <c r="P78" i="270"/>
  <c r="N78" i="270"/>
  <c r="L78" i="270"/>
  <c r="G78" i="270"/>
  <c r="P73" i="270"/>
  <c r="N73" i="270"/>
  <c r="L73" i="270"/>
  <c r="G73" i="270"/>
  <c r="P69" i="270"/>
  <c r="N69" i="270"/>
  <c r="L69" i="270"/>
  <c r="G69" i="270"/>
  <c r="P75" i="270"/>
  <c r="N75" i="270"/>
  <c r="L75" i="270"/>
  <c r="G75" i="270"/>
  <c r="P71" i="270"/>
  <c r="N71" i="270"/>
  <c r="L71" i="270"/>
  <c r="G71" i="270"/>
  <c r="P70" i="270"/>
  <c r="N70" i="270"/>
  <c r="L70" i="270"/>
  <c r="G70" i="270"/>
  <c r="P67" i="270"/>
  <c r="N67" i="270"/>
  <c r="L67" i="270"/>
  <c r="G67" i="270"/>
  <c r="G57" i="270"/>
  <c r="G56" i="270"/>
  <c r="G55" i="270"/>
  <c r="G54" i="270"/>
  <c r="G53" i="270"/>
  <c r="G52" i="270"/>
  <c r="G51" i="270"/>
  <c r="D46" i="270"/>
  <c r="R6" i="270"/>
  <c r="P6" i="270"/>
  <c r="R5" i="270"/>
  <c r="P5" i="270"/>
  <c r="P70" i="269"/>
  <c r="N70" i="269"/>
  <c r="L70" i="269"/>
  <c r="G70" i="269"/>
  <c r="P85" i="269"/>
  <c r="N85" i="269"/>
  <c r="L85" i="269"/>
  <c r="G85" i="269"/>
  <c r="P68" i="269"/>
  <c r="N68" i="269"/>
  <c r="L68" i="269"/>
  <c r="G68" i="269"/>
  <c r="P75" i="269"/>
  <c r="N75" i="269"/>
  <c r="L75" i="269"/>
  <c r="G75" i="269"/>
  <c r="P80" i="269"/>
  <c r="N80" i="269"/>
  <c r="L80" i="269"/>
  <c r="G80" i="269"/>
  <c r="P78" i="269"/>
  <c r="N78" i="269"/>
  <c r="L78" i="269"/>
  <c r="G78" i="269"/>
  <c r="P76" i="269"/>
  <c r="N76" i="269"/>
  <c r="L76" i="269"/>
  <c r="G76" i="269"/>
  <c r="P84" i="269"/>
  <c r="N84" i="269"/>
  <c r="L84" i="269"/>
  <c r="G84" i="269"/>
  <c r="P69" i="269"/>
  <c r="N69" i="269"/>
  <c r="L69" i="269"/>
  <c r="G69" i="269"/>
  <c r="P83" i="269"/>
  <c r="N83" i="269"/>
  <c r="L83" i="269"/>
  <c r="G83" i="269"/>
  <c r="P81" i="269"/>
  <c r="N81" i="269"/>
  <c r="L81" i="269"/>
  <c r="G81" i="269"/>
  <c r="P79" i="269"/>
  <c r="N79" i="269"/>
  <c r="L79" i="269"/>
  <c r="G79" i="269"/>
  <c r="P86" i="269"/>
  <c r="N86" i="269"/>
  <c r="L86" i="269"/>
  <c r="G86" i="269"/>
  <c r="P72" i="269"/>
  <c r="N72" i="269"/>
  <c r="L72" i="269"/>
  <c r="G72" i="269"/>
  <c r="P82" i="269"/>
  <c r="N82" i="269"/>
  <c r="L82" i="269"/>
  <c r="G82" i="269"/>
  <c r="P74" i="269"/>
  <c r="N74" i="269"/>
  <c r="L74" i="269"/>
  <c r="G74" i="269"/>
  <c r="P73" i="269"/>
  <c r="N73" i="269"/>
  <c r="L73" i="269"/>
  <c r="G73" i="269"/>
  <c r="P71" i="269"/>
  <c r="N71" i="269"/>
  <c r="L71" i="269"/>
  <c r="G71" i="269"/>
  <c r="P67" i="269"/>
  <c r="N67" i="269"/>
  <c r="L67" i="269"/>
  <c r="G67" i="269"/>
  <c r="P77" i="269"/>
  <c r="N77" i="269"/>
  <c r="L77" i="269"/>
  <c r="G77" i="269"/>
  <c r="G58" i="269"/>
  <c r="G57" i="269"/>
  <c r="G56" i="269"/>
  <c r="G55" i="269"/>
  <c r="G54" i="269"/>
  <c r="G53" i="269"/>
  <c r="G52" i="269"/>
  <c r="G51" i="269"/>
  <c r="D46" i="269"/>
  <c r="R6" i="269"/>
  <c r="P6" i="269"/>
  <c r="R5" i="269"/>
  <c r="P5" i="269"/>
  <c r="P70" i="268"/>
  <c r="N70" i="268"/>
  <c r="L70" i="268"/>
  <c r="G70" i="268"/>
  <c r="P77" i="268"/>
  <c r="N77" i="268"/>
  <c r="L77" i="268"/>
  <c r="G77" i="268"/>
  <c r="P75" i="268"/>
  <c r="N75" i="268"/>
  <c r="L75" i="268"/>
  <c r="G75" i="268"/>
  <c r="P67" i="268"/>
  <c r="N67" i="268"/>
  <c r="L67" i="268"/>
  <c r="G67" i="268"/>
  <c r="P73" i="268"/>
  <c r="N73" i="268"/>
  <c r="L73" i="268"/>
  <c r="G73" i="268"/>
  <c r="G58" i="268"/>
  <c r="G57" i="268"/>
  <c r="P81" i="268"/>
  <c r="N81" i="268"/>
  <c r="L81" i="268"/>
  <c r="G81" i="268"/>
  <c r="P82" i="268"/>
  <c r="N82" i="268"/>
  <c r="L82" i="268"/>
  <c r="G82" i="268"/>
  <c r="P83" i="268"/>
  <c r="N83" i="268"/>
  <c r="L83" i="268"/>
  <c r="G83" i="268"/>
  <c r="P85" i="268"/>
  <c r="N85" i="268"/>
  <c r="L85" i="268"/>
  <c r="G85" i="268"/>
  <c r="P80" i="268"/>
  <c r="N80" i="268"/>
  <c r="L80" i="268"/>
  <c r="G80" i="268"/>
  <c r="P74" i="268"/>
  <c r="N74" i="268"/>
  <c r="L74" i="268"/>
  <c r="G74" i="268"/>
  <c r="P79" i="268"/>
  <c r="N79" i="268"/>
  <c r="L79" i="268"/>
  <c r="G79" i="268"/>
  <c r="P69" i="268"/>
  <c r="N69" i="268"/>
  <c r="L69" i="268"/>
  <c r="G69" i="268"/>
  <c r="P78" i="268"/>
  <c r="N78" i="268"/>
  <c r="L78" i="268"/>
  <c r="G78" i="268"/>
  <c r="P72" i="268"/>
  <c r="N72" i="268"/>
  <c r="L72" i="268"/>
  <c r="G72" i="268"/>
  <c r="P76" i="268"/>
  <c r="N76" i="268"/>
  <c r="L76" i="268"/>
  <c r="G76" i="268"/>
  <c r="P71" i="268"/>
  <c r="N71" i="268"/>
  <c r="L71" i="268"/>
  <c r="G71" i="268"/>
  <c r="P84" i="268"/>
  <c r="N84" i="268"/>
  <c r="L84" i="268"/>
  <c r="G84" i="268"/>
  <c r="P68" i="268"/>
  <c r="N68" i="268"/>
  <c r="L68" i="268"/>
  <c r="G68" i="268"/>
  <c r="G56" i="268"/>
  <c r="G55" i="268"/>
  <c r="G54" i="268"/>
  <c r="G53" i="268"/>
  <c r="G52" i="268"/>
  <c r="G51" i="268"/>
  <c r="D46" i="268"/>
  <c r="R6" i="268"/>
  <c r="P6" i="268"/>
  <c r="R5" i="268"/>
  <c r="P5" i="268"/>
  <c r="P78" i="267"/>
  <c r="N78" i="267"/>
  <c r="L78" i="267"/>
  <c r="G78" i="267"/>
  <c r="P69" i="267"/>
  <c r="N69" i="267"/>
  <c r="L69" i="267"/>
  <c r="G69" i="267"/>
  <c r="P68" i="267"/>
  <c r="N68" i="267"/>
  <c r="L68" i="267"/>
  <c r="G68" i="267"/>
  <c r="P77" i="267"/>
  <c r="N77" i="267"/>
  <c r="L77" i="267"/>
  <c r="G77" i="267"/>
  <c r="P67" i="267"/>
  <c r="N67" i="267"/>
  <c r="L67" i="267"/>
  <c r="G67" i="267"/>
  <c r="P72" i="267"/>
  <c r="N72" i="267"/>
  <c r="L72" i="267"/>
  <c r="G72" i="267"/>
  <c r="P62" i="267"/>
  <c r="N62" i="267"/>
  <c r="L62" i="267"/>
  <c r="G62" i="267"/>
  <c r="P73" i="267"/>
  <c r="N73" i="267"/>
  <c r="L73" i="267"/>
  <c r="G73" i="267"/>
  <c r="P63" i="267"/>
  <c r="N63" i="267"/>
  <c r="L63" i="267"/>
  <c r="G63" i="267"/>
  <c r="P83" i="267"/>
  <c r="N83" i="267"/>
  <c r="L83" i="267"/>
  <c r="G83" i="267"/>
  <c r="P80" i="267"/>
  <c r="N80" i="267"/>
  <c r="L80" i="267"/>
  <c r="G80" i="267"/>
  <c r="P81" i="267"/>
  <c r="N81" i="267"/>
  <c r="L81" i="267"/>
  <c r="G81" i="267"/>
  <c r="P79" i="267"/>
  <c r="N79" i="267"/>
  <c r="L79" i="267"/>
  <c r="G79" i="267"/>
  <c r="P82" i="267"/>
  <c r="N82" i="267"/>
  <c r="L82" i="267"/>
  <c r="G82" i="267"/>
  <c r="P75" i="267"/>
  <c r="N75" i="267"/>
  <c r="L75" i="267"/>
  <c r="G75" i="267"/>
  <c r="P65" i="267"/>
  <c r="N65" i="267"/>
  <c r="L65" i="267"/>
  <c r="G65" i="267"/>
  <c r="P70" i="267"/>
  <c r="N70" i="267"/>
  <c r="L70" i="267"/>
  <c r="G70" i="267"/>
  <c r="P71" i="267"/>
  <c r="N71" i="267"/>
  <c r="L71" i="267"/>
  <c r="G71" i="267"/>
  <c r="P64" i="267"/>
  <c r="N64" i="267"/>
  <c r="L64" i="267"/>
  <c r="G64" i="267"/>
  <c r="P76" i="267"/>
  <c r="N76" i="267"/>
  <c r="L76" i="267"/>
  <c r="G76" i="267"/>
  <c r="P66" i="267"/>
  <c r="N66" i="267"/>
  <c r="L66" i="267"/>
  <c r="G66" i="267"/>
  <c r="P74" i="267"/>
  <c r="N74" i="267"/>
  <c r="L74" i="267"/>
  <c r="G74" i="267"/>
  <c r="G51" i="267"/>
  <c r="G50" i="267"/>
  <c r="G49" i="267"/>
  <c r="G48" i="267"/>
  <c r="G47" i="267"/>
  <c r="G46" i="267"/>
  <c r="D41" i="267"/>
  <c r="R6" i="267"/>
  <c r="P6" i="267"/>
  <c r="R5" i="267"/>
  <c r="P5" i="267"/>
  <c r="G79" i="266"/>
  <c r="L79" i="266"/>
  <c r="N79" i="266"/>
  <c r="P79" i="266"/>
  <c r="G52" i="266"/>
  <c r="P80" i="266"/>
  <c r="N80" i="266"/>
  <c r="L80" i="266"/>
  <c r="G80" i="266"/>
  <c r="P78" i="266"/>
  <c r="N78" i="266"/>
  <c r="L78" i="266"/>
  <c r="G78" i="266"/>
  <c r="P77" i="266"/>
  <c r="N77" i="266"/>
  <c r="L77" i="266"/>
  <c r="G77" i="266"/>
  <c r="G51" i="266"/>
  <c r="P76" i="266" l="1"/>
  <c r="N76" i="266"/>
  <c r="L76" i="266"/>
  <c r="G76" i="266"/>
  <c r="P75" i="266"/>
  <c r="N75" i="266"/>
  <c r="L75" i="266"/>
  <c r="G75" i="266"/>
  <c r="P74" i="266"/>
  <c r="N74" i="266"/>
  <c r="L74" i="266"/>
  <c r="G74" i="266"/>
  <c r="P73" i="266"/>
  <c r="N73" i="266"/>
  <c r="L73" i="266"/>
  <c r="G73" i="266"/>
  <c r="P72" i="266"/>
  <c r="N72" i="266"/>
  <c r="L72" i="266"/>
  <c r="G72" i="266"/>
  <c r="P71" i="266"/>
  <c r="N71" i="266"/>
  <c r="L71" i="266"/>
  <c r="G71" i="266"/>
  <c r="P70" i="266"/>
  <c r="N70" i="266"/>
  <c r="L70" i="266"/>
  <c r="G70" i="266"/>
  <c r="P69" i="266"/>
  <c r="N69" i="266"/>
  <c r="L69" i="266"/>
  <c r="G69" i="266"/>
  <c r="P68" i="266"/>
  <c r="N68" i="266"/>
  <c r="L68" i="266"/>
  <c r="G68" i="266"/>
  <c r="P67" i="266"/>
  <c r="N67" i="266"/>
  <c r="L67" i="266"/>
  <c r="G67" i="266"/>
  <c r="P66" i="266"/>
  <c r="N66" i="266"/>
  <c r="L66" i="266"/>
  <c r="G66" i="266"/>
  <c r="P65" i="266"/>
  <c r="N65" i="266"/>
  <c r="L65" i="266"/>
  <c r="G65" i="266"/>
  <c r="P64" i="266"/>
  <c r="N64" i="266"/>
  <c r="L64" i="266"/>
  <c r="G64" i="266"/>
  <c r="P63" i="266"/>
  <c r="N63" i="266"/>
  <c r="L63" i="266"/>
  <c r="G63" i="266"/>
  <c r="P62" i="266"/>
  <c r="N62" i="266"/>
  <c r="L62" i="266"/>
  <c r="G62" i="266"/>
  <c r="G50" i="266"/>
  <c r="G49" i="266"/>
  <c r="G48" i="266"/>
  <c r="G47" i="266"/>
  <c r="G46" i="266"/>
  <c r="D41" i="266"/>
  <c r="R6" i="266"/>
  <c r="P6" i="266"/>
  <c r="R5" i="266"/>
  <c r="P5" i="266"/>
  <c r="P67" i="265"/>
  <c r="N67" i="265"/>
  <c r="L67" i="265"/>
  <c r="G67" i="265"/>
  <c r="P74" i="265"/>
  <c r="N74" i="265"/>
  <c r="L74" i="265"/>
  <c r="G74" i="265"/>
  <c r="P72" i="265"/>
  <c r="N72" i="265"/>
  <c r="L72" i="265"/>
  <c r="G72" i="265"/>
  <c r="P77" i="265"/>
  <c r="N77" i="265"/>
  <c r="L77" i="265"/>
  <c r="G77" i="265"/>
  <c r="G50" i="265"/>
  <c r="P80" i="265"/>
  <c r="N80" i="265"/>
  <c r="L80" i="265"/>
  <c r="G80" i="265"/>
  <c r="P79" i="265"/>
  <c r="N79" i="265"/>
  <c r="L79" i="265"/>
  <c r="G79" i="265"/>
  <c r="P76" i="265"/>
  <c r="N76" i="265"/>
  <c r="L76" i="265"/>
  <c r="G76" i="265"/>
  <c r="P78" i="265"/>
  <c r="N78" i="265"/>
  <c r="L78" i="265"/>
  <c r="G78" i="265"/>
  <c r="P75" i="265"/>
  <c r="N75" i="265"/>
  <c r="L75" i="265"/>
  <c r="G75" i="265"/>
  <c r="P70" i="265"/>
  <c r="N70" i="265"/>
  <c r="L70" i="265"/>
  <c r="G70" i="265"/>
  <c r="P71" i="265"/>
  <c r="N71" i="265"/>
  <c r="L71" i="265"/>
  <c r="G71" i="265"/>
  <c r="P68" i="265"/>
  <c r="N68" i="265"/>
  <c r="L68" i="265"/>
  <c r="G68" i="265"/>
  <c r="P65" i="265"/>
  <c r="N65" i="265"/>
  <c r="L65" i="265"/>
  <c r="G65" i="265"/>
  <c r="P66" i="265"/>
  <c r="N66" i="265"/>
  <c r="L66" i="265"/>
  <c r="G66" i="265"/>
  <c r="P69" i="265"/>
  <c r="N69" i="265"/>
  <c r="L69" i="265"/>
  <c r="G69" i="265"/>
  <c r="P64" i="265"/>
  <c r="N64" i="265"/>
  <c r="L64" i="265"/>
  <c r="G64" i="265"/>
  <c r="P73" i="265"/>
  <c r="N73" i="265"/>
  <c r="L73" i="265"/>
  <c r="G73" i="265"/>
  <c r="P62" i="265"/>
  <c r="N62" i="265"/>
  <c r="L62" i="265"/>
  <c r="G62" i="265"/>
  <c r="P63" i="265"/>
  <c r="N63" i="265"/>
  <c r="L63" i="265"/>
  <c r="G63" i="265"/>
  <c r="G49" i="265"/>
  <c r="G48" i="265"/>
  <c r="G47" i="265"/>
  <c r="G46" i="265"/>
  <c r="D41" i="265"/>
  <c r="R6" i="265"/>
  <c r="P6" i="265"/>
  <c r="R5" i="265"/>
  <c r="P5" i="265"/>
  <c r="P66" i="264"/>
  <c r="N66" i="264"/>
  <c r="L66" i="264"/>
  <c r="G66" i="264"/>
  <c r="P70" i="264"/>
  <c r="N70" i="264"/>
  <c r="L70" i="264"/>
  <c r="G70" i="264"/>
  <c r="P77" i="264"/>
  <c r="N77" i="264"/>
  <c r="L77" i="264"/>
  <c r="G77" i="264"/>
  <c r="P69" i="264"/>
  <c r="N69" i="264"/>
  <c r="L69" i="264"/>
  <c r="G69" i="264"/>
  <c r="P76" i="264"/>
  <c r="N76" i="264"/>
  <c r="L76" i="264"/>
  <c r="G76" i="264"/>
  <c r="G51" i="264"/>
  <c r="P81" i="264"/>
  <c r="N81" i="264"/>
  <c r="L81" i="264"/>
  <c r="G81" i="264"/>
  <c r="P80" i="264"/>
  <c r="N80" i="264"/>
  <c r="L80" i="264"/>
  <c r="G80" i="264"/>
  <c r="P74" i="264"/>
  <c r="N74" i="264"/>
  <c r="L74" i="264"/>
  <c r="G74" i="264"/>
  <c r="P75" i="264"/>
  <c r="N75" i="264"/>
  <c r="L75" i="264"/>
  <c r="G75" i="264"/>
  <c r="P79" i="264"/>
  <c r="N79" i="264"/>
  <c r="L79" i="264"/>
  <c r="G79" i="264"/>
  <c r="P71" i="264"/>
  <c r="N71" i="264"/>
  <c r="L71" i="264"/>
  <c r="G71" i="264"/>
  <c r="P78" i="264"/>
  <c r="N78" i="264"/>
  <c r="L78" i="264"/>
  <c r="G78" i="264"/>
  <c r="P68" i="264"/>
  <c r="N68" i="264"/>
  <c r="L68" i="264"/>
  <c r="G68" i="264"/>
  <c r="P72" i="264"/>
  <c r="N72" i="264"/>
  <c r="L72" i="264"/>
  <c r="G72" i="264"/>
  <c r="P67" i="264"/>
  <c r="N67" i="264"/>
  <c r="L67" i="264"/>
  <c r="G67" i="264"/>
  <c r="P63" i="264"/>
  <c r="N63" i="264"/>
  <c r="L63" i="264"/>
  <c r="G63" i="264"/>
  <c r="P73" i="264"/>
  <c r="N73" i="264"/>
  <c r="L73" i="264"/>
  <c r="G73" i="264"/>
  <c r="P64" i="264"/>
  <c r="N64" i="264"/>
  <c r="L64" i="264"/>
  <c r="G64" i="264"/>
  <c r="P62" i="264"/>
  <c r="N62" i="264"/>
  <c r="L62" i="264"/>
  <c r="G62" i="264"/>
  <c r="P65" i="264"/>
  <c r="N65" i="264"/>
  <c r="L65" i="264"/>
  <c r="G65" i="264"/>
  <c r="G50" i="264"/>
  <c r="G49" i="264"/>
  <c r="G48" i="264"/>
  <c r="G47" i="264"/>
  <c r="G46" i="264"/>
  <c r="D41" i="264"/>
  <c r="R6" i="264"/>
  <c r="P6" i="264"/>
  <c r="R5" i="264"/>
  <c r="P5" i="264"/>
  <c r="P67" i="263"/>
  <c r="N67" i="263"/>
  <c r="L67" i="263"/>
  <c r="G67" i="263"/>
  <c r="P68" i="263"/>
  <c r="N68" i="263"/>
  <c r="L68" i="263"/>
  <c r="G68" i="263"/>
  <c r="P78" i="263" l="1"/>
  <c r="N78" i="263"/>
  <c r="L78" i="263"/>
  <c r="G78" i="263"/>
  <c r="P79" i="263"/>
  <c r="N79" i="263"/>
  <c r="L79" i="263"/>
  <c r="G79" i="263"/>
  <c r="P80" i="263"/>
  <c r="N80" i="263"/>
  <c r="L80" i="263"/>
  <c r="G80" i="263"/>
  <c r="P75" i="263"/>
  <c r="N75" i="263"/>
  <c r="L75" i="263"/>
  <c r="G75" i="263"/>
  <c r="P76" i="263"/>
  <c r="N76" i="263"/>
  <c r="L76" i="263"/>
  <c r="G76" i="263"/>
  <c r="P77" i="263"/>
  <c r="N77" i="263"/>
  <c r="L77" i="263"/>
  <c r="G77" i="263"/>
  <c r="P69" i="263"/>
  <c r="N69" i="263"/>
  <c r="L69" i="263"/>
  <c r="G69" i="263"/>
  <c r="P74" i="263"/>
  <c r="N74" i="263"/>
  <c r="L74" i="263"/>
  <c r="G74" i="263"/>
  <c r="P72" i="263"/>
  <c r="N72" i="263"/>
  <c r="L72" i="263"/>
  <c r="G72" i="263"/>
  <c r="P65" i="263"/>
  <c r="N65" i="263"/>
  <c r="L65" i="263"/>
  <c r="G65" i="263"/>
  <c r="P73" i="263"/>
  <c r="N73" i="263"/>
  <c r="L73" i="263"/>
  <c r="G73" i="263"/>
  <c r="P71" i="263"/>
  <c r="N71" i="263"/>
  <c r="L71" i="263"/>
  <c r="G71" i="263"/>
  <c r="P62" i="263"/>
  <c r="N62" i="263"/>
  <c r="L62" i="263"/>
  <c r="G62" i="263"/>
  <c r="P70" i="263"/>
  <c r="N70" i="263"/>
  <c r="L70" i="263"/>
  <c r="G70" i="263"/>
  <c r="P64" i="263"/>
  <c r="N64" i="263"/>
  <c r="L64" i="263"/>
  <c r="G64" i="263"/>
  <c r="P63" i="263"/>
  <c r="N63" i="263"/>
  <c r="L63" i="263"/>
  <c r="G63" i="263"/>
  <c r="P66" i="263"/>
  <c r="N66" i="263"/>
  <c r="L66" i="263"/>
  <c r="G66" i="263"/>
  <c r="G51" i="263"/>
  <c r="G50" i="263"/>
  <c r="G49" i="263"/>
  <c r="G48" i="263"/>
  <c r="G47" i="263"/>
  <c r="G46" i="263"/>
  <c r="D41" i="263"/>
  <c r="R6" i="263"/>
  <c r="P6" i="263"/>
  <c r="R5" i="263"/>
  <c r="P5" i="263"/>
  <c r="P65" i="262"/>
  <c r="N65" i="262"/>
  <c r="L65" i="262"/>
  <c r="G65" i="262"/>
  <c r="P79" i="262"/>
  <c r="N79" i="262"/>
  <c r="L79" i="262"/>
  <c r="G79" i="262"/>
  <c r="G51" i="262"/>
  <c r="G50" i="262"/>
  <c r="P81" i="262"/>
  <c r="N81" i="262"/>
  <c r="L81" i="262"/>
  <c r="G81" i="262"/>
  <c r="P80" i="262"/>
  <c r="N80" i="262"/>
  <c r="L80" i="262"/>
  <c r="G80" i="262"/>
  <c r="P78" i="262"/>
  <c r="N78" i="262"/>
  <c r="L78" i="262"/>
  <c r="G78" i="262"/>
  <c r="P73" i="262"/>
  <c r="N73" i="262"/>
  <c r="L73" i="262"/>
  <c r="G73" i="262"/>
  <c r="P74" i="262"/>
  <c r="N74" i="262"/>
  <c r="L74" i="262"/>
  <c r="G74" i="262"/>
  <c r="P75" i="262"/>
  <c r="N75" i="262"/>
  <c r="L75" i="262"/>
  <c r="G75" i="262"/>
  <c r="P76" i="262"/>
  <c r="N76" i="262"/>
  <c r="L76" i="262"/>
  <c r="G76" i="262"/>
  <c r="P77" i="262"/>
  <c r="N77" i="262"/>
  <c r="L77" i="262"/>
  <c r="G77" i="262"/>
  <c r="P71" i="262"/>
  <c r="N71" i="262"/>
  <c r="L71" i="262"/>
  <c r="G71" i="262"/>
  <c r="P72" i="262"/>
  <c r="N72" i="262"/>
  <c r="L72" i="262"/>
  <c r="G72" i="262"/>
  <c r="P70" i="262"/>
  <c r="N70" i="262"/>
  <c r="L70" i="262"/>
  <c r="G70" i="262"/>
  <c r="P67" i="262"/>
  <c r="N67" i="262"/>
  <c r="L67" i="262"/>
  <c r="G67" i="262"/>
  <c r="P68" i="262"/>
  <c r="N68" i="262"/>
  <c r="L68" i="262"/>
  <c r="G68" i="262"/>
  <c r="P69" i="262"/>
  <c r="N69" i="262"/>
  <c r="L69" i="262"/>
  <c r="G69" i="262"/>
  <c r="P66" i="262"/>
  <c r="N66" i="262"/>
  <c r="L66" i="262"/>
  <c r="G66" i="262"/>
  <c r="P64" i="262"/>
  <c r="N64" i="262"/>
  <c r="L64" i="262"/>
  <c r="G64" i="262"/>
  <c r="P62" i="262"/>
  <c r="N62" i="262"/>
  <c r="L62" i="262"/>
  <c r="G62" i="262"/>
  <c r="P63" i="262"/>
  <c r="N63" i="262"/>
  <c r="L63" i="262"/>
  <c r="G63" i="262"/>
  <c r="G49" i="262"/>
  <c r="G48" i="262"/>
  <c r="G47" i="262"/>
  <c r="G46" i="262"/>
  <c r="D41" i="262"/>
  <c r="R6" i="262"/>
  <c r="P6" i="262"/>
  <c r="R5" i="262"/>
  <c r="P5" i="262"/>
</calcChain>
</file>

<file path=xl/sharedStrings.xml><?xml version="1.0" encoding="utf-8"?>
<sst xmlns="http://schemas.openxmlformats.org/spreadsheetml/2006/main" count="24220" uniqueCount="5138">
  <si>
    <t>Week of:</t>
  </si>
  <si>
    <t>Weekend Notes and Trading Plan</t>
  </si>
  <si>
    <t>Market Direction:</t>
  </si>
  <si>
    <t>Market Comments:</t>
  </si>
  <si>
    <t>Current Positions:</t>
  </si>
  <si>
    <t>1)</t>
  </si>
  <si>
    <t>Current</t>
  </si>
  <si>
    <t>Cost</t>
  </si>
  <si>
    <t>% gain</t>
  </si>
  <si>
    <t>Stop</t>
  </si>
  <si>
    <t>Comments - Chart review</t>
  </si>
  <si>
    <t>2)</t>
  </si>
  <si>
    <t>3)</t>
  </si>
  <si>
    <t>4)</t>
  </si>
  <si>
    <t>5)</t>
  </si>
  <si>
    <t>6)</t>
  </si>
  <si>
    <t>7)</t>
  </si>
  <si>
    <t>8)</t>
  </si>
  <si>
    <t>Trade ideas:</t>
  </si>
  <si>
    <t>DECK</t>
  </si>
  <si>
    <t>Deckers Outdoor</t>
  </si>
  <si>
    <t>Pivot</t>
  </si>
  <si>
    <t>EPS</t>
  </si>
  <si>
    <t>RS</t>
  </si>
  <si>
    <t>MDB</t>
  </si>
  <si>
    <t>NASDAQ:</t>
  </si>
  <si>
    <t>Mon</t>
  </si>
  <si>
    <t>Tues</t>
  </si>
  <si>
    <t>Wed</t>
  </si>
  <si>
    <t>Thur</t>
  </si>
  <si>
    <t>Fri</t>
  </si>
  <si>
    <t>9)</t>
  </si>
  <si>
    <t>to</t>
  </si>
  <si>
    <t>10)</t>
  </si>
  <si>
    <t>11)</t>
  </si>
  <si>
    <t>12)</t>
  </si>
  <si>
    <t>VEEV</t>
  </si>
  <si>
    <t>Veeva Systems</t>
  </si>
  <si>
    <t>13)</t>
  </si>
  <si>
    <t>TTD</t>
  </si>
  <si>
    <t>Market in correction</t>
  </si>
  <si>
    <t>closed</t>
  </si>
  <si>
    <t>IPAR</t>
  </si>
  <si>
    <t>WING</t>
  </si>
  <si>
    <t>14)</t>
  </si>
  <si>
    <t>15)</t>
  </si>
  <si>
    <t>16)</t>
  </si>
  <si>
    <t>17)</t>
  </si>
  <si>
    <t>PLNT</t>
  </si>
  <si>
    <t>Planet Fitness</t>
  </si>
  <si>
    <t>CYBR</t>
  </si>
  <si>
    <t>ZS</t>
  </si>
  <si>
    <t>Zscaler</t>
  </si>
  <si>
    <t>HUBS</t>
  </si>
  <si>
    <t>18)</t>
  </si>
  <si>
    <t>NSSC</t>
  </si>
  <si>
    <t>19)</t>
  </si>
  <si>
    <t>HEI</t>
  </si>
  <si>
    <t>Heico</t>
  </si>
  <si>
    <t>FRPT</t>
  </si>
  <si>
    <t>Freshpet</t>
  </si>
  <si>
    <t>FTNT</t>
  </si>
  <si>
    <t>Fortinet</t>
  </si>
  <si>
    <t>20)</t>
  </si>
  <si>
    <t>21)</t>
  </si>
  <si>
    <t>22)</t>
  </si>
  <si>
    <t>23)</t>
  </si>
  <si>
    <t>24)</t>
  </si>
  <si>
    <t>25)</t>
  </si>
  <si>
    <t>26)</t>
  </si>
  <si>
    <t>27)</t>
  </si>
  <si>
    <t>RACE</t>
  </si>
  <si>
    <t>CPRT</t>
  </si>
  <si>
    <t>BSX</t>
  </si>
  <si>
    <t>Boston Scientific</t>
  </si>
  <si>
    <t>28)</t>
  </si>
  <si>
    <t>29)</t>
  </si>
  <si>
    <t>CDNS</t>
  </si>
  <si>
    <t>30)</t>
  </si>
  <si>
    <t>31)</t>
  </si>
  <si>
    <t>AMZN</t>
  </si>
  <si>
    <t>32)</t>
  </si>
  <si>
    <t>% chg</t>
  </si>
  <si>
    <t>VIPS</t>
  </si>
  <si>
    <t>CROX</t>
  </si>
  <si>
    <t>EME</t>
  </si>
  <si>
    <t>Emcor Group</t>
  </si>
  <si>
    <t>AWI</t>
  </si>
  <si>
    <t>MSFT</t>
  </si>
  <si>
    <t>Microsoft</t>
  </si>
  <si>
    <t>IR</t>
  </si>
  <si>
    <t>Ingersoll Rand</t>
  </si>
  <si>
    <t>AEM</t>
  </si>
  <si>
    <t>SHOP</t>
  </si>
  <si>
    <t>New high this week.  Extended.</t>
  </si>
  <si>
    <t>MSI</t>
  </si>
  <si>
    <t>Cadence Design Syst</t>
  </si>
  <si>
    <t>MU</t>
  </si>
  <si>
    <t>Micron Technology</t>
  </si>
  <si>
    <t>NET</t>
  </si>
  <si>
    <t>NFLX</t>
  </si>
  <si>
    <t>Fell back to the pivot area this week.  Watch.</t>
  </si>
  <si>
    <t>Cash/other</t>
  </si>
  <si>
    <t>Extended.  Watch.</t>
  </si>
  <si>
    <t>SMAR</t>
  </si>
  <si>
    <t>Smartsheet</t>
  </si>
  <si>
    <t>Axon Enterprise</t>
  </si>
  <si>
    <t>S&amp;P:</t>
  </si>
  <si>
    <t>Avg</t>
  </si>
  <si>
    <t>CRWD</t>
  </si>
  <si>
    <t>Crowdstrike Hldgs</t>
  </si>
  <si>
    <t>GH</t>
  </si>
  <si>
    <t>DDOG</t>
  </si>
  <si>
    <t>TSM</t>
  </si>
  <si>
    <t>FOUR</t>
  </si>
  <si>
    <t>Shift4 Payments</t>
  </si>
  <si>
    <t>TTWO</t>
  </si>
  <si>
    <t>Take Two Interactive</t>
  </si>
  <si>
    <t>FUTU</t>
  </si>
  <si>
    <t>33)</t>
  </si>
  <si>
    <t>IBD 50 rank</t>
  </si>
  <si>
    <t>Extended.  But, would consider on a pullback.</t>
  </si>
  <si>
    <t>Tradeweb Markets</t>
  </si>
  <si>
    <t>ACMR</t>
  </si>
  <si>
    <t>PLTR</t>
  </si>
  <si>
    <t>Palantir Tech</t>
  </si>
  <si>
    <t>NVDA</t>
  </si>
  <si>
    <t>Next</t>
  </si>
  <si>
    <t>% from</t>
  </si>
  <si>
    <t>pivot</t>
  </si>
  <si>
    <t>21dema</t>
  </si>
  <si>
    <t>50dsma</t>
  </si>
  <si>
    <t>DBX</t>
  </si>
  <si>
    <t>ASO</t>
  </si>
  <si>
    <t>Academy Sports</t>
  </si>
  <si>
    <t>MAS</t>
  </si>
  <si>
    <t>Masco</t>
  </si>
  <si>
    <t>SQ</t>
  </si>
  <si>
    <t>ATKR</t>
  </si>
  <si>
    <t>Atkore</t>
  </si>
  <si>
    <t>CELH</t>
  </si>
  <si>
    <t>Celsius Holdings</t>
  </si>
  <si>
    <t>ZLAB</t>
  </si>
  <si>
    <t>RBLX</t>
  </si>
  <si>
    <t>Celsius Hldgs</t>
  </si>
  <si>
    <t>Roblox Corp</t>
  </si>
  <si>
    <t>10wsma</t>
  </si>
  <si>
    <t>Taiwan Semiconductor</t>
  </si>
  <si>
    <t>34)</t>
  </si>
  <si>
    <t>35)</t>
  </si>
  <si>
    <t>% above</t>
  </si>
  <si>
    <t>AAPL</t>
  </si>
  <si>
    <t>PWR</t>
  </si>
  <si>
    <t>Quanta Services</t>
  </si>
  <si>
    <t>Weekly</t>
  </si>
  <si>
    <t>Performance</t>
  </si>
  <si>
    <t>AFRM</t>
  </si>
  <si>
    <t>Affirm Hldgs</t>
  </si>
  <si>
    <t>Building a base.  Wait for b/o.</t>
  </si>
  <si>
    <t>STEP</t>
  </si>
  <si>
    <t>Pulled back below the pivot this week.  Watch.</t>
  </si>
  <si>
    <t>TOL</t>
  </si>
  <si>
    <t>GGG</t>
  </si>
  <si>
    <t xml:space="preserve">Add:  </t>
  </si>
  <si>
    <t>Nine month base.  Wait for b/o.</t>
  </si>
  <si>
    <t>TRV</t>
  </si>
  <si>
    <t>YTD</t>
  </si>
  <si>
    <t>XOM</t>
  </si>
  <si>
    <t>AIG</t>
  </si>
  <si>
    <t>American Intl Group</t>
  </si>
  <si>
    <t>RMBS</t>
  </si>
  <si>
    <t>ANET</t>
  </si>
  <si>
    <t>Arista Networks</t>
  </si>
  <si>
    <t>WIRE</t>
  </si>
  <si>
    <t>RSG</t>
  </si>
  <si>
    <t>SMCI</t>
  </si>
  <si>
    <t>Super Micro Comp</t>
  </si>
  <si>
    <t>Lost the mas this week.  Watch.</t>
  </si>
  <si>
    <t>CAL</t>
  </si>
  <si>
    <t>Caleres</t>
  </si>
  <si>
    <t>BJ</t>
  </si>
  <si>
    <t>Republic Services</t>
  </si>
  <si>
    <t xml:space="preserve">Remove: </t>
  </si>
  <si>
    <t>Encore Wire</t>
  </si>
  <si>
    <t>PSN</t>
  </si>
  <si>
    <t>Parsons</t>
  </si>
  <si>
    <t>TGLS</t>
  </si>
  <si>
    <t>Wait for b/o.</t>
  </si>
  <si>
    <t>TS</t>
  </si>
  <si>
    <t>Tenaris ADR</t>
  </si>
  <si>
    <t>None</t>
  </si>
  <si>
    <t>ELF</t>
  </si>
  <si>
    <t>e.l.f. Beauty</t>
  </si>
  <si>
    <t>JBL</t>
  </si>
  <si>
    <t>AXON</t>
  </si>
  <si>
    <t>Jabil</t>
  </si>
  <si>
    <t>Axon Enterprises</t>
  </si>
  <si>
    <t>IBKR</t>
  </si>
  <si>
    <t>Interactive Brokers</t>
  </si>
  <si>
    <t>A little extended here.  Would consider on a pullback.</t>
  </si>
  <si>
    <t>Extended.  Watch for new base.</t>
  </si>
  <si>
    <t>Wingstop</t>
  </si>
  <si>
    <t>AAON</t>
  </si>
  <si>
    <t>GMS</t>
  </si>
  <si>
    <t>IOT</t>
  </si>
  <si>
    <t>Samsara</t>
  </si>
  <si>
    <t>AMPH</t>
  </si>
  <si>
    <t>Amphastar Pharm</t>
  </si>
  <si>
    <t>FIX</t>
  </si>
  <si>
    <t>EXP</t>
  </si>
  <si>
    <t>Comfort Systems</t>
  </si>
  <si>
    <t>Eagle Materials</t>
  </si>
  <si>
    <t>Extended here.  Watch for low risk entry.</t>
  </si>
  <si>
    <t>A little extended here.  Watch for low risk entry.</t>
  </si>
  <si>
    <t>Graco</t>
  </si>
  <si>
    <t>BIL</t>
  </si>
  <si>
    <t>Pulled back to the 21dema this week.  Could consider here.</t>
  </si>
  <si>
    <t>Vacation</t>
  </si>
  <si>
    <t>ONON</t>
  </si>
  <si>
    <t>LMND</t>
  </si>
  <si>
    <t>Lemonade</t>
  </si>
  <si>
    <t>MNSO</t>
  </si>
  <si>
    <t>SCCO</t>
  </si>
  <si>
    <t>Southern Copper</t>
  </si>
  <si>
    <t>FRO</t>
  </si>
  <si>
    <t>Frontline</t>
  </si>
  <si>
    <t>NCNO</t>
  </si>
  <si>
    <t>nCino</t>
  </si>
  <si>
    <t>DUOL</t>
  </si>
  <si>
    <t>Duolingo</t>
  </si>
  <si>
    <t>PDD</t>
  </si>
  <si>
    <t>XPO</t>
  </si>
  <si>
    <t>PDD Holdings</t>
  </si>
  <si>
    <t>CAH</t>
  </si>
  <si>
    <t>APPF</t>
  </si>
  <si>
    <t>Confirmed Uptrend 11/01</t>
  </si>
  <si>
    <t>Cardinal Health</t>
  </si>
  <si>
    <t>Rambus</t>
  </si>
  <si>
    <t>AppFolio</t>
  </si>
  <si>
    <t>Apple</t>
  </si>
  <si>
    <t xml:space="preserve">PLTR </t>
  </si>
  <si>
    <t>KD</t>
  </si>
  <si>
    <t>SMH</t>
  </si>
  <si>
    <t>Broke out this week in avg vol.  Watch for follow through.</t>
  </si>
  <si>
    <t>Copart</t>
  </si>
  <si>
    <t>Motorola Solutions</t>
  </si>
  <si>
    <t>VanEck Semi ETF</t>
  </si>
  <si>
    <t>-</t>
  </si>
  <si>
    <t>Applovin</t>
  </si>
  <si>
    <t>COOP</t>
  </si>
  <si>
    <t>NVIDIA</t>
  </si>
  <si>
    <t>Mr Cooper Group</t>
  </si>
  <si>
    <t>Toll Brothers</t>
  </si>
  <si>
    <t>NONE</t>
  </si>
  <si>
    <t>Base still intact.  Wait for b/o.</t>
  </si>
  <si>
    <t>Dropbox</t>
  </si>
  <si>
    <t>IMVT</t>
  </si>
  <si>
    <t>SYM</t>
  </si>
  <si>
    <t>Trading tightly the last three weeks.  Could be a low risk spot here.</t>
  </si>
  <si>
    <t>Gapped out of a double bottom base on 12/01 on EPS report.  Trading tightly since the b/o.  Would consider here.</t>
  </si>
  <si>
    <t>ACM Research</t>
  </si>
  <si>
    <t>Immunovant</t>
  </si>
  <si>
    <t>Symbiotic</t>
  </si>
  <si>
    <t>Building a handle on the weekly chart.  Wait for b/o.</t>
  </si>
  <si>
    <t>Still looking for a good spot to sell this.</t>
  </si>
  <si>
    <t>YELP</t>
  </si>
  <si>
    <t>APP</t>
  </si>
  <si>
    <t>RMBS has been trading close to it's pivot for 4 or 5 weeks.  Could be coiling up to b/o.  Wait.</t>
  </si>
  <si>
    <t>This could be a low risk entry.  Light vol pullback to original pivot and sitting at the 21dema.</t>
  </si>
  <si>
    <t>B/o looks healthy.  A pullback to the 21dema would be a good entry spot.</t>
  </si>
  <si>
    <t>Seems to be holding support at the Mas.  Watch for a bounce here.</t>
  </si>
  <si>
    <t>Probably missed the best entry.  Watch for a low risk entry.</t>
  </si>
  <si>
    <t>Nice, flat 3 month base.  Wait for b/o.</t>
  </si>
  <si>
    <t>Netflix</t>
  </si>
  <si>
    <t>Pulled back from new pivot.  Would consider adding on a new b/o.</t>
  </si>
  <si>
    <t>Three weeks of tight closes is a great sign.  Hold.</t>
  </si>
  <si>
    <t>Getting a little extended.  Could probably use a rest here.</t>
  </si>
  <si>
    <t>Three weeks of tight closes is a great sign.  Would add if it breaks above 124.69.</t>
  </si>
  <si>
    <t>Bought as it pulled back to the pivot area in light vol.</t>
  </si>
  <si>
    <t>GCT, CCL</t>
  </si>
  <si>
    <t>GCT</t>
  </si>
  <si>
    <t>CCL</t>
  </si>
  <si>
    <t>Still holding the 10wma within the base.  Wait for b/o.</t>
  </si>
  <si>
    <t>Tried to b/o this week, but rejected again in light vol.  Watch for b/o.</t>
  </si>
  <si>
    <t>This handle is a little sloppy.  Wait for b/o.</t>
  </si>
  <si>
    <t>This might be a spot to take a pre-breakout position.  Trading tightly just under the pivot.</t>
  </si>
  <si>
    <t>Change pivot to 20.43 after this week's trading.  Watch for handle here.  Wait for b/o.</t>
  </si>
  <si>
    <t>Traded tightly this week after last week's b/o.  Could consider here.</t>
  </si>
  <si>
    <t>Held the 10wma and 50dma.  Could be a good spot to get involved.</t>
  </si>
  <si>
    <t>Low vol pullback this week.  Look for a low risk entry.</t>
  </si>
  <si>
    <t>GigaCloud Tech</t>
  </si>
  <si>
    <t>Very extended from the MAs.  But, exciting potential.  Look for a low risk entry for a small position.</t>
  </si>
  <si>
    <t>Carnival</t>
  </si>
  <si>
    <t>Building a handle of a very deep base.  Big vol coming up the right side.  Wait for b/o.</t>
  </si>
  <si>
    <t xml:space="preserve">     The indexes finished the year with tremendous gains.  That would lead us to think that they need a correction here.  What I am feeling is that the </t>
  </si>
  <si>
    <t>rally will broaden next year and there will be lots of trading opportunities.  Right now, the last few weeks have developed several tight formations</t>
  </si>
  <si>
    <t xml:space="preserve">on leading stocks.  Any time you see tightness in individual stocks it means strong holders are reluctant to sell.  I bought DDOG this week for that </t>
  </si>
  <si>
    <t>very reason.  COOP, MSFT, NFLX, NVDA, AXON and IOT are some examples from the watch list of the tightness I'm talking about.</t>
  </si>
  <si>
    <t xml:space="preserve">     I sold PLTR this week and bought DDOG and YELP.  I'm still trying to find a spot to move MNSO.  I think there are better opportunities out there</t>
  </si>
  <si>
    <t>now.  KD has performed pretty well and looks a little extended here.  It could probably use a little rest.  AXON has been trading tightly.  I feel like</t>
  </si>
  <si>
    <t>it has some room to go, yet.  TS is still sitting below it's highs.  I hope my patience gets rewarded with this one.  But, I'll not let it get below my stop.</t>
  </si>
  <si>
    <t xml:space="preserve">     New Year, new opportunities.</t>
  </si>
  <si>
    <t>Recommended alloc:</t>
  </si>
  <si>
    <t>60-80%</t>
  </si>
  <si>
    <t>Rallied back up to the 10wma.  May be the spot to sell this.  However, I will probably give it a couple days and see if there is any follow thru.</t>
  </si>
  <si>
    <t>Critical spot.  I'm starting to lose patience with TS.  Closed just below the 10wma this week.  So, wait for a reaction here.</t>
  </si>
  <si>
    <t>Still a hold, but the three weeks tight wasn't a factor.  Pulled back in light weekly vol to near the 10wma.</t>
  </si>
  <si>
    <t>Caught some support at the old high around 19.15.  Hold.</t>
  </si>
  <si>
    <t>Again, the 3wks tight failed.  Closed the week right at my stop.  But, caught support at the 10wma.  Hold for now.</t>
  </si>
  <si>
    <t>This base is in danger of failing.  Again, sitting right at the 10wma.  Closed the week just below my very tight stop.</t>
  </si>
  <si>
    <t>XP</t>
  </si>
  <si>
    <t>Showed some RS this week.  Held support at the 10wma and 50dma.  Wait for b/o.</t>
  </si>
  <si>
    <t>Slipped below the MAs this week.  But, above the lows of the base.  Continue to watch.</t>
  </si>
  <si>
    <t>Rallied 10% off the 10wma and 50dma on Fri.  Wait for b/o.</t>
  </si>
  <si>
    <t>Big pullback this week in fairly light vol.  Wait for b/o.</t>
  </si>
  <si>
    <t>Watch for a new handle here near the old high.  A little tightness here could be expected.  May have set a new pivot this week.</t>
  </si>
  <si>
    <t>Down &lt;7%&gt; this week.  Change pivot to 71.90.  Watch.</t>
  </si>
  <si>
    <t>Lost the pivot this week.  But, held the 10wma and 50dma.  Watch.</t>
  </si>
  <si>
    <t>Tested the pivot area and 10wma this week.  Could be a spot to get involved.</t>
  </si>
  <si>
    <t>This base may have failed.  Closed the week at the 10wma.  Watch one more week and see how it reacts.</t>
  </si>
  <si>
    <t>Showed some RS this week.  Trading tightly above the pivot.  Could be a good spot here.</t>
  </si>
  <si>
    <t>Closed just below the 10wma and 50dma.  Watch for a bounce here.</t>
  </si>
  <si>
    <t>Pulling back towards the 10wma in fairly light vol.  Watch.</t>
  </si>
  <si>
    <t>Fell back to the pivot area this week and took off again.  Tremendous strength, but extended.</t>
  </si>
  <si>
    <t>Sitting at the 10wma and 50dma.  Could be a low risk spot here.</t>
  </si>
  <si>
    <t xml:space="preserve">This could be the spot to take a shot here.  Sitting at the 10wma.  </t>
  </si>
  <si>
    <t>Could be building a handle on the weekly chart.  Wait for b/o.</t>
  </si>
  <si>
    <t>SYM (base failed), AAPL (base failed), CPRT (lost MAs)</t>
  </si>
  <si>
    <t>ARKK</t>
  </si>
  <si>
    <t>ARK Innovation ETF</t>
  </si>
  <si>
    <t>Very large, 18 month bottoming base.  Worth watching here as a barometer.  Pullback is nearing the 10wma.</t>
  </si>
  <si>
    <t>XP, ARKK</t>
  </si>
  <si>
    <t xml:space="preserve">     Tough first week for the indexes.  So far, I'm going with a normal pullback.  Many of the last 6mos' leaders are pulling back to their 10wmas.  I</t>
  </si>
  <si>
    <t>would expect most to be supported there.  It would take some courage to buy this pullback until we see some things stabilize.  The new high/</t>
  </si>
  <si>
    <t xml:space="preserve">new low ratio is still positive.  But, that could change quickly.  </t>
  </si>
  <si>
    <t xml:space="preserve">     My group was &lt;1.73%&gt; for the week.  So, in line with the S&amp;P.  Still not a great week.  I removed a few stocks from the watch list that have </t>
  </si>
  <si>
    <t>well.  It has been building a bottoming base for 18 months.  This week, it pulled back 6.6% to close near the 10wma.  It could be bought right here</t>
  </si>
  <si>
    <t xml:space="preserve">with a stop below the 10wma.  SMH is at an interesting spot also.  This week's pullback has stopped at the 10wma for now.  Again, if you believe, </t>
  </si>
  <si>
    <t>it would be a good spot to get involved.</t>
  </si>
  <si>
    <t>either failed, or lost the MAs.  I added XP (Brazilian brokerage firm).  It is building a nice base on the weekly chart.  ARKK interests me here as</t>
  </si>
  <si>
    <t>80-100%</t>
  </si>
  <si>
    <t>This will be sold next week.</t>
  </si>
  <si>
    <t>Rallied a little off the 10wma.  Hold.</t>
  </si>
  <si>
    <t>Nice rally off the 10wma.  Hold.</t>
  </si>
  <si>
    <t>Another nice rally from the 10wma.  Hold.  Consider an add on buy here.</t>
  </si>
  <si>
    <t>Broke out in huge vol on Wed.  I took a small position Thurs.  It tested the pivot area later in the day Thurs.  Consider adding under 21.</t>
  </si>
  <si>
    <t>IMCR, AAON, VKTX, NCNO, ITRI</t>
  </si>
  <si>
    <t>Rallied back above the MAs this week.  Continue to watch.</t>
  </si>
  <si>
    <t>Sitting right at bunched up MAs.  Watch.</t>
  </si>
  <si>
    <t>Up 16% this week.  Still in buy range.  Could see some tightening here near the old high.  Consider here.</t>
  </si>
  <si>
    <t>Underperformed this week.  The pullback has reached the 50dma.  Could consider here.</t>
  </si>
  <si>
    <t>Rallied 9% off the 10wma this week.  Reclaimed the pivot.  Would consider here.</t>
  </si>
  <si>
    <t>A sloppy base, but still potential.  Wait for b/o.</t>
  </si>
  <si>
    <t>Up 11.5% this week in a powerful b/o.  I totally should have grabbed this on Monday.  Now I have to wait for a pullback.</t>
  </si>
  <si>
    <t>Reclaimed the pivot this week rallying off the 50dma and 10wma.  Could consider here.</t>
  </si>
  <si>
    <t>Probably missed an opportunity to buy this last week.  Rallied 8% off the 10wma.  Watch.</t>
  </si>
  <si>
    <t>Trading tightly above the pivot.  A little extended, but could consider here.</t>
  </si>
  <si>
    <t>Up 4% this week along with NVDA.  Still could be bought here.</t>
  </si>
  <si>
    <t>AMPH (failure), COOP (losing interest), MSFT (+14% from pivot)</t>
  </si>
  <si>
    <t>Hit a high of 26.45 this week which was 56% from it's pivot in two weeks.  GCT reversed hard at that point.  Watch for new base here.</t>
  </si>
  <si>
    <t>IMCR</t>
  </si>
  <si>
    <t>VKTX</t>
  </si>
  <si>
    <t>ITRI</t>
  </si>
  <si>
    <t>Immunocore Hldgs</t>
  </si>
  <si>
    <t>Broke out on 12/26 in tepid volume and it has been volatile since.  Worth watching.</t>
  </si>
  <si>
    <t>Broke out on 12/14 in big vol.  Testing the pivot area this week.  Could consider here.</t>
  </si>
  <si>
    <t>Viking Therapeutics</t>
  </si>
  <si>
    <t>Up 18% this week.  Broke out 01/09 in big vol.  A little extended.  But, could consider here.</t>
  </si>
  <si>
    <t>Broke out 01/09 in big vol.  Trading tightly since.  Could consider here.</t>
  </si>
  <si>
    <t>Itron</t>
  </si>
  <si>
    <t>Building a large, deep base on the weekly chart.  Wait for b/o.</t>
  </si>
  <si>
    <t xml:space="preserve">     Nice rebound for the indexes this week.  Strength in Semis and Biotechs led the way.  I missed the NVDA breakout on Monday.  I knew it should</t>
  </si>
  <si>
    <t>be bought.  But, the fact that everybody was waiting for it, made me hesitate.  It can't be construed as anything but positive for this rally that the</t>
  </si>
  <si>
    <t xml:space="preserve">absolute darling can break out to new highs and rally 10% in a few days.  </t>
  </si>
  <si>
    <t xml:space="preserve">     I took the loss in YELP on Thursday and bought ACMR.  I started with a small position with the idea of adding if I can find a good spot.  The watch </t>
  </si>
  <si>
    <t xml:space="preserve">list stocks had a very good week.  SMCI also broke out along with NVDA.  It's chart looks different, though.  The handle is below the old high, so I would </t>
  </si>
  <si>
    <t xml:space="preserve">     I added five names to the list this week.  Two are biotechs.  The strength in the group this week has led to several breakouts.  </t>
  </si>
  <si>
    <t>expect some tightening here.  I may have an opportunity to add this soon.  I'll probably sell TS next week and redeploy in something else that is moving.</t>
  </si>
  <si>
    <t>Holding above the 10wma.  Hold.</t>
  </si>
  <si>
    <t>Continues to consolidate around old high.  Hold.</t>
  </si>
  <si>
    <t>New high in vol on Wed.  Would add on a pullback.</t>
  </si>
  <si>
    <t>Recovered the pivot after falling below on Wed.  Could add here.</t>
  </si>
  <si>
    <t>Bought after it tested the pivot this week.  Hold.</t>
  </si>
  <si>
    <t>DV</t>
  </si>
  <si>
    <t>TW</t>
  </si>
  <si>
    <t>TM</t>
  </si>
  <si>
    <t>NVT</t>
  </si>
  <si>
    <t>Could be a low risk entry here at the 10wma.  Otherwise, wait for b/o.</t>
  </si>
  <si>
    <t>Lost the Mas this week.  Watch a couple more weeks to see if it can recover them.</t>
  </si>
  <si>
    <t>Broke out in decent vol on Friday.  Could take a position here.</t>
  </si>
  <si>
    <t>Still in a long, flat base.  Wait for b/o.</t>
  </si>
  <si>
    <t>Volatile week with a big recovery on Friday.  Watch closely for a b/o next week.</t>
  </si>
  <si>
    <t>Great spot to start a position.  But, EPS next week.  Watch closely.</t>
  </si>
  <si>
    <t>Stitting at support of the pivot and the MAS.  Could consider here if it bounces.</t>
  </si>
  <si>
    <t>Trading tightly above the pivot and just above the 10wma.  Could consider here</t>
  </si>
  <si>
    <t>Rallied off the 10wma.  A little extended here.  Watch.</t>
  </si>
  <si>
    <t>Pulled back to the 21dema this week.  Could be a good spot here.</t>
  </si>
  <si>
    <t>Volatile trading this week.  It needs to build another base here.  Watch.</t>
  </si>
  <si>
    <t>Double Verify</t>
  </si>
  <si>
    <t xml:space="preserve">Broke out in vol on Wed.  Would like it better closer to the pivot.  </t>
  </si>
  <si>
    <t>Broke out in vol on Thurs.  Resistance at old high around 100.  Could enter here.</t>
  </si>
  <si>
    <t>Toyota Motor</t>
  </si>
  <si>
    <t>Broke out in vol on Thurs.  Could enter here.</t>
  </si>
  <si>
    <t>nVent Electric</t>
  </si>
  <si>
    <t>Rallied off the 10wma and 50dma.  Could enter early here, but otherwise, wait for b/o.</t>
  </si>
  <si>
    <t>NCNO (fell back into base), SMCI (+29% from piv), NVDA (+18% from piv), SMH (+21% from piv)</t>
  </si>
  <si>
    <t>DV, TW, TM, NVT</t>
  </si>
  <si>
    <t xml:space="preserve">     A couple of down days could not stop this rally this week.  The indexes recovered to new highs for this rally and nearing the 2021 highs on the</t>
  </si>
  <si>
    <t>NASDAQ and a new all time high on the S&amp;P 500.  Pretty hard to deny the trend is up.  Last week was a good time to ditch some underperformers</t>
  </si>
  <si>
    <t>and try to move into better relative strength.  I sold MNSO for a small profit after having nearly a 40% gain.  I totally f'd this trade up.  I also sold TS.</t>
  </si>
  <si>
    <t>It never got moving after the breakout.  I sold when the MAS were violated.  I added VKTX when it pulled back near the pivot.  KD is acting just fine</t>
  </si>
  <si>
    <t>as it consolidates it's recent gains.  AXON has successfully tested the 10wma and looks like it could get moving here.  DDOG had a nice week and</t>
  </si>
  <si>
    <t xml:space="preserve">closed at a new high.  I could add to this on a little pullback from here.  </t>
  </si>
  <si>
    <t xml:space="preserve">     The semiconductors might be a little ahead of themselves right now.  I removed SMCI, NVDA, and SMH from the list since they are all way above</t>
  </si>
  <si>
    <t xml:space="preserve">their pivots.  I will continue to watch them closely, though.  They have tremendous strength and are the obvious leaders.  </t>
  </si>
  <si>
    <t>Added on Wed as it pulled back towards the pivot.  Held the 50dma and 10wma.  Hold.</t>
  </si>
  <si>
    <t>Added on Tues as it pulled back towards the pivot.  Got crushed on Friday, but held the 50dma and 10wma.  Hold, watch closely.</t>
  </si>
  <si>
    <t>Made a new high on Wed and then fell back into it's consolidation.  Three weeks of very tight closes.  Hold.</t>
  </si>
  <si>
    <t>Bought after testing the pivot area.  Hold.</t>
  </si>
  <si>
    <t>PAR, FRO, BLBD, OTEX</t>
  </si>
  <si>
    <t>PAR</t>
  </si>
  <si>
    <t>BLBD</t>
  </si>
  <si>
    <t>OTEX</t>
  </si>
  <si>
    <t>Still in a long, flat base.  Nearing a b/o.</t>
  </si>
  <si>
    <t>Tried to b/o on Monday, but was rejected.  Continue to watch.</t>
  </si>
  <si>
    <t>Lost the Mas this week.  Continue to watch.</t>
  </si>
  <si>
    <t xml:space="preserve">Up 18% this week on EPS report.  Extended now.  </t>
  </si>
  <si>
    <t>Traded tightly this week around the pivot.  Could consider here.</t>
  </si>
  <si>
    <t>Pulled back to the pivot area on Friday.  Could consider here.</t>
  </si>
  <si>
    <t>Trading quietly around the pivot.  Could consider here.</t>
  </si>
  <si>
    <t>Rallied 4% off the 10wma.  A little extended here.</t>
  </si>
  <si>
    <t>Followed through on last week's b/o.  A little extended here.</t>
  </si>
  <si>
    <t>A little extended from the pivot.  Watch.</t>
  </si>
  <si>
    <t>Up 50% from original base.  Set pivot for new base at 26.45.  But, very volatile.  Watch.</t>
  </si>
  <si>
    <t>Par Technology</t>
  </si>
  <si>
    <t>Broke out in big vol on Monday.  Would like it closer to the pivot.</t>
  </si>
  <si>
    <t>Could b/o next week.  Watch closely.</t>
  </si>
  <si>
    <t>Blue Bird</t>
  </si>
  <si>
    <t>Up 11% this week as it rallied off the 10wma.  Could b/o next week.  Watch closely.</t>
  </si>
  <si>
    <t>Open Text</t>
  </si>
  <si>
    <t>Broke out in vol on Thurs.  Could consider here.  EPS next week.</t>
  </si>
  <si>
    <t xml:space="preserve">     Not a good week for my group of stocks.  I added to DDOG and ACMR this week and started a position in AAON.  I bought DDOG as it was slipping back</t>
  </si>
  <si>
    <t xml:space="preserve">to the Mas.  It closed the week a couple points below where I added.  I was trying to do the same with ACMR.  But, it got crushed on Friday.  It held the </t>
  </si>
  <si>
    <t xml:space="preserve">50dma and 10wma, though.  If it doesn't bounce from here, I will probably move on.  AAON broke out in December.  It has been trading quietly ever </t>
  </si>
  <si>
    <t xml:space="preserve">since.  I bought it on Monday when it looked like the pullback was over.  </t>
  </si>
  <si>
    <t xml:space="preserve">     I like the charts of a couple of the additions to the watch list this week.  PAR broke out on Monday and is a little extended now.  FRO and BLBD look like</t>
  </si>
  <si>
    <t>they are ready to breakout next week.  EPS is on tap for BLBD on the 7th.  The way some of names on my watch list have blown past their pivots on EPS</t>
  </si>
  <si>
    <t>reports, I am tempted to start buying before the breakout and earnings.  I've let several slip away (NVDA, SMCI, NFLX) that way.  Earnings season will</t>
  </si>
  <si>
    <t>start to get interesting soon.  All of the stocks I'm holding report in February.  I'm sure I'll take my share of lumps, but I am also sure some will take off.</t>
  </si>
  <si>
    <t>ARKK (lost mas), CCL (lost mas), IMVT (lost mas)</t>
  </si>
  <si>
    <t>Bought day 2 after b/o.</t>
  </si>
  <si>
    <t>Continues to consolidate around old high.  Hold.  EPS next week.</t>
  </si>
  <si>
    <t>Nice shelf being built for the last 7 weeks.  A push through this area would be a big positive.  Hold.  Raise stop to 239</t>
  </si>
  <si>
    <t>Another new high this week.  Hold.</t>
  </si>
  <si>
    <t>Building a bullish flag as it consolidates after it's b/o.  Hold or Add.</t>
  </si>
  <si>
    <t>Bought day 2 after b/o.  Starter position.  Hold or Add on a pullback.</t>
  </si>
  <si>
    <t>Nice bounce off the 50dma this week.  Hold.  Raise stop to 119</t>
  </si>
  <si>
    <t>BRZE</t>
  </si>
  <si>
    <t>SNOW</t>
  </si>
  <si>
    <t>WEAV</t>
  </si>
  <si>
    <t>BRZE, SNOW, MDB, GGG, WEAV</t>
  </si>
  <si>
    <t>Volatile week for APP.  B/O on Mon, retreated on Tues, up 12% on Fri.  The sloppiness of this b/o concerns me.  Watch.</t>
  </si>
  <si>
    <t>Broke out on Tues in big vol and has followed through nicely.  EPS next week and a little extended.</t>
  </si>
  <si>
    <t xml:space="preserve">Still technically in it's base.  Watch.  </t>
  </si>
  <si>
    <t>Seems to be coiling here around the pivot area.  Could consider here.</t>
  </si>
  <si>
    <t>Undercut the Mas briefly this week.  Watch.</t>
  </si>
  <si>
    <t>Sitting right at the MAS, but EPS next week.  Watch for reaction.</t>
  </si>
  <si>
    <t>Fell early in the week, but rallied quickly off the 10wma.  A little extended from the pivot here.</t>
  </si>
  <si>
    <t>Building a base on base.  Secondary pivot 330.93.</t>
  </si>
  <si>
    <t>Should consolidate here around the old highs (33).  Extended from pivot.</t>
  </si>
  <si>
    <t>Low vol pullback to pivot area this week.  Could consider here.</t>
  </si>
  <si>
    <t>Tried to b/o on Thurs, but was rejected.  Watch.</t>
  </si>
  <si>
    <t>EPS report caused some volatility on Friday.  But, closed above the pivot and rallied off the 50dma intraday.</t>
  </si>
  <si>
    <t>Braze</t>
  </si>
  <si>
    <t>Tested the 50dma inside the base this week.  Wait for b/o.</t>
  </si>
  <si>
    <t>Snowflake</t>
  </si>
  <si>
    <t>An 8% rally on Friday makes this one a little extended.  Wait for pullback.</t>
  </si>
  <si>
    <t>MongoDB</t>
  </si>
  <si>
    <t>Nice, long 6 month base.  Could consider for an early entry here.</t>
  </si>
  <si>
    <t>Weave Comm</t>
  </si>
  <si>
    <t>Love the weekly chart.  A little extended.  Ideally, buy it at the 21dma.  But, may not get another chance.</t>
  </si>
  <si>
    <t>NFLX (+17% from piv)</t>
  </si>
  <si>
    <t xml:space="preserve">     Wild week with some big daily swings.  My group was up almost 2% for the week after a tough week last week.  I feel pretty good about my </t>
  </si>
  <si>
    <t xml:space="preserve">     I removed NFLX from the list since it is 17% above it's pivot and not really actionable here.  I added five names.  I really like the chart of WEAV.  </t>
  </si>
  <si>
    <t>It is low priced, though, so expect some volatility.</t>
  </si>
  <si>
    <t xml:space="preserve">VKTX, BLBD).  Should be interesting.  I sold ACMR.  Probably waited a week or two too long.  </t>
  </si>
  <si>
    <t xml:space="preserve">positions.  I started a position in BLBD with the idea of adding if it works.  I also think I will add to AAON.  The rest are probably pretty complete positions.  I </t>
  </si>
  <si>
    <t xml:space="preserve">like the way AXON has been consolidating the last several weeks.  I'd like to see it push to new highs.  Three of my stocks have earnings next week (KD, </t>
  </si>
  <si>
    <t>New high on Wed in big vol and followed thru Thurs and Fri.  Hold.</t>
  </si>
  <si>
    <t>Mixed reaction to EPS report.  But, rallied nicely off the 50dma in vol.  Nearing profit taking area.  Hold.</t>
  </si>
  <si>
    <t>EPS next week.  Respect stop if reaction is bad.</t>
  </si>
  <si>
    <t>Exploded to new all time high after EPS report.  Raise stop to 22.  50% above pivot.  Watch for signs of distribution.  Hold.</t>
  </si>
  <si>
    <t>Broke through bullish flag in big vol this week.  Raise stop to 72.  Hold.</t>
  </si>
  <si>
    <t>Mixed reaction to EPS report.  Would still consider an add on around the 21dma.  Otherwise, hold.</t>
  </si>
  <si>
    <t>Bought on Monday (b/o day).  Outstanding follow thru the rest of the week.  Raise stop to 440.  Hold.</t>
  </si>
  <si>
    <t>Bought on Friday after it broke out of a bullish flag on Thurs in vol.  Look for a place to add.</t>
  </si>
  <si>
    <t>ODD</t>
  </si>
  <si>
    <t>TFII</t>
  </si>
  <si>
    <t>VMC</t>
  </si>
  <si>
    <t>PATH</t>
  </si>
  <si>
    <t>Up 17% this week.  Flew thru a short 4 week consolidation.  Extended here.  Very volatile, but strong.</t>
  </si>
  <si>
    <t>Bounced off the 50dma this week.  Nearing a b/o.  Wait for b/o.</t>
  </si>
  <si>
    <t>Broke out on Thurs in decent vol.  Could consider here.</t>
  </si>
  <si>
    <t>Broke out on Wed in big vol.  Could consider here.</t>
  </si>
  <si>
    <t>Bounced off the 50dma this week to a new high.  A little extended here.  Could consider on a pullback.</t>
  </si>
  <si>
    <t>Fell back into it's base this week and so far has held the 50dma and 10wma.  Watch.</t>
  </si>
  <si>
    <t>Tested the pivot area this week and bounced in below avg vol.  Watch.</t>
  </si>
  <si>
    <t>Held above the pivot this week.  Could consider here.  EPS next week.</t>
  </si>
  <si>
    <t>Broke out of base on base pattern on Friday in vol.  Could consider here.</t>
  </si>
  <si>
    <t>Could tighten up here at the old highs and form another handle.  Watch.</t>
  </si>
  <si>
    <t>Inter Parfums</t>
  </si>
  <si>
    <t>Big vol the last 3 weeks.  Breaking out of an 8 month base.  Consider here.</t>
  </si>
  <si>
    <t>Oddity Tech</t>
  </si>
  <si>
    <t>Rallied off of bunched up MAS this week.  IPO base.  Could consider for an early entry here with a small position.</t>
  </si>
  <si>
    <t>TFI International</t>
  </si>
  <si>
    <t>Up 7% this week in big vol.  Broke out of 6 month base.  Consider here.</t>
  </si>
  <si>
    <t>Vulcan Materials</t>
  </si>
  <si>
    <t>Broke out on Feb 2 in vol.  EPS next week.  Could consider here.</t>
  </si>
  <si>
    <t>UiPath</t>
  </si>
  <si>
    <t>Up 12% this week to the top of a 9 week base.  Would like to see a handle here.  Watch.</t>
  </si>
  <si>
    <t>RMBS (failed), XP (losing interest), TM (+14% from pivot), SNOW (+15% from piv), WIRE (+19%), DBX (+15%)</t>
  </si>
  <si>
    <t>IPAR, ODD, TFII, VMC, PATH</t>
  </si>
  <si>
    <t xml:space="preserve">     My stocks played catch up this week.  My group was +7.4% for the week.  After missing some huge moves in watch list stocks like SMCI and NVDA</t>
  </si>
  <si>
    <t>I was beginning to wonder when my turn was going to come.  VKTX was +31% this week after it's earnings report.  It is nearing a 50% gain for me.</t>
  </si>
  <si>
    <t xml:space="preserve">I will definitely be watching for signs of distribution.  But, I'm willing to give it some room here.  AAON was +11% this week.  Could have plenty of </t>
  </si>
  <si>
    <t xml:space="preserve">room to run here.  AXON broke out of a 7 week shelf like consolidation this week.  Could be just the start of a new leg higher.  KD tested the 10wma </t>
  </si>
  <si>
    <t>and 50dma this week and had a delayed reaction to EPS, rallying nicely on Thurs and Fri.  Would love to see a new high next week.  BLBD had a mixed</t>
  </si>
  <si>
    <t xml:space="preserve">reaction to it's EPS report.  The breakout is still very much intact.  So I will be watching this pretty closely.  DDOG reports on Tuesday next week.  The </t>
  </si>
  <si>
    <t xml:space="preserve">way earnings are being received right now, and an 8% cushion, I plan on holding thru that report.  </t>
  </si>
  <si>
    <t xml:space="preserve">     I took a position in MDB on Monday as it broke out of a 6 month base.  I had to withstand a little volatility on the first day.  It took off on day 3 and </t>
  </si>
  <si>
    <t>hasn't looked back.  I started a position in IOT on Friday.  It broke out of a 9 week bullish flag above it's pivot.  I will be looking for a place to add.</t>
  </si>
  <si>
    <t xml:space="preserve">     The indexes are getting a little extended.  For the most part, earnings are being received with huge gaps to the upside.  That has made for some </t>
  </si>
  <si>
    <t xml:space="preserve">very extended leaders.  However, the rally feels like it is broadening instead of rolling over.  New highs are increasing and IWM looks like it may be </t>
  </si>
  <si>
    <t>getting ready for a sustainable move higher.  For my style of trading, I am also encouraged by the action in FFTY.  After a long bear market, it appears</t>
  </si>
  <si>
    <t>to have put in a bottom.  I'm starting to see more setups in non-tech names.  I added 5 stocks to the watch list this week.  Only one (PATH, software)</t>
  </si>
  <si>
    <t xml:space="preserve">would be considered a tech name.  Two are cosmetics (IPAR, ODD), TFII is a trucker, VMC makes cement.  So, it is entirely possible we could start to </t>
  </si>
  <si>
    <t>see some group rotation with the tech names slowing down or consolidating and others picking up the slack.</t>
  </si>
  <si>
    <t>Tried to make a new high Monday and was rejected.  In profit taking range.  Hold.</t>
  </si>
  <si>
    <t>New high in low vol on Thursday.  Worth watching closely.  Hold.  Raise stop to 250.</t>
  </si>
  <si>
    <t>Mixed reaction to EPS report.  Down sharply intraday on Tues, but caught support of 50dma.  Hold.  Raise stop to 122.</t>
  </si>
  <si>
    <t>VKTX has had a big couple of weeks.  Consider trimming this position next week.  Raise stop to 26.</t>
  </si>
  <si>
    <t>Another new high in decent vol.  Inside day on Friday.  Hold.</t>
  </si>
  <si>
    <t>Added to BLBD on Tues.  Nice rally Wed/Thurs to new high.  Hold.  Raise stop to 29.</t>
  </si>
  <si>
    <t>Light vol pullback this week after last week's b/o.  Hold.  Raise stop to 445.</t>
  </si>
  <si>
    <t>Added to IOT on Wed.  Still inside a base on base pattern.  Hold.</t>
  </si>
  <si>
    <t>SUM, CELH, JBL, EMR, SN</t>
  </si>
  <si>
    <t>SUM</t>
  </si>
  <si>
    <t>EMR</t>
  </si>
  <si>
    <t>SN</t>
  </si>
  <si>
    <t>Broke out on Monday in avg vol.  Could consider here, but lacking vol is a warning sign for now.</t>
  </si>
  <si>
    <t>Couldn't hold last week's b/o.  Continue to watch for more basing action.</t>
  </si>
  <si>
    <t>Bounced off the 50dma this week.  Nearing a b/o.  Wait for b/o.  EPS in a couple weeks.</t>
  </si>
  <si>
    <t xml:space="preserve">Held above the pivot this week.  Could consider here.  </t>
  </si>
  <si>
    <t>Still abve initial pivot.  Could consider here.  EPS in a couple weeks.</t>
  </si>
  <si>
    <t>Followed thru on last week's b/o.  Look for low risk entry.</t>
  </si>
  <si>
    <t>Tested the pivot area this week.  Could consider here.</t>
  </si>
  <si>
    <t>Up 6% this week.  Extended here, but appears to be working.  Look for low risk entry.</t>
  </si>
  <si>
    <t>Could tighten up here around the 2021 highs.  See how it acts the next couple weeks.</t>
  </si>
  <si>
    <t>Trading tightly for four weeks above the pivot.  Could consider here.</t>
  </si>
  <si>
    <t>I'm calling the last two weeks another handle.  Change pivot to 42.98.  EPS in a couple weeks.  Wait for b/o.</t>
  </si>
  <si>
    <t>Sitting at support of the MAS.  Watch and see how it reacts here.</t>
  </si>
  <si>
    <t>Drifted lower this week to close at the 10wma and 50dma.  Watch and see how it reacts here.</t>
  </si>
  <si>
    <t>Pulled back to test the MAS and the pivot area.  Interesting spot here with EPS due next week.</t>
  </si>
  <si>
    <t>Summit Materials</t>
  </si>
  <si>
    <t>Broke out in huge vol on Thurs after EPS report.  Could consider here, but a smidge extended.</t>
  </si>
  <si>
    <t>Building a nice 6 mo base with initial pivot at 62.95.  Could consider here, but wouldn't be surprised if it builds out more around last year's highs.</t>
  </si>
  <si>
    <t>Could be building a high handle.  RED FLAGS:  Vol on right side of base isn't impressive.  4th stage base - could be prone to fail.</t>
  </si>
  <si>
    <t>Emerson Electric</t>
  </si>
  <si>
    <t>Gapped out of a two year base on massive vol on Feb 7.  A little extended here, but look for low risk entry.</t>
  </si>
  <si>
    <t>Shark Ninja</t>
  </si>
  <si>
    <t>Big vol this week as it pushed off of bunched up MAS.  Could consider here.</t>
  </si>
  <si>
    <t>ODD (lost MAS), OTEX (failure), APP (+32%), GCT (+30%)</t>
  </si>
  <si>
    <t xml:space="preserve">     The indexes pulled back this week for only the second week in the last 16.  There is no shortage of people calling for the top here.  Personally, I </t>
  </si>
  <si>
    <t xml:space="preserve">am still in the camp of a broadening of the bull market.  Tech stocks are mostly extended.  The NASDAQ is bumping the 2021 high.  This would be </t>
  </si>
  <si>
    <t>a logical place for some consolidation in that index while things like IWM play some catch up.  SMCI, the market darling that I missed, had what looks</t>
  </si>
  <si>
    <t xml:space="preserve">like a climax top this week.  That doesn't mean it should be shorted here, but it will probably be dead money for a while.  NVDA is reporting </t>
  </si>
  <si>
    <t xml:space="preserve">earnings next week.  That will probably set the tone for tech going forward.  </t>
  </si>
  <si>
    <t xml:space="preserve">     The broadening that I see happening is playing out in the setups I am finding.  This week, the additions to the watch list are SUM (Concrete), CELH</t>
  </si>
  <si>
    <t xml:space="preserve">(beverages), JBL (Electrical), EMR (Electrical - diversified), and SN (Appliances).  </t>
  </si>
  <si>
    <t xml:space="preserve">     My group was +1.4% this week.  That puts us at +8.3%ytd.  A good portion of that has come in the last two weeks on the back of VKTX.  It is the one </t>
  </si>
  <si>
    <t>stock I have that is getting very extended.  I may consider trimming this position next week to lock in some gains.  The rest of my stocks aren't anywhere</t>
  </si>
  <si>
    <t xml:space="preserve">close to being extended.  In fact, KD seems to be basing again.  I am a little dissapointed in DDOG's reaction to it's EPS report.  I think the next couple </t>
  </si>
  <si>
    <t>weeks are crucial to it's trend.  I added to my positions in IOT and BLBD this week to give me a full position in both.  IOT is building a base on base pattern</t>
  </si>
  <si>
    <t xml:space="preserve">and EPS are due the first week of March.  BLBD followed through on it's recent breakout.  </t>
  </si>
  <si>
    <t xml:space="preserve">     In response to the headiness of this rally, I raised my mental stops on most of the positions that are profitable.  </t>
  </si>
  <si>
    <t>BIRK</t>
  </si>
  <si>
    <t>Very light vol this week.  In profit taking range.  Could be building another base.  Hold.</t>
  </si>
  <si>
    <t>Light vol pullback this week.  Continues to find support at the 50dma and 10wma.  Hold.  Respect stop.</t>
  </si>
  <si>
    <t>Very light vol this week.  EPS due next week.  Hold.</t>
  </si>
  <si>
    <t>Sold 1/3 of the position on Wed.  New closing high on Fri.  RS at new high.  In profit taking range.  Raise stop to 28.  Hold.</t>
  </si>
  <si>
    <t>Fairly quiet vol this week.  EPS due next week.  Raise stop to 77.  Hold.</t>
  </si>
  <si>
    <t>Still in great shape.  Hold.</t>
  </si>
  <si>
    <t>Closed below my stop on Wed.  Rebounded to recover the 50dma on Thurs/Fri.  Hold.</t>
  </si>
  <si>
    <t xml:space="preserve">Bought on day 2 of b/o.  Added on Friday when it tested the pivot area.  Hold.  </t>
  </si>
  <si>
    <t>WEAV (failed)</t>
  </si>
  <si>
    <t>MDB, UFPT</t>
  </si>
  <si>
    <t>UFPT</t>
  </si>
  <si>
    <t>Still working on a handle of a very deep base.  EPS next week.  Wait for b/o.</t>
  </si>
  <si>
    <t>Above avg vol again this week although it traded pretty tightly.  Could be churning and prone to failure.  Watch.</t>
  </si>
  <si>
    <t>EPS due on Monday.  Wait for b/o.</t>
  </si>
  <si>
    <t>Rallied to new high this week.  Could consider here.</t>
  </si>
  <si>
    <t>Appears to be forming another handle near the old high.  Change pivot to 156.75.  EPS next week.  Could consider here.</t>
  </si>
  <si>
    <t>Closed the week at the 50dma and 10wma.  EPS next week.  Could consider here or wait for earnings.</t>
  </si>
  <si>
    <t>The lack of vol on last week's b/o was a tell.  &lt;5%&gt; this week to just below the pivot.  EPS next week.  Worth watching.</t>
  </si>
  <si>
    <t>New high in vol on Thurs.  Extended here, but acting great.</t>
  </si>
  <si>
    <t>Continues to move higher after 02/07 b/o.  Look for low risk entry.</t>
  </si>
  <si>
    <t>Tight trading the last two weeks consolidating it's gap b/o.  A little extended.  Watch for low risk entry.</t>
  </si>
  <si>
    <t>Extended here, but appears to be working.  Look for low risk entry.</t>
  </si>
  <si>
    <t xml:space="preserve">Sold this on Tuesday as it round tripped on me and I took a small loss.  But, I still like it.  EPS in two weeks.  </t>
  </si>
  <si>
    <t>UFP Technologies</t>
  </si>
  <si>
    <t>Powerful b/o in vol on Wed.  A little extended here.  Look for low risk entry.</t>
  </si>
  <si>
    <t xml:space="preserve">     Some big daily swings in the index this week resulted in a gain of about 1.5% for both.  My group was &lt;1.3%&gt; for the week.  MDB took it on the chin</t>
  </si>
  <si>
    <t xml:space="preserve">Tuesday and fell below my cost after having a 10% gain.  So, I sold it.  It recovered and caught support at the 10wma.  I may try this position again if I </t>
  </si>
  <si>
    <t xml:space="preserve">can find a good spot.  I trimmed the VKTX position to take some profits.  It actually held up well for the week.  It is now up 74% from my cost.  AXON and </t>
  </si>
  <si>
    <t xml:space="preserve">AAON both report earnings next week.  I have enough of a cushion in both to hold through those reports.  I bought BIRK on Thursday as it broke out of </t>
  </si>
  <si>
    <t>it's first base since it's IPO.  I added more shares on Friday as it tested the pivot area.  EPS are due next week.  Believe it or not, the 'apparel - shoes' group</t>
  </si>
  <si>
    <t>is ranked #2 by IBD.  I am usually a little apprehensive about taking a position this close to earnings.  But, with the group strength, I decided to take a shot.</t>
  </si>
  <si>
    <t xml:space="preserve">I'm getting a little frustrated by DDOG.  I've been in it for nearly two months and it still isn't pulling away from it's base.  I am going to be pretty strict with </t>
  </si>
  <si>
    <t xml:space="preserve">the stop on this one.  KD seems to be holding up well and continually gets supported at the 10wma.  It is in profit taking range, so I will be watching it </t>
  </si>
  <si>
    <t xml:space="preserve">pretty closely as well.  </t>
  </si>
  <si>
    <t xml:space="preserve">     I still think this could be a low risk place to get involved in IWM.  It has been in a trading range for nearly two years.  If this rally broadens like I think it</t>
  </si>
  <si>
    <t xml:space="preserve">will, IWM would be a good place to be.  A stop could be placed below the 02/13 low at 193.  So, cap the loss at about 3.5% from Friday's close.  If it breaks </t>
  </si>
  <si>
    <t xml:space="preserve">through this range, the target would be around the 2021 highs (230) which would be a 15% gain or so.  </t>
  </si>
  <si>
    <t xml:space="preserve">     I am going to continue to manage the positions I have and keep the watch list fresh.</t>
  </si>
  <si>
    <t>BPMC</t>
  </si>
  <si>
    <t>Traded very tightly this week above the MAs.  Hold.  Respect stop.</t>
  </si>
  <si>
    <t>Mixed reaction to EPS this week.  Hold.</t>
  </si>
  <si>
    <t>Still in great shape.  Hold.  Raise stop to 30.</t>
  </si>
  <si>
    <t>Up 16% this week in huge vol after EPS report.  In profit taking range.  Hold.  Raise stop to 275.</t>
  </si>
  <si>
    <t>New closing high on Fri in decent vol.  In profit taking range.  Hold.  Raise stop to 20.50</t>
  </si>
  <si>
    <t>Exploded this week after announcing positive results in phase 2 of weight loss drug.  Hold, but watch for signs of distribution.  Raise stop to 55.</t>
  </si>
  <si>
    <t>Up from the 50dma in vol on Thurs and Fri.  EPS next week.  New base pivot 36.78.  Could add on b/o.</t>
  </si>
  <si>
    <t xml:space="preserve">Bought on b/o day.  Added on Friday when it tested the pivot area.  Hold.  </t>
  </si>
  <si>
    <t>COIN</t>
  </si>
  <si>
    <t>Sitting right around bunched up MAs.  Continue to watch for more basing action.</t>
  </si>
  <si>
    <t>Bad reaction to EPS report.  Held the 10wma and 50dma.  Watch to see if it holds.</t>
  </si>
  <si>
    <t>Broke out on Tues in below avg vol.  Vol came in on Thurs and Fri.  4th stage base.  EPS in a couple weeks.</t>
  </si>
  <si>
    <t>A little extended after a nice gain in vol on Fri.  Wait for low risk entry.</t>
  </si>
  <si>
    <t>Pullback continued this week in low vol.  Could consider here.  EPS next week.</t>
  </si>
  <si>
    <t>Still in buy range, barely.  Could consider here.</t>
  </si>
  <si>
    <t>Lost the MAs this week.  Watch another week and see if it gets supported at the pivot area.</t>
  </si>
  <si>
    <t>Traded tightly after last week's b/o.  A little extended here.  Look for low risk entry.</t>
  </si>
  <si>
    <t>HubSpot</t>
  </si>
  <si>
    <t>Pulled back to the pivot last week and rallied off the 10wma this week.  A little extended.</t>
  </si>
  <si>
    <t>Coinbase Global</t>
  </si>
  <si>
    <t>Broke out on Mon in huge vol.  Trading tightly since.  Will probably be volatile!</t>
  </si>
  <si>
    <t>Broke out on 02/23 in huge vol.  A little extended here.</t>
  </si>
  <si>
    <t>Vipshop Hldgs</t>
  </si>
  <si>
    <t>Gapped out of it's base on Wed.  Traded tightly since.  A little extended here.</t>
  </si>
  <si>
    <t>Broke out of 7 month base on Thurs.  Vol has been huge this week.  Could consider here.</t>
  </si>
  <si>
    <t>DV (failed), PAR (failed), ITRI (+21% from piv), FRO (losing interest), CELH (+26%), MSI (+13%), NVT (+15%), VMC (+16%)</t>
  </si>
  <si>
    <t>HUBS, COIN, CPRT, VIPS, ATKR</t>
  </si>
  <si>
    <t xml:space="preserve">     Wow, what a week!  My group was +16.2% for the week and is now +24.3% for the year.  VKTX exploded 121% on Tuesday after it announced</t>
  </si>
  <si>
    <t xml:space="preserve">positive trial results for their weight loss drug.  It closed the week about where it settled on Tuesday.  So, the selling pressure wasn't all that </t>
  </si>
  <si>
    <t xml:space="preserve">strong after it hit a high of 100 on Wed.  I know I should probably take some off the table.  I did the previous week at $35.  That decision cost </t>
  </si>
  <si>
    <t xml:space="preserve">me about $40,000 so far.  The market potential for their weight loss drug is estimated by some at $20b/year.  This stock could be a life changing </t>
  </si>
  <si>
    <t xml:space="preserve">opportunity.  I don't want to blow it.  I have approximately a triple in the shares I have left.  I feel like I can risk some of those gains to watch it for </t>
  </si>
  <si>
    <t xml:space="preserve">a while.  </t>
  </si>
  <si>
    <t xml:space="preserve">     VKTX wasn't the only position that had a good week.  AXON was +16% after reporting earnigns.  BLBD was +9% to a new high.  IOT rebounded 5%</t>
  </si>
  <si>
    <t>this week.  Earnings are next Thursday.  It is sitting inside a base on base pattern.  A good earnings report could propel it to a new breakout.  I took</t>
  </si>
  <si>
    <t>a quick loss in BIRK after their earnings report wasn't well received and it closed below my mental stop.  I bought BPMC as it broke out on Tuesday</t>
  </si>
  <si>
    <t xml:space="preserve">and added to the position on Friday when it tested the pivot area.  This is another biotech, which is a very hot group.  </t>
  </si>
  <si>
    <t xml:space="preserve">     Lots of turnover in the Watch list this week.  I removed 8 names.  Two have failed.  Five are up enough from their pivots to not be actionable.  I added </t>
  </si>
  <si>
    <t xml:space="preserve">five names.  COIN could be a volatile bitcoin play.  It broke out on Monday from a deep base.  The rest of the week, it traded tightly.  </t>
  </si>
  <si>
    <t>Traded tightly this week after last week's EPS report.  Hold.</t>
  </si>
  <si>
    <t>Still hugging the 50dma and 10wma.  If those get violated, it needs to be sold.</t>
  </si>
  <si>
    <t>Gave back some of last week's huge gains.  Probably needs to digest last week's runup some more.  Be prepared for volatility.</t>
  </si>
  <si>
    <t>Downside vol has picked up in this one.  That is concerning.  Hold.</t>
  </si>
  <si>
    <t>This week's pullback was in light vol.  Hold.</t>
  </si>
  <si>
    <t>Clear b/o on Friday in huge vol.  Hold for now.  Could add closer to the pivot.</t>
  </si>
  <si>
    <t>Still holding around the pivot area.  Hold.</t>
  </si>
  <si>
    <t>GPK</t>
  </si>
  <si>
    <t>SITE</t>
  </si>
  <si>
    <t>TS, GPK, SITE</t>
  </si>
  <si>
    <t>Sitting right around bunched up MAs.  Continue to watch for more basing action.  EPS next week.</t>
  </si>
  <si>
    <t>EPS next week.  A little extended here.  4th stage base.</t>
  </si>
  <si>
    <t>Tested the pivot area on Wed.  Could consider here.</t>
  </si>
  <si>
    <t>Keeps grinding higher since b/o.  A little extended here.</t>
  </si>
  <si>
    <t xml:space="preserve">Acting great.  A little extended here.  </t>
  </si>
  <si>
    <t>Up 24.7% this week.  Obviously extended.  But, could be very volatile and give another opportunity.  Watch.</t>
  </si>
  <si>
    <t>Back to the 10wma this week.  Could consider here.</t>
  </si>
  <si>
    <t>A little extended here.  But, support around 100 and sitting right at the 21dema.  Look for a low risk entry.</t>
  </si>
  <si>
    <t>Pulled back to the pivot area this week.  Sitting right at the 21dema.  Could consider here.</t>
  </si>
  <si>
    <t>Gapped out of a 14 month base on Tues in vol.  Could consider here.</t>
  </si>
  <si>
    <t>Graphic Packaging</t>
  </si>
  <si>
    <t>B/o on 02/22 in vol then settled back to the 50dma and rallied.  Could consider here.</t>
  </si>
  <si>
    <t xml:space="preserve">Site One Landscaping </t>
  </si>
  <si>
    <t>A little extended here.  Could consider on a pullback.</t>
  </si>
  <si>
    <t xml:space="preserve">     My group gave back some of the previous week's gains.  The group was &lt;3.9%&gt;, now +19.4% for the year.  VKTX fell back after last week's explosion.</t>
  </si>
  <si>
    <t>That should be expected.  I feel like I need to give it a couple weeks of trading to see where a logical exit could be.  I assume it will be volatile.</t>
  </si>
  <si>
    <t xml:space="preserve">IOT gapped out of a base on Friday after it's earnings release.  KD is beginning to concern me a little.  It is in profit taking range.  It just isn't really </t>
  </si>
  <si>
    <t xml:space="preserve">making much progress.  It is making higher lows, but the most recent high came on avg volume.  I sold DDOG on Tuesday when it violated it's 50dma </t>
  </si>
  <si>
    <t xml:space="preserve">and 10wma.  </t>
  </si>
  <si>
    <t xml:space="preserve">     The indexes are extended.  The Friday bar on the NASDAQ looks pretty ugly.  The reversal day put in by NVDA on Friday could mean some short term</t>
  </si>
  <si>
    <t xml:space="preserve">trouble for the NASDAQ.  Many of the leaders of the rally since November are extremely extended, too.  Some weeks of consolidation or a pullback </t>
  </si>
  <si>
    <t xml:space="preserve">would not surprise me from these levels.  </t>
  </si>
  <si>
    <t xml:space="preserve">     The watch list kind of confirms my feeling about the market in general.  This week I'm removing five names that have failed bases.  I could only find</t>
  </si>
  <si>
    <t xml:space="preserve">three to add to the list and I'm not terribly excited about them.  </t>
  </si>
  <si>
    <t>IMCR (failed), BRZE (failed), MDB (failed), IPAR (lost MAS), VIPS (failed)</t>
  </si>
  <si>
    <t>Pretty normal two week correction.  Hold.</t>
  </si>
  <si>
    <t>Continues to pull back after the huge runup.  Closed the week at the 21dema.  I will probably trim if it doesn’t bounce here.</t>
  </si>
  <si>
    <t>Caught support at the 10wma this week.  Hold.</t>
  </si>
  <si>
    <t>Caught support at the 10wma and 50dma this week.  Hold to see if it bounces here.</t>
  </si>
  <si>
    <t>PATH (failed), JBL (failed)</t>
  </si>
  <si>
    <t>PR</t>
  </si>
  <si>
    <t>ATI</t>
  </si>
  <si>
    <t>PR, ATI, SCCO, ASO, FTI</t>
  </si>
  <si>
    <t>FTI</t>
  </si>
  <si>
    <t>Still around the pivot area.  Pulled back close to the 10wma.  Could be a low risk spot here.</t>
  </si>
  <si>
    <t>+6.2% this week.  A little extended here, but seems to be working.</t>
  </si>
  <si>
    <t>Closed the week at the 10wma and 50dma.  Could be a low risk spot here.</t>
  </si>
  <si>
    <t>Followed through on last week's b/o.  A little extended here.  Look for low risk entry.</t>
  </si>
  <si>
    <t>Followed through on last week's b/o.  Look for low risk entry.</t>
  </si>
  <si>
    <t>Pulled back to the pivot area this week but held the MAS.  Watch and see how it responds.</t>
  </si>
  <si>
    <t>Two week pullback has brought this back into a buy area.  Could consider here.</t>
  </si>
  <si>
    <t>Pretty constructive pullback this week.  Look for some basing action here.</t>
  </si>
  <si>
    <t>Permian Resources</t>
  </si>
  <si>
    <t>Ton of strength the last four weeks.  A little extended here.  Watch.</t>
  </si>
  <si>
    <t>A T I</t>
  </si>
  <si>
    <t>Broke out two weeks ago in strong weekly vol.  Pulled back this week to the 21dema.  Could consider here.</t>
  </si>
  <si>
    <t>Broke out this week in monster vol.  Very extended here, but worth watching for a low risk entry.  This base goes back three years.</t>
  </si>
  <si>
    <t>Broke out 02/12 in lackluster vol.  But, this week's high vol bounce off the 50dma looks interesting.  EPS next week.</t>
  </si>
  <si>
    <t>TechnipFMC</t>
  </si>
  <si>
    <t>Broke out Wed in big vol.  A little extended here.  Look for low risk entry.</t>
  </si>
  <si>
    <t xml:space="preserve">     My accounts have been volatile the last few weeks.  That's obviously due to the concentration in VKTX.  My group was &lt;4%&gt; this week and now </t>
  </si>
  <si>
    <t xml:space="preserve">up 14.6% ytd.  VKTX has corrected much more quickly and deeper than I anticipated.  It closed this week at the 21dema.  If it doesn't get a bounce </t>
  </si>
  <si>
    <t>at this level, I will probably trim this position next week.  AXON has had a normal correction the last two weeks.  I see no reason to get too concerned</t>
  </si>
  <si>
    <t xml:space="preserve">yet.  KD keeps hugging it's 10wma and 50dma.  I'm about to move on from this one.  I have a decent profit, but, it has been pretty stagnant since the </t>
  </si>
  <si>
    <t xml:space="preserve">first of the year.  AAON got a little bounce this week off of the 10wma.  BPMC is near my stop.  It is sitting on it's 10wma and 50dma.  The volume on </t>
  </si>
  <si>
    <t xml:space="preserve">down days has been light.  </t>
  </si>
  <si>
    <t xml:space="preserve">     I sold IOT on Friday after it violated the most recent pivot.  I decided to sell it there at my cost.  It could rally from here, but I didn't want it to turn</t>
  </si>
  <si>
    <t xml:space="preserve">into a loss.  </t>
  </si>
  <si>
    <t xml:space="preserve">     I think the changes in my watch list show the rotation that is going on the last few weeks.  I added 5 stocks this week.  Two are oil/gas, one is copper,</t>
  </si>
  <si>
    <t xml:space="preserve">one steel.  Those groups as well as gold are showing some relative strength the last several weeks.  This week, there were some solid breakouts.  </t>
  </si>
  <si>
    <t>Bought on Tues as it bounced off the 10wma.  Huge vol.  20% gain in 4 days.</t>
  </si>
  <si>
    <t>VKTX found some support in the 60 area this week.  Continue to hold.  Look for reasons to trim.</t>
  </si>
  <si>
    <t>New closing high this week.  Could tighten up here at the old high.  Hold.</t>
  </si>
  <si>
    <t>Nice bounce off the 10wma this week to new high.  Hold.  Raise stop to 32.</t>
  </si>
  <si>
    <t>I see no reason to take gains, yet.  Hold.  Raise stop to 290.</t>
  </si>
  <si>
    <t>Continues to lag the rest of the portfolio.  I have been a little hesitant to take the loss because it is holding the 10wma and 50dma.  Watch closely.</t>
  </si>
  <si>
    <t>ARM</t>
  </si>
  <si>
    <t>HMC</t>
  </si>
  <si>
    <t>KRUS</t>
  </si>
  <si>
    <t>HMY</t>
  </si>
  <si>
    <t>ARM, DUOL, HMC, KRUS, HMY, TGLS</t>
  </si>
  <si>
    <t>Rallied 9% off the 10wma this week.  A little extended here.  Look for low risk entry.</t>
  </si>
  <si>
    <t>Consolidating for 8 weeks above the pivot.  Could consider here.</t>
  </si>
  <si>
    <t>Rallied 6% off the 10wma this week.  A little extended here.  Look for low risk entry.</t>
  </si>
  <si>
    <t>Nice, tight consolidation the last two weeks.  Could consider here.</t>
  </si>
  <si>
    <t>Tested the pivot area this week.  A little extended here.  Look for low risk entry.</t>
  </si>
  <si>
    <t xml:space="preserve">Continues to grind higher after the 03/05 b/o.  Extended.  </t>
  </si>
  <si>
    <t>Followed through on last week's b/o/  Extended.  Wait for pullback.</t>
  </si>
  <si>
    <t>A little extended here.  Caught support at the 10wma. Look for a low risk entry.</t>
  </si>
  <si>
    <t>Continues to move higher after 02/29 b/o.  Look for low risk entry.</t>
  </si>
  <si>
    <t>Broke out last week in monster vol.  Very extended here, but worth watching for a low risk entry.  This base goes back three years.</t>
  </si>
  <si>
    <t>Watch for another base.  Could be a monster.</t>
  </si>
  <si>
    <t>Arm Holdings</t>
  </si>
  <si>
    <t>Not my usual watch list add.  Coiling now for 6 weeks since the big earnings gap.  Buy if it breaks out of the coil.</t>
  </si>
  <si>
    <t>Four month base.  Wait for b/o.</t>
  </si>
  <si>
    <t>Honda Motor</t>
  </si>
  <si>
    <t>Broke out in big vol this week.  Could consider here.</t>
  </si>
  <si>
    <t>Kura Sushi</t>
  </si>
  <si>
    <t>Broke out in big vol this week.  Restaurant group is hot.  RS at new high.  A lttle extended and EPS due in a couple weeks.</t>
  </si>
  <si>
    <t>Harmony Gold</t>
  </si>
  <si>
    <t>Broke out 03/04.  Vol has been huge last 4 weeks.  RS at new high.  Extended.  Look for low risk entry.</t>
  </si>
  <si>
    <t>Tecnoglass</t>
  </si>
  <si>
    <t>Broke out this week in big vol.  Still barely in buy range.  Look for low risk entry.</t>
  </si>
  <si>
    <t>ASO (failed), TFII (+17%), SN (+15%), EMR (+15%)</t>
  </si>
  <si>
    <t xml:space="preserve">     My group bounced back this week, +5.6% for the week, now +21% ytd.  I have used the last three weeks to remove some laggards (DDOG, IOT, KD).</t>
  </si>
  <si>
    <t>I took a position in UFPT on Tuesday as it bounced off the 10wma.  What a bounce I caught!  It closed the week +20% from my buy point.  I have one</t>
  </si>
  <si>
    <t>more laggard (BPMC).  I have been pretty patient with this one because it has held the MAs and it is in a very strong group.  I'm probably not going to</t>
  </si>
  <si>
    <t>give it much more time if it doesn't get moving.  There are other setups that have me interested.  The big breakout in gold the last couple of weeks looks</t>
  </si>
  <si>
    <t>like it could be a lasting trend.  GLD could be a good longer term way to play the trend.  I have been looking at the gold stocks.  HMY jumps out at me as</t>
  </si>
  <si>
    <t>the best setup.  It is low priced and a little extended.  But, It has broken out of a nearly four year base and has a 99 earnings rank.  I may look for a place</t>
  </si>
  <si>
    <t xml:space="preserve">to start a position.  </t>
  </si>
  <si>
    <t xml:space="preserve">     The last three weeks has been a healthy consolidation of the bull market.  Many leaders pulled back and successfully tested their 10wma.  There are several </t>
  </si>
  <si>
    <t xml:space="preserve">money to good use in a better setup soon.  </t>
  </si>
  <si>
    <t>examples in my watch list and in my portfolio.  I sold KD this week and took a 20% profit.  It has basically gone nowhere since January.  I plan on putting that</t>
  </si>
  <si>
    <t>Trading tightly the last four weeks.  Hold.</t>
  </si>
  <si>
    <t>This week could be viewed as a handle in a very short consolidation.  Hold.</t>
  </si>
  <si>
    <t>Quite possibly building a new base.  Watch for tightening and a handle.  Hold.</t>
  </si>
  <si>
    <t>Building strength.  Up 8 of the last 9 days.  RS at new high.  Hold.</t>
  </si>
  <si>
    <t>UP 9% this week as it bounced off the 10wma and 50dma.  It has redeemed itself this week.  Hold.</t>
  </si>
  <si>
    <t>Followed through on last week's bounce off the 10wma and 50dma.  Hold.</t>
  </si>
  <si>
    <t>Took an initial position on Wed as it pushed towards a new high.  Not an ideal purchase point.  My intent is to find a place to add.</t>
  </si>
  <si>
    <t>Took an initial position on Wed as it broke out.  Caught it pretty close to the pivot.  Look for a low risk spot to add.</t>
  </si>
  <si>
    <t>Down &lt;6%&gt; this week to a tempting point on the chart.  But, RS is dropping fast.  Watch another week.</t>
  </si>
  <si>
    <t>Still churning above the pivot.  Sitting at bunched up MAS.  Could consider here.</t>
  </si>
  <si>
    <t>New closing high.  Extended here.  Look for low risk entry.</t>
  </si>
  <si>
    <t>TOST</t>
  </si>
  <si>
    <t>SQSP</t>
  </si>
  <si>
    <t>ACT</t>
  </si>
  <si>
    <t>A little extended here.  Look for low risk entry.</t>
  </si>
  <si>
    <t>Closed the week near the 21dema.  Could consider here.</t>
  </si>
  <si>
    <t>Tight close this week.  Still extended.  Watch.</t>
  </si>
  <si>
    <t>Continues to consolidate since the b/o.  Closed the week near the 10wma.  Could consider here.</t>
  </si>
  <si>
    <t>Extended.  But, the strength makes me want to watch for another base or low risk opportunity to add.</t>
  </si>
  <si>
    <t>Probably have missed this.  But, worth watching for a new base.  Watch.</t>
  </si>
  <si>
    <t>Tried to break out of the coil.  Rejected quickly.  Base is still intact and is nearing the 10wma.  Watch.</t>
  </si>
  <si>
    <t>Traded tightly this week.  Still near pivot.  Could consider here.</t>
  </si>
  <si>
    <t>Wide daily swings this week.  EPS due next week.  Watch.</t>
  </si>
  <si>
    <t>Still barely in buy range.  Old high at 54ish.  Could tighten up here before moving higher.  Could consider.</t>
  </si>
  <si>
    <t>Toast</t>
  </si>
  <si>
    <t>The last three weeks could be a handle of a very deep base.  Wait for b/o.</t>
  </si>
  <si>
    <t>Squarespace</t>
  </si>
  <si>
    <t>Broke out on 03/18.  A little extended here.  Look for low risk entry.</t>
  </si>
  <si>
    <t>Enact Hldgs</t>
  </si>
  <si>
    <t>Broke out on 03/20.  Vol was not too impressive.  Wait for pullback.  Watch.</t>
  </si>
  <si>
    <t>PR (+14%), ATKR (+15%)</t>
  </si>
  <si>
    <t>TOST, SQSP, ACT</t>
  </si>
  <si>
    <t xml:space="preserve">     My group was +5.4% this week.  It is now +27.5% ytd.  The 18% gain in VKTX was obviously the big contributor this week.  VKTX appears to be building</t>
  </si>
  <si>
    <t>another base here.  The dream scenario is for it to spend a few more weeks basing and break out to new highs.  With such a big position size, it will make</t>
  </si>
  <si>
    <t>the group volatile while it consolidates.  If it has another leg up, I could make some really big money.  I think that is worth the wait.  I'll continue to give it</t>
  </si>
  <si>
    <t xml:space="preserve">some room.  BPMC rallied 9% this week off it's 50dma and 10wma.  That got it off my shit list for now.  The rest of the list was up more than the indexes </t>
  </si>
  <si>
    <t>this week with the exception of AXON.  It is building a shelf consolidation the last few weeks and shows no sign of distribution.  With a 37% gain, I can give</t>
  </si>
  <si>
    <t>it plenty of room here as well.</t>
  </si>
  <si>
    <t xml:space="preserve">     I am declaring the breakout in gold for real.  I took starter positions this week in HMY and AEM.  It would be typical of a late stage bull market to see some</t>
  </si>
  <si>
    <t>rotation into inflation hedges (Copper, Gold, SmallCaps).  Several ETFs are in position to benefit from this rotation.  GLD, COPX and IWM have all made breakouts</t>
  </si>
  <si>
    <t>of very long term bases.  I think they could all three show some relative strength the next few months.  I plan to add to the two gold miners if I can find low risk</t>
  </si>
  <si>
    <t xml:space="preserve">entry points.  I'm also still watching SCCO for a good spot.  It has tremendous strength.  </t>
  </si>
  <si>
    <t>40-60%</t>
  </si>
  <si>
    <t>Uptrend under pressure</t>
  </si>
  <si>
    <t>Continues to build a flat shelf on the weekly chart.  Hold.</t>
  </si>
  <si>
    <t>Quite possibly building a new base.  Watch for tightening and a handle.  Closed the week at the 21dema.  Hold.</t>
  </si>
  <si>
    <t>Broke out of a very short, 5 week consolidation in above avg vol on Fri to a new high.  Trend looks to be in great shape.  Hold.</t>
  </si>
  <si>
    <t>Thursday's 5% drop was in below avg vol.  Continue to hold, but in profit taking range.</t>
  </si>
  <si>
    <t>Fell back to the 50dma and rallied again this week.  Needs to get moving soon.  Hold for now.</t>
  </si>
  <si>
    <t>Traded very tightly this week consolidating gains.  Hold.</t>
  </si>
  <si>
    <t>Up 8% this week.  Would still like to find a low risk place to add shares.  Hold/Add.  Raise stop to 7.75.</t>
  </si>
  <si>
    <t>Up 4% this week.  Would still like to find a low risk place to add shares.  Hold/Add.  Raise stop to 57.00.</t>
  </si>
  <si>
    <t>CRS</t>
  </si>
  <si>
    <t>REVG</t>
  </si>
  <si>
    <t>SIL</t>
  </si>
  <si>
    <t>Very interesting spot.  Closed the week at the 10wma and 50dma.  Trading was very quiet this week.  Could consider.</t>
  </si>
  <si>
    <t>The last four weeks could be a handle of a very deep base.  Wait for b/o.</t>
  </si>
  <si>
    <t>Testing the pivot this week.  Could consider here.</t>
  </si>
  <si>
    <t>In danger of failing.  Watch one more week to see if it catches support near the 10wma.</t>
  </si>
  <si>
    <t>A little extended here.  Touched the pivot this week and rallied.  Watch.</t>
  </si>
  <si>
    <t>Popped 7% this week on rumors of a buyout offer by Google.  A little extended now.  Watch.</t>
  </si>
  <si>
    <t>Tightened up this week above the pivot.  Could consider here.</t>
  </si>
  <si>
    <t>Rallied 6% on Friday on EPS report.  Still in buy range.  Could consider here.</t>
  </si>
  <si>
    <t>Closed the week near the 21dema and 10wma.  Could consider here.</t>
  </si>
  <si>
    <t>Continues to consolidate since the b/o.  Closed the week near the 10wma.  Could consider here if it retakes the MAs.</t>
  </si>
  <si>
    <t>Extended here.  Look for low risk entry.</t>
  </si>
  <si>
    <t>Could have been an entry point this week.  A little extended, but caught support at the 10wma.</t>
  </si>
  <si>
    <t>Nvidia</t>
  </si>
  <si>
    <t>Consolidating tightly on the weekly chart.  Watch for an opportunity to catch the next leg if there is one.  Watch.</t>
  </si>
  <si>
    <t>Five weeks into a new base since the earnings breakout on 02/28.  Wait for b/o.</t>
  </si>
  <si>
    <t>Carpenter Technology</t>
  </si>
  <si>
    <t>Broke out in huge vol on Thurs.  A little extended here.  Watch for some tightening.</t>
  </si>
  <si>
    <t>REV Group</t>
  </si>
  <si>
    <t>Broke out of a three year base on 03/28.  A little extended here.  RS at new high.</t>
  </si>
  <si>
    <t>Global X Silver Miners</t>
  </si>
  <si>
    <t>Extended from the MAs here.  But, broke out explosively from a six month bottoming base.  Watch.</t>
  </si>
  <si>
    <t>FTI (+17% from pivot)</t>
  </si>
  <si>
    <t>NVDA, ACMR, CRS, REVG, SIL</t>
  </si>
  <si>
    <t xml:space="preserve">     My group was &lt;1.24%&gt; this week, now +25.92% ytd.  The indexes showed some cracks in the armor this week.  Enough cracks that IBD has moved</t>
  </si>
  <si>
    <t>their stance to 'Uptrend under pressure'.  Probably the biggest red flag has been the volume trends over the last five weeks or so.  Volume has been</t>
  </si>
  <si>
    <t>higher on down days than up days.  Thursday and Friday were typical of this trend.  Volume was much higher on the NASDAQ on Thursday's decline</t>
  </si>
  <si>
    <t>than on Friday's rally.  The other red flag for me is the rotation into inflation hedges the last several weeks.  I have noted the strength in Copper and</t>
  </si>
  <si>
    <t>Gold stocks for a couple of weeks.  I moved some money into HMY and AEM to start positions in the gold group.  This week, Silver and Oil joined the</t>
  </si>
  <si>
    <t>party with some impressive breakouts.  SIL was +13% this week prompting me to put it on the watch list so I am forced to watch it closer.  Several big</t>
  </si>
  <si>
    <t>oil stocks broke out to new highs as well.  XOM closed the week at a new high.  XLE has been up 9 of the last 11 weeks and closed about 5% above it's</t>
  </si>
  <si>
    <t xml:space="preserve">old high breaking out of a nearly two year base.  I don't think it is just coincidence that all of these groups are breaking out together.  Whether that </t>
  </si>
  <si>
    <t xml:space="preserve">means stocks will roll over here or not remains to be seen.  </t>
  </si>
  <si>
    <t xml:space="preserve">     For now, I will continue to manage the holdings position by position.  The last several weeks might be just a consolidation in a larger secular bull</t>
  </si>
  <si>
    <t>market in some of the leaders of the last 6 months.  NVDA is a case in point.  It has actually traded very tightly the last 5 weeks.  It could be offering up</t>
  </si>
  <si>
    <t>another opportunity to buy at a low risk spot to participate in another leg higher.  I remember Cisco in the 90's.  It's eventual run was something like</t>
  </si>
  <si>
    <t>10,000%.  It built bases and short consolidations all along the way.  I'm not implying that NVDA will go up 10,000%.  But, a super stock can make gains</t>
  </si>
  <si>
    <t>that are life changing.  ARM is one on the watch list that could be nearing a spot to get involved.  It doubled in three weeks after it's breakout on 02/08.</t>
  </si>
  <si>
    <t>Since the b/o it has been consolidating nicely with volume drying up this week.  Same industry group as NVDA.  In fact, it is IBD's #1 stock in the group.</t>
  </si>
  <si>
    <t xml:space="preserve">Ahead of NVDA, AVGO, QCOM, and AMD.  </t>
  </si>
  <si>
    <t>Volume has dried up as it drifts toward the 50dma.  Still appears to be a new base.  Hold.</t>
  </si>
  <si>
    <t>The move to new highs last week was rejected back to the MAs.  Caught support at the 10wma this week.  Hold.  Raise stop to 82.</t>
  </si>
  <si>
    <t>Trend is still intact.  Hold.</t>
  </si>
  <si>
    <t>&lt;9%&gt; this week.  But, caught support at the recent high around 220.  Hold.  Raise stop to 215 to protect capital.</t>
  </si>
  <si>
    <t>Again, ugly candle on Friday.  Could consolidate here.  Hold, but be prepared to add.</t>
  </si>
  <si>
    <t>Up 3% this week.  But, ugly candle on Friday.  It probably needs a rest here.  Hold, but be prepared to add.</t>
  </si>
  <si>
    <t>Not my usual trade.  I tried to buy this inside the base as it bounced off the 50dma.  Reversed on Friday in light vol.  Hold, but be prepared to add.</t>
  </si>
  <si>
    <t>Ugly candle on Friday.  Closed at the 21dema.  Hold for now, but pay attention.  Be ready to take profit.  Raise stop to 300.</t>
  </si>
  <si>
    <t>Base is still intact, barely.  Wait for b/o.</t>
  </si>
  <si>
    <t>Holding the MAs.  Wait for b/o.</t>
  </si>
  <si>
    <t>Six weeks into a new base since the earnings breakout on 02/28.  Wait for b/o.</t>
  </si>
  <si>
    <t>Closed the week near the 10wma and 50dma.  Watch for bounce here.</t>
  </si>
  <si>
    <t>Consolidating above the pivot.  Could consider here.</t>
  </si>
  <si>
    <t>Pulled back to the pivot area this week in light vol.  Could consider here.</t>
  </si>
  <si>
    <t>Ugly candle on Friday.  Probably needs a rest.  Wait for low risk entry to develop.</t>
  </si>
  <si>
    <t>Lost the MAs this week.  Watch another week and see if it recovers.</t>
  </si>
  <si>
    <t>Held up well this week.  Still a bit extended from the MAs.  Watch.</t>
  </si>
  <si>
    <t>Pulled back in light vol this week.  Could get interested around the 10wma.</t>
  </si>
  <si>
    <t>Lost the MAs this week, but nearing support of the pivot area.  Watch.</t>
  </si>
  <si>
    <t>5% pullback this week in below avg vol.  Nearing a spot I could get interested.</t>
  </si>
  <si>
    <t>Drifting lower in low vol the last two weeks.  Could consider at the 50dma.</t>
  </si>
  <si>
    <t>Held support at the 21dema this week, but extended from pivot.  Watch.</t>
  </si>
  <si>
    <t>Continues to work on a new base.  Set pivot at 283.84 for now.</t>
  </si>
  <si>
    <t>Extended.  Reversal type day on Friday.  Watch for new basing action here.</t>
  </si>
  <si>
    <t>Very strong stock basing the last six weeks.  Wait for b/o.</t>
  </si>
  <si>
    <t>TGLS (+15% from piv)</t>
  </si>
  <si>
    <t xml:space="preserve">     My group was &lt;3.89%&gt; this week.  A big part of that was a 10% decline in VKTX.  It is still consolidating it's gains and volume is drying up.  It may</t>
  </si>
  <si>
    <t xml:space="preserve">drift down to the 50dma.  Friday was a concerning day for stocks across the board.  The NASDAQ and S&amp;P 500 both closed near their 50dmas.  So, I'm </t>
  </si>
  <si>
    <t>not ready to jump ship on this rally, yet.  But, it is definitely time to be paying attention.  The gold, silver, and copper stocks I have been watching</t>
  </si>
  <si>
    <t>and buying the last few weeks had ugly candles on Friday.  Most still held gains for the week.  A day like today, though, makes me think they need</t>
  </si>
  <si>
    <t xml:space="preserve">a rest.  If the trend holds, I will be looking for a place to add in these groups.  </t>
  </si>
  <si>
    <t xml:space="preserve">     I sold BPMC this week for a 7% loss.  I gave this one plenty of time to get going.  I wanted to free up some cash to take advantage of a breakout in CCJ.</t>
  </si>
  <si>
    <t>I bought CCJ on Friday morning as it was breaking out of a base.  It was immediately rejected in the afternoon.  I sold already for a 5% loss.  It has</t>
  </si>
  <si>
    <t>been my experience that if a breakout fails on day one, it is a good idea to get out and watch for another opportunity.  AXON also had an ugly day on Friday</t>
  </si>
  <si>
    <t xml:space="preserve">after attempting to break to a new high on Thursday.  I'm not quite ready to give it up, yet.  I still have a 36% gain, so I will raise my stop and watch it </t>
  </si>
  <si>
    <t xml:space="preserve">closely next week.  I also raised stops on AAON and UFPT.  UFPT had a tough week.  It did catch support on Friday.  So, maybe that pullback will be </t>
  </si>
  <si>
    <t xml:space="preserve">short lived.  </t>
  </si>
  <si>
    <t>0-20%</t>
  </si>
  <si>
    <t>IBD Big Picture</t>
  </si>
  <si>
    <t>AXON, CCJ, BLBD</t>
  </si>
  <si>
    <t>Held the 10wma this week and actually showed a little RS.  Hold.</t>
  </si>
  <si>
    <t>Continues to grind higher.  Hold, but be prepared to add.</t>
  </si>
  <si>
    <t>New closing highs this week.  Hold, but be prepared to add.</t>
  </si>
  <si>
    <t>Closed the week at the 50dma.  Base still in tact.  Watch.</t>
  </si>
  <si>
    <t>Bounced off the 50dma and 10wma this week.  If the market was better, could consider here.  Watch.</t>
  </si>
  <si>
    <t>Consolidating above the pivot.  If the market was better, could consider here.  Watch.</t>
  </si>
  <si>
    <t>RS improved this week.  At support of the pivot area.  Watch.</t>
  </si>
  <si>
    <t>Rallied off the 21dema this week.  Watch.</t>
  </si>
  <si>
    <t>Testing the 10wma and 50dma this week.  In buy range.  RS improved.  Watch.</t>
  </si>
  <si>
    <t>Testing the pivot area and 10wma.  Watch.</t>
  </si>
  <si>
    <t>Pulled back to the 10wma and 50dma.  If the market was better, could consider here.  Watch.</t>
  </si>
  <si>
    <t>Pulled back to the pivot area and 10wma.  Continue to watch.</t>
  </si>
  <si>
    <t xml:space="preserve">Continues to consolidate since the b/o.  Look for low risk entry.  </t>
  </si>
  <si>
    <t>Trading tightly the last four weeks.  Watch.</t>
  </si>
  <si>
    <t>Held support at the 10wma and 50dma this week.  Watch.</t>
  </si>
  <si>
    <t>CCJ</t>
  </si>
  <si>
    <t>Sold this week.  But, worth watching for a new setup.</t>
  </si>
  <si>
    <t>Cameco</t>
  </si>
  <si>
    <t>First b/o failed.  But, worth watching for a new setup.</t>
  </si>
  <si>
    <t xml:space="preserve">     My group was &lt;2.99%&gt; this week, now +17.4% ytd.  The NASDAQ took the brunt of the selling this week, falling &lt;5.84%&gt;.  No matter how you slice</t>
  </si>
  <si>
    <t>it, this was an ugly week.  The biggest development to me was the breakdown in the semiconductor names.  NVDA, SMCI, and ARM were crushed this</t>
  </si>
  <si>
    <t>week, &lt;13%&gt;, &lt;20.5%&gt;, and &lt;31%&gt; respectively.  That was a big character change.  The consolidation thesis I had a couple of weeks ago pretty much</t>
  </si>
  <si>
    <t>got blown up.  Thankfully, I sold ARM on Monday at 122.31.  I knew it was a low risk spot because it was so close to the MAs.  When those were breached</t>
  </si>
  <si>
    <t xml:space="preserve">     I spent most of the week selling.  On Monday, I sold ARM and AXON.  I had held AXON for almost 6 months and took a gain of 33%.  I returned it to the</t>
  </si>
  <si>
    <t>watch list to wait for a new setup.  On Thursday, I sold BLBD for a 12% gain.  It lost the 50dma, so I sold to protect some profit.  I will add it to the watch list</t>
  </si>
  <si>
    <t>When it broke the 50dma on Friday, I sold to protect capital.  I now have a cash position of about 60% (including BIL).  I'm pretty comfortable there.  I basically</t>
  </si>
  <si>
    <t xml:space="preserve">four weeks.  This week it closed close to the 50dma.  I have the same feeling about AAON.  I wanted to keep a couple of positions since we are at a very </t>
  </si>
  <si>
    <t xml:space="preserve">oversold level.  </t>
  </si>
  <si>
    <t>on Monday, I sold for a loss of &lt;6.5%&gt;.  It could have been much worse.  The indexes are extremely oversold and could be primed for a bounce.  With</t>
  </si>
  <si>
    <t xml:space="preserve">the leading group (semis) in rough shape, the bounce may be short lived.  I'll wait and see the strength of that bounce when we do get it before committing </t>
  </si>
  <si>
    <t>to any new positions.</t>
  </si>
  <si>
    <t xml:space="preserve">     The watch list was pretty much decimated this week.  I am removing nine names that all lost their moving averages.  They won't be actionable for a while.</t>
  </si>
  <si>
    <t>My only additions are three stocks that I sold recently that have a chance to set up again.</t>
  </si>
  <si>
    <t>ACMR, DUOL, COIN, TOST, NVDA, HMC, SITE, SUM, CPRT</t>
  </si>
  <si>
    <t>as well to see if it can build a new base here.  I sold UFPT on Friday for a 5% gain.  This one confounded me a little.  It ran up 20% in the week I bought it.</t>
  </si>
  <si>
    <t xml:space="preserve">just have two stock positions (25.5%) and 15% in gold stocks.  I decided I would stay with VKTX.  It has been an excruciating drip lower in very light volume the last </t>
  </si>
  <si>
    <t>20-40%</t>
  </si>
  <si>
    <t>Volume has picked up as it rallied off the 50dma.  Looks like a new base.  Hold.</t>
  </si>
  <si>
    <t>After rallying last week off the 50dma, AAON was clobbered today on a bad EPS report.  Will probably sell next week.</t>
  </si>
  <si>
    <t xml:space="preserve">This pullback is nearing the 50dma and 10wma.  I am still looking to add to this position.  </t>
  </si>
  <si>
    <t>After spiking last week, pulled back in light vol.  Hold/Add.</t>
  </si>
  <si>
    <t>BPMC, GCT, OSCR, APP</t>
  </si>
  <si>
    <t>OSCR</t>
  </si>
  <si>
    <t>Regained the MAs and could be forming a double bottom base.  Watch.  EPS next week.</t>
  </si>
  <si>
    <t>Regained the Mas.  Watch for new base.  EPS next week.</t>
  </si>
  <si>
    <t>Still in it's base, but very sloppy.  Watch.</t>
  </si>
  <si>
    <t>Broke out on 04/26 in avg vol.  Volume has been active since, but little progress.  Be wary of a failure.  Watch.</t>
  </si>
  <si>
    <t>Rallied off the 50dma the last two weeks.  A little extended now.  Look for low risk entry.</t>
  </si>
  <si>
    <t>EPS next week.  Otherwise, this would be a good spot to consider.  Caught support at the pivot and 50dma.  Watch.</t>
  </si>
  <si>
    <t>Closed the week at the 50dma and close to the 10wma.  Could consider if it rallies here.</t>
  </si>
  <si>
    <t>EPS was last week.  Held support at the bunched up MAs.  Could consider here.</t>
  </si>
  <si>
    <t>Building a base on base formation.  Change pivot to 107.86.  Would consider on a b/o.</t>
  </si>
  <si>
    <t>The low risk entry I've been waiting for may be getting close.  Closed this week at the 21dema and consolidating quietly.</t>
  </si>
  <si>
    <t>Trying to build a new base.  Change pivot to 120 for now.  The last four weeks have been pretty tight closes.</t>
  </si>
  <si>
    <t>Blueprint Med</t>
  </si>
  <si>
    <t>Gapped out of the base on EPS report this week.  Extended here.  Look for low risk entry.</t>
  </si>
  <si>
    <t>Kind of a sloppy base.  But, closed the week rallying off of bunched up MAs.  Could consider an early entry, but EPS next week.</t>
  </si>
  <si>
    <t>Oscar Health</t>
  </si>
  <si>
    <t>Trading at the top of a 12 week base.  EPS next week.  Watch closely.</t>
  </si>
  <si>
    <t>AppLovin</t>
  </si>
  <si>
    <t>Rallying off the 50dma as it tries to build another base.  Watch.</t>
  </si>
  <si>
    <t>GGG, TS, HUBS, GPK (all lost MAs), CRS (+40%), ATI (+23%)</t>
  </si>
  <si>
    <t xml:space="preserve">     The indexes have rallied the last two weeks since my last report, NAS +5.73% and S&amp;P +3.24%.  So far, I don't feel like I missed much.  My group was </t>
  </si>
  <si>
    <t>up 2.5% in the last two weeks and +20.3% for the year.  The bounce did not surprise me at all.  We were very oversold two weeks ago.  So far, the bounce</t>
  </si>
  <si>
    <t>hasn't had the kind of volume that would convince me the market is heading higher in a meaningful way very soon.  If I was forced to guess, I'd say we</t>
  </si>
  <si>
    <t>will have more chop before a sustainable rally resumes.  The market darling, NVDA is improving.  But, the volume the last two days has been light as it</t>
  </si>
  <si>
    <t>recovered it's 50dma.  I would think there is more base building work to do with NVDA.  The precious metals have been consolidating for a few weeks now.</t>
  </si>
  <si>
    <t>I have been waiting for a low risk area to add to HMY and AEM.  They might be getting close to the spot I will want to get interested.  GLD and SIL are also</t>
  </si>
  <si>
    <t xml:space="preserve">nearing their respective 10wmas.  That would be a great place to get involved for a new leg higher.  </t>
  </si>
  <si>
    <t xml:space="preserve">     The watch list changed a little this week.  I removed six names.  Four of those lost their MAs while two exploded higher on earnings reports.  I added </t>
  </si>
  <si>
    <t>four names.  Three of those happen to have earnings next week.  So, I will watch them closely.  I don't think it is a great time to take risks ahead of earnings</t>
  </si>
  <si>
    <t>reports.  AAON was clobbered on Friday after their earnings release.  I will probably sell this one next week to protect the small gain I still have.  VKTX</t>
  </si>
  <si>
    <t>still appears to be building a new base.  It is being supported at the 50dma.  So, I'm anxiously waiting…..</t>
  </si>
  <si>
    <t xml:space="preserve">     I may take some new positions next week if this rally gets more convincing.  It is difficult right now to find sound bases.  I think we need some more time.</t>
  </si>
  <si>
    <t>Ugly candle on Friday.  But, held the 50dma and 10wma.  Hold.</t>
  </si>
  <si>
    <t>Took a starter position this week after the EPS breakout.  Trading tightly since the b/o.  Hold/Add</t>
  </si>
  <si>
    <t xml:space="preserve">Started this position before the breakout.  Consolidating nicely since it's massive b/o in March.  </t>
  </si>
  <si>
    <t>CLS, NVDA, TSM, PDD, POWL</t>
  </si>
  <si>
    <t>CLS</t>
  </si>
  <si>
    <t>POWL</t>
  </si>
  <si>
    <t>New high this week.  Too extended to add.  Hold.  Raise stop to 62.</t>
  </si>
  <si>
    <t>Gapped out of a short base.  Extended.  Watch for low risk entry.</t>
  </si>
  <si>
    <t>Still in a sloppy base.  EPS last week.  Watch.</t>
  </si>
  <si>
    <t>EPS report not well received.  Lost the mas in volume.  Watch.</t>
  </si>
  <si>
    <t>Broke out on 05/06 in good vol.  Still in buy range.  Could consider here.</t>
  </si>
  <si>
    <t>Up 20% this week on EPS report.  Broke out in huge vol.  Extended.  Watch for low risk entry.</t>
  </si>
  <si>
    <t>Nice rally on Friday in vol.  Could consider here.</t>
  </si>
  <si>
    <t>Probably missed the best opportunity to buy this last week.  Up 8% this week off the 10wma and pivot area.  Watch.</t>
  </si>
  <si>
    <t>Up 6.5% this week.  A little extended here.</t>
  </si>
  <si>
    <t>trading tightly since the b/o.  Watch for low risk entry.</t>
  </si>
  <si>
    <t>Celestica</t>
  </si>
  <si>
    <t>Forming a 10wk consolidation base.  3rd stage base.  Carries a little more risk, but very strong.</t>
  </si>
  <si>
    <t>This week looks like a handle in a 9 week base.  EPS soon.  Wait for b/o.</t>
  </si>
  <si>
    <t>Broke out Friday of a double bottom base in big vol.  Could consider here.</t>
  </si>
  <si>
    <t>Working on a 5 month base.  Vol quiet this week.  May be forming a handle.  EPS soon.  Wait for b/o.</t>
  </si>
  <si>
    <t>Powell Industries</t>
  </si>
  <si>
    <t>Deep, 10week base.  This is a 4th stage base, so carries more risk.  Wait for b/o.</t>
  </si>
  <si>
    <t>BLBD (+25% from pivot), REVG (+25%)</t>
  </si>
  <si>
    <t xml:space="preserve">     The indexes traded very tightly this week.  That is a good sign.  The last 6-10 weeks have seen a lot of base building.  That could continue with </t>
  </si>
  <si>
    <t xml:space="preserve">some more choppy action for a few weeks.  Chop is always a difficult environment for buying breakouts.  Earnings season is also making things </t>
  </si>
  <si>
    <t>difficult.  It seems to be either feast or famine when it comes to earnings reactions.  We've seen stocks down 20-25% pretty quickly after earnings</t>
  </si>
  <si>
    <t xml:space="preserve">and we've seen stocks explode after earnings.  So, it is definitely a time to watch earnings release dates.  I think the risk is too high right now to </t>
  </si>
  <si>
    <t xml:space="preserve">take initial positions before earnings.  </t>
  </si>
  <si>
    <t xml:space="preserve">     With that said, I am seeing constructive basing action in several groups.  The semis are acting like they want to have another leg to the upside.  </t>
  </si>
  <si>
    <t>TSM broke out of a double bottom base on Friday.  NVDA could be building a handle on a 9 week base.  Their earnings are coming in the next couple</t>
  </si>
  <si>
    <t xml:space="preserve">weeks.  We will see if that creates a buyable breakout.  </t>
  </si>
  <si>
    <t>Added to this position this week as it rallied off the 10wma.  Hold.  Raise stop to 8.25</t>
  </si>
  <si>
    <t xml:space="preserve">     This week, I sold AAON for a small gain after it reacted poorly to their earnings report last Friday.  The metals had a strong week.  This prompted me</t>
  </si>
  <si>
    <t>to add to the position in HMY and take an initial position in SCCO.  I think AEM is too extended to add.  So, I will probably let this one ride.  I also took</t>
  </si>
  <si>
    <t xml:space="preserve">an initial position in TOST after it broke out on Wednesday.  This base isn't typical of what I usually buy.  It is a two year bottoming base.  But, the </t>
  </si>
  <si>
    <t xml:space="preserve">breakout was pretty explosive.  </t>
  </si>
  <si>
    <t xml:space="preserve">     After moving to mostly cash a few weeks ago, it's a good time to rebuild the watch list in preparation for another leg higher.  I added five stocks </t>
  </si>
  <si>
    <t xml:space="preserve">this week that all appeal to me in different ways.  A couple of them have been leading for quite a while (POWL, CLS, NVDA).  Later stage bases always </t>
  </si>
  <si>
    <t>carry more risk.  So, I will have to be careful with these buy not chasing and having an eye out for base failures.</t>
  </si>
  <si>
    <t>ERJ</t>
  </si>
  <si>
    <t>Concerning that it lost the 50dma in heavier vol.  Hold, but watch closely next week.</t>
  </si>
  <si>
    <t>New closing high on Friday.  Hold.</t>
  </si>
  <si>
    <t>Still consolidating near the pivot area.  Support at 25-26.  Hold/Add.</t>
  </si>
  <si>
    <t>Bought on Tuesday as it bounced off the pivot.  Would like to see some tightening here near the old high.  Hold/Add.</t>
  </si>
  <si>
    <t>I decided to take a chance ahead of the earnings report next week.  Broke out of a 9 week base on Wed.  Pulled back in light vol on Friday.  Hold.</t>
  </si>
  <si>
    <t>Keeps grinding higher.  Nearing profit taking area.  Hold.  Raise stop to 65.</t>
  </si>
  <si>
    <t>New highs this week.  Hold.  Raise stop to 115.</t>
  </si>
  <si>
    <t>Exploded out of a 7 week base on Tuesday.  I took a starter position late that day.  Hold/Add.  Raise stop to 27.</t>
  </si>
  <si>
    <t>TTD, ERO</t>
  </si>
  <si>
    <t>ERO</t>
  </si>
  <si>
    <t>Broke out on Wed in big vol.  Consolidating tightly since.  3rd stage base, but could consider here.</t>
  </si>
  <si>
    <t>Still in a sloppy base.  Watch.</t>
  </si>
  <si>
    <t>Attempting a breadout on Friday in vol.  EPS next week.  Watch.</t>
  </si>
  <si>
    <t>Breakout attempt on Friday in vol.  Could consider here.</t>
  </si>
  <si>
    <t>Broke out on 05/06 in good vol.  Still in buy range.  A little extended.  Look for low risk entry.</t>
  </si>
  <si>
    <t>Still having trouble pulling away from it's base.  Be wary.</t>
  </si>
  <si>
    <t>Traded tightly this week.  MAs are catching up.  Could consider here.</t>
  </si>
  <si>
    <t>Pulled back 4.5% this week.  Look for low risk entry.</t>
  </si>
  <si>
    <t>Up another 7% this week.  Extended from base.  Watch.</t>
  </si>
  <si>
    <t>Trade Desk</t>
  </si>
  <si>
    <t>Broke out in big vol on Thursday.  Still in buy range.  Could consider here.</t>
  </si>
  <si>
    <t>Ero Copper</t>
  </si>
  <si>
    <t>Deep, 9 month base.  Broke out on Friday in big vol.  Look for low risk entry.</t>
  </si>
  <si>
    <t>AXON (rolling over), SQSP (+26%), OSCR (+21%)</t>
  </si>
  <si>
    <t xml:space="preserve">     The indexes made new highs this week.  My group was in pretty good shape until Thursday when VKTX fell 11.5% when a competing weight loss</t>
  </si>
  <si>
    <t>drug showed promise in trials.  The concerning thing for me as a technician is that it closed below the 50dma in heavy volume.  I've been trying to</t>
  </si>
  <si>
    <t>give this plenty of room since my cost is so low.  However, if it can't right itself next week, I will need to consider taking profits.  I wll be dissappointed</t>
  </si>
  <si>
    <t>to say the least.  I have felt like it was just building a new base and would ultimately reward my patience.  I'm starting to doubt that now.  We will</t>
  </si>
  <si>
    <t xml:space="preserve">see what happens.  </t>
  </si>
  <si>
    <t xml:space="preserve">     I did put some cash to work this week.  I bought TSM on Tuesday as it caught support at the pivot area.  I look for this to tighten up for a week or so </t>
  </si>
  <si>
    <t xml:space="preserve">around the old high.  If it builds a handle here and breaks out, I will add.  I bought ERJ on Tuesday also.  It broke out of a nice, tight 7 week base on big </t>
  </si>
  <si>
    <t>volume.  I took a small position, hoping it would give me a spot to add.  But, it is up 8% from my buy on Tuesday.  I will look for a low risk place to add</t>
  </si>
  <si>
    <t>to this one.  I bought NVDA on Wednesday.  Their earnings release is next week.  I hate to take a position ahead of earnings.  But, the last time it was</t>
  </si>
  <si>
    <t>in a base before earnings, it broke out and never looked back and I missed the opportunity.  It may bite me in the butt this time, but I felt like it was</t>
  </si>
  <si>
    <t xml:space="preserve">worth the risk.  If their earnings aren't well received, there will be trouble for the entire rally.  So, I bought it and will respect my stops.  I'd still like to </t>
  </si>
  <si>
    <t xml:space="preserve">find a place to add to the TOST position.  </t>
  </si>
  <si>
    <t xml:space="preserve">     On the watch list, I removed a couple (SQSP, OSCR) that aren't actionable now because they are up too much from their pivots.  AXON appears to </t>
  </si>
  <si>
    <t xml:space="preserve">be rolling over.  There are a few names that I will be watching closely next week for a low risk spot to get involved.  I especially like CLS.  It's been </t>
  </si>
  <si>
    <t xml:space="preserve">leading for quite a while and broke out last week from a short base.  </t>
  </si>
  <si>
    <t>Hit resistance this week at the 25% level from the pivot.  Hold and see if it can base again here.</t>
  </si>
  <si>
    <t>Pulled back this week to the pivot area, so I added there.  Hold.</t>
  </si>
  <si>
    <t>Pulled back to near the 50dma and 10wma.  Hold and see how it handles those MAs.</t>
  </si>
  <si>
    <t>New high this week along with the semiconductor group.  Hold.</t>
  </si>
  <si>
    <t>Pulled back this week to near my original cost, so I added.  Hold.</t>
  </si>
  <si>
    <t>Support at $60.  I've been ultra patient.  Hold.  Wait and see how it behaves at this support level.  Raise stop to 58</t>
  </si>
  <si>
    <t>His resistance this week at $10.  Makes sense based on a 50% move from it's pivot.  Hold and see if it can base again here.  Raise stop to 8.75</t>
  </si>
  <si>
    <t>NHC</t>
  </si>
  <si>
    <t>CROX, CELH, NHC, NSSC</t>
  </si>
  <si>
    <t>EPS report caused a break away gap on Thursday.  Decent follow through on Fri.  Hold.  Raise stop to 920</t>
  </si>
  <si>
    <t>Exploded out of it's base this week with a 24% gain.  Look for low risk entry.</t>
  </si>
  <si>
    <t>Still trying to move away from it's base.  But, kind of a sloppy base.  Watch.</t>
  </si>
  <si>
    <t>Tested the pivot on Thurs.  Could consider here.</t>
  </si>
  <si>
    <t>Blowout EPS report last week.  Exploded out of it's base in heavy vol.  Extended.  Look for low risk entry.</t>
  </si>
  <si>
    <t>Tested the pivot area this week.  This could be a good spot.</t>
  </si>
  <si>
    <t>Up 14% this week.  I've probably missed this entry.  Extended.  Watch.</t>
  </si>
  <si>
    <t>Broke out on 05/06 in good vol.  Still in buy range.  Trading tightly las three weeks.  Look for low risk entry.</t>
  </si>
  <si>
    <t>Sitting at the bunched up MAs.  Could consider here.</t>
  </si>
  <si>
    <t>Tested the 21dema this week.  But, lots of resistance from two old highs in the 24-26 range.  Watch.</t>
  </si>
  <si>
    <t>Pulled back this week.  But, still extended.  Watch.</t>
  </si>
  <si>
    <t>Crocs</t>
  </si>
  <si>
    <t>Broke out of a 8 week base in good vol on Friday.  Could consider here.</t>
  </si>
  <si>
    <t>Forming a handle on a deep, 10 week base.  Wait for b/o.</t>
  </si>
  <si>
    <t>National Healthcare</t>
  </si>
  <si>
    <t>Broke out of a 13 week double bottom base with a handle on Fri in avg vol.  Could consider here.  THIN.</t>
  </si>
  <si>
    <t>NAPCO Security Tech</t>
  </si>
  <si>
    <t>Broke out on Monday in heavy vol.  Extended here, but would consider on a pullback.</t>
  </si>
  <si>
    <t>KRUS (failed), GCT (lost MAS), WING (other setups look better)</t>
  </si>
  <si>
    <t xml:space="preserve">    My group underperformed this week &lt;.72%&gt; vs the NASDAQ +1.39%.  That was mostly due to a pullback in the precious metals and my continued</t>
  </si>
  <si>
    <t xml:space="preserve">patience with VKTX.  VKTX has developed support around 60 with two old lows in that vicinity.  I'm still hoping this is just a long consolidation.  But, </t>
  </si>
  <si>
    <t>if that support is violated, I will probably take my profit.  The gold and copper stocks we own hit resistance this week at logical spots.  HMY and SCCO</t>
  </si>
  <si>
    <t>were both up nearly 50% from their original bases.  AEM was up 25%.  Those are typical spots for sellers to come in.  The trick now will be to determine</t>
  </si>
  <si>
    <t xml:space="preserve">whether they consolidate here and go higher or roll over.  I will be watching them closely.  </t>
  </si>
  <si>
    <t xml:space="preserve">     I took advantage of the pullbacks in ERJ and TOST to fill out my positions.  We will see if they continue to move higher from here.  The semiconductor</t>
  </si>
  <si>
    <t>group has reestablished their leadership position this week with the earnings report by NVDA.  SMH made a new high this week along with several</t>
  </si>
  <si>
    <t xml:space="preserve">other names including our holding TSM.  </t>
  </si>
  <si>
    <t xml:space="preserve">     The new high/new low index is showing some weakness.  That gives me the feeling that we may be in store for a narrowing rally for the rest of the</t>
  </si>
  <si>
    <t xml:space="preserve">year.  If that is the case, we will be rewarded by owning leading stocks.  But, it does increase the risk.  There are several setups this week that have </t>
  </si>
  <si>
    <t xml:space="preserve">piqued my interest.  CROX and CELH in particular.  CROX broke out of a nice base on Friday.  The eight positions I have now are full positions.  I have </t>
  </si>
  <si>
    <t>room for two more unless something we own fails.  This may be a time to cull positions just because they are underperforming if things continue to</t>
  </si>
  <si>
    <t>narrow and not wait for stops to get hit.  We will see how this develops.</t>
  </si>
  <si>
    <t>IBIT, UHS, NVO, BJ</t>
  </si>
  <si>
    <t>Support at $60.  I've been ultra patient.  Hold.  Wait and see how it behaves at this support level.</t>
  </si>
  <si>
    <t>Closed the week at the 50dma and the 10wma.  Traded very light vol all week.  Sellers could be exhausted here.  Hold.</t>
  </si>
  <si>
    <t>Held above last week's lows in light vol this week.  Hold.</t>
  </si>
  <si>
    <t>Still holding above the 50dma and 10wma.  Hold.</t>
  </si>
  <si>
    <t>Pulled back from old high around 160.  Hold.  Raise stop to 142.00</t>
  </si>
  <si>
    <t>Almost hit my stop on Friday and rallied.  Tested support at pivot area.  Fairly low vol on this two week pullback.  Hold.</t>
  </si>
  <si>
    <t>Pulled back on Thurs and Fri after gapping higher on Tues.  Hold.  Raise stop to 945 to protect our cost.</t>
  </si>
  <si>
    <t>Bought on Tues after Friday's b/o.  Acting fine so far.  Hold.</t>
  </si>
  <si>
    <t>IBIT</t>
  </si>
  <si>
    <t>UHS</t>
  </si>
  <si>
    <t>NVO</t>
  </si>
  <si>
    <t>Up 5% this week.  RS at new high.  All good signs.  A little extended here.  Look for low risk entry.</t>
  </si>
  <si>
    <t>Still testing the pivot area in very low vol.  Could consider here.</t>
  </si>
  <si>
    <t>Nice follow through this week.  Barely in buy range.  Look for low risk entry.</t>
  </si>
  <si>
    <t>Nice bounce off the 10wma this week.  Could consider here.</t>
  </si>
  <si>
    <t>Pullback continued this week.  At support of the 50dma and 10wma.  Watch.</t>
  </si>
  <si>
    <t>Three tight weeks of consolidation.  Could consider here.</t>
  </si>
  <si>
    <t>Testing the pivot area this week.  Could consider here.</t>
  </si>
  <si>
    <t>This b/o appears to be working.  A little extended here.  Look for low risk entry.</t>
  </si>
  <si>
    <t>Big reversal this week.  Fell back to just below the pivot.  Not what you want to see after a b/o.  Watch.</t>
  </si>
  <si>
    <t>Pulled back to near the pivot area after last week's b/o.  See if it catches support here.</t>
  </si>
  <si>
    <t>Still extended from pivot.  Watch.</t>
  </si>
  <si>
    <t>Extended from pivot.  But, pulled back to the 21dema this week and bounced quickly.  Could be close to a low risk entry.</t>
  </si>
  <si>
    <t>iShares Bitcoin Trust</t>
  </si>
  <si>
    <t xml:space="preserve">        -</t>
  </si>
  <si>
    <t>Could be setting up for a big move in bitcoin.  Resting at bunched up MAs within an 11 wk base.  Could take an early entry here.</t>
  </si>
  <si>
    <t>Universal Health</t>
  </si>
  <si>
    <t>Broke out Thurs in nice vol.  Could enter here.</t>
  </si>
  <si>
    <t>Novo Nordisk</t>
  </si>
  <si>
    <t>Nice, 12wk base.  Third stage base.  But, very reliable growth company.  Wait for b/o.</t>
  </si>
  <si>
    <t>BJ's Wholesale Club</t>
  </si>
  <si>
    <t>Broke out on 05/23 of a nearly two year base in big vol.  A little extended here.  Look for low risk entry.</t>
  </si>
  <si>
    <t xml:space="preserve">     The indexes slipped a little this week.  It seems to me that we are at a crossroads.  Several leading groups took it on the chin this week, mainly </t>
  </si>
  <si>
    <t>software.  CRWD was the biggest name.  It's drop of 11% was pretty ominous because it came from an old high.  It will be interesting to see if it</t>
  </si>
  <si>
    <t>can right itself and continue to build a base here.  I would be skeptical, though.  The new high/new lows actually stabilized toward the end of the</t>
  </si>
  <si>
    <t>week.  Also, the strong, late day rally on Friday was encouraging.  The reason I think we are at a crossroads….there are many individual stocks that</t>
  </si>
  <si>
    <t xml:space="preserve">pulled back this week to logical support areas.  Depending where they are in their cycle, quite a few are sitting at support of the moving averages that </t>
  </si>
  <si>
    <t>I think are important.  The metals group are doing just that.  GLD, HMY, SCCO are all sitting at their respective 10wk moving average.  So, next week we</t>
  </si>
  <si>
    <t xml:space="preserve">should see some support here.  If the opposite happens and they break that support, I may be selling.  </t>
  </si>
  <si>
    <t xml:space="preserve">     That action can be seen in some other holdings of our, also.  ERJ and TSM have both pulled back to their pivot areas.  So, I would expect them to </t>
  </si>
  <si>
    <t>rally from here.  Once again, at a crossroads.  If they don't start rallying from here, I could be selling.  Next week looks like it is shaping up to be an</t>
  </si>
  <si>
    <t>interesting week.  Either the rally continues from here and we will be fine, or things go the other way and we will be raising cash.</t>
  </si>
  <si>
    <t xml:space="preserve">     I think the chart of IBIT (Bitcoin ETF) looks interesting here.  It is shaping a very nice, 11 week base.  It seems to be building a handle the last two </t>
  </si>
  <si>
    <t xml:space="preserve">weeks.  A breakout could lead to some quick gains due to the volatile nature of bitcoin.  I also like the breakouts in UHS and BJ from last week.  </t>
  </si>
  <si>
    <t>Both look like they are going to work, but are a little extended.  Both are worth watching.</t>
  </si>
  <si>
    <t>CELH (lost MAS, may fail)</t>
  </si>
  <si>
    <t>Acting fine until Friday.  Lost the 50dma in heavy vol.  Bad character change.  Support between 8.00 and 8.25.  See if it can rally from here.  Consider selling.</t>
  </si>
  <si>
    <t>Same shape as HMY.  Acting just fine until Friday.  See if this recovers the 50dma next week.  Consider selling.</t>
  </si>
  <si>
    <t>Closed the week at support of April lows.  Possibly sell if it bounces here.</t>
  </si>
  <si>
    <t>Rallied to new highs this week.  Hold.</t>
  </si>
  <si>
    <t>Rallied off the pivot area this week.  Hold.</t>
  </si>
  <si>
    <t>Up 28% in three weeks.  Exceptional strength.  In profit taking range.  But, hold.</t>
  </si>
  <si>
    <t>Pulled back to test the pivot area this week.  Hold/buy.</t>
  </si>
  <si>
    <t xml:space="preserve">          -</t>
  </si>
  <si>
    <t>Bought this week anticipating a b/o.  Fell back into the base on Friday.  Hold.</t>
  </si>
  <si>
    <t>OSCR, PTGX, ORCL, COCO</t>
  </si>
  <si>
    <t>PTGX</t>
  </si>
  <si>
    <t>ORCL</t>
  </si>
  <si>
    <t>COCO</t>
  </si>
  <si>
    <t>Broke out on Tuesday in above avg vol.  Still in buy range.  Look for low risk entry.</t>
  </si>
  <si>
    <t>Slipped below the pivot and MAs.  Watch for rebound.</t>
  </si>
  <si>
    <t>Four tight weeks of consolidation.  Could consider here.</t>
  </si>
  <si>
    <t>Still consolidating since the b/o.  Sitting near the 21dema.  Could consider here.</t>
  </si>
  <si>
    <t>Pulled back to the pivot area on mostly lower vol.  Could consider if it rallies from here.</t>
  </si>
  <si>
    <t>Pulled back to near the pivot area.  Could consider here.  But, the b/o was not on huge vol.  Watch.</t>
  </si>
  <si>
    <t>Near the pivot.  This is very eratic.  I am losing interest.  Watch.</t>
  </si>
  <si>
    <t>Pulled back to near buy range.  But, vol has picked up on down days.  Watch and see if it catches support here.</t>
  </si>
  <si>
    <t>Big pullback this week.  Consider if it catches support.</t>
  </si>
  <si>
    <t>Pulled back to pivot this week.  Big reversal day on Friday at support of the pivot area and 50dma.  Could consider here.</t>
  </si>
  <si>
    <t>Protagonist Therapeu</t>
  </si>
  <si>
    <t>Explosive b/o on Wednesday.  Could consider here.</t>
  </si>
  <si>
    <t>Oracle Corp</t>
  </si>
  <si>
    <t>Big 12mo base.  EPS next week.  Wait for reaction.</t>
  </si>
  <si>
    <t>Vita Coco</t>
  </si>
  <si>
    <t>Big 12mo base.  Wait for b/o.</t>
  </si>
  <si>
    <t>ERO (lost MAS), POWL (failed), ACT (lost MAS)</t>
  </si>
  <si>
    <t xml:space="preserve">     The pullback in the precious metals cost my group this week.  HMY (-9.5%), AEM (-6.5%), and SCCO (-8.2%) all were looking fine all week and broke</t>
  </si>
  <si>
    <t>on Friday.  All three closed Friday below my mental stops.  One day below the Mas in such a quick manner left me feeling like they should snap back</t>
  </si>
  <si>
    <t xml:space="preserve">next week.  The strength of that snap back will probably determine whether I move these.  I think all three will build new bases here.  I just need to </t>
  </si>
  <si>
    <t xml:space="preserve">decide whether I want to hang around that long.  Last week I mentioned that ERJ and TSM were sitting on their pivot areas.  Both rallied nicely this week.  </t>
  </si>
  <si>
    <t xml:space="preserve">     I sold VKTX this week.  I went into this year trying to be more patient with winning trades.  That patience cost me this time.  I ended up selling after</t>
  </si>
  <si>
    <t>the support at $60 was violated.  So, I basically spent two months on this trade when it was dead money.  I've got to improve my selling for profit.  Which</t>
  </si>
  <si>
    <t>brings me to NVDA.  How will I handle this one?  Even though it is in profit taking territory, I am inclined to hold.  The simple fact that it has moved nearly</t>
  </si>
  <si>
    <t xml:space="preserve">30% in only 3 weeks is reason enough to hold.  It is the clear leader in the market right now.  The last time it moved out of a base, it nearly doubled in </t>
  </si>
  <si>
    <t xml:space="preserve">only 9 weeks.  I think it is worth holding.  </t>
  </si>
  <si>
    <t xml:space="preserve">     I bought IBIT this week.  I started this position before it broke out.  I added when it appeared to be starting a break out on Wed.  There is resistance </t>
  </si>
  <si>
    <t>at the old high between 40-42.  I expect it to take some heavy buying to bust through that level.  I am trying to get in position ahead of that.  It worked</t>
  </si>
  <si>
    <t xml:space="preserve">for NVDA, hopefully it will here as well.  </t>
  </si>
  <si>
    <t>Recovered a little in light vol.  Consider selling.</t>
  </si>
  <si>
    <t>Recovered the 50dma briefly this week.  Hold for now, but consider selling.</t>
  </si>
  <si>
    <t>Sold off in heavy vol on Friday.  But, held support of the pivot and is above the 50dma.  Hold.</t>
  </si>
  <si>
    <t>Up 40% in four weeks.  Exceptional strength.  In profit taking range.  But, hold.</t>
  </si>
  <si>
    <t>Nice rally from the pivot area this week.  Hold.</t>
  </si>
  <si>
    <t>Slipped below the 50dma on Friday.  Base is still in tact.  But, nearing my mental stop loss.</t>
  </si>
  <si>
    <t>Moved through initial pivot this week.  But, lots of old resistance in the 30-31 area.  May take some time to get going.</t>
  </si>
  <si>
    <t>Gapped out of the base on EPS reaction.  Look for low risk entry.</t>
  </si>
  <si>
    <t>Rallied off the pivot area this week.  Could consider here.</t>
  </si>
  <si>
    <t>Lost the Mas this week.  Not a good look.  Probably needs more time.  Watch another week.</t>
  </si>
  <si>
    <t>Chart looks fine.  But, I'm a little sceptical because it is a late stage base.  Watch.</t>
  </si>
  <si>
    <t>Rallied 6.5% this week from the pivot area.  Extended here.  Watch.</t>
  </si>
  <si>
    <t>Holding support near the 10wma and the 50dma.  Could consider here.</t>
  </si>
  <si>
    <t>Closed the week near the pivot.  Could consider here.</t>
  </si>
  <si>
    <t>KRYS</t>
  </si>
  <si>
    <t>Exploded out of an 11 month base on Tuesday in huge vol.  Look for low risk entry.</t>
  </si>
  <si>
    <t>CyberArk Software</t>
  </si>
  <si>
    <t>Trying to b/o of a double bottom base.  Could consider here on strength.</t>
  </si>
  <si>
    <t>Working on a nice, 3month base.  Vol is building on the right side.  Wait for b/o.</t>
  </si>
  <si>
    <t>Krystal Biotech</t>
  </si>
  <si>
    <t xml:space="preserve">B/o past initial pivot on Monday in big vol.  But, resistance at old high (190).  Watch for a new handle here.  </t>
  </si>
  <si>
    <t>TW (losing interest), CCJ (losing interest), SIL (lost moving averages)</t>
  </si>
  <si>
    <t>AAPL, CYBR, ELF, KRYS</t>
  </si>
  <si>
    <t xml:space="preserve">     The indexes marched on to new highs again this week.  But, the narrowness of the rally is continuing to give me concern.  The stocks that are moving </t>
  </si>
  <si>
    <t xml:space="preserve">are the mega caps, NVDA, MSFT, AAPL, NFLX all made new highs this week.  NVDA is looking very extended here and is making new highs on lower </t>
  </si>
  <si>
    <t>volume.  I worry that if NVDA rolls over, we might see some difficult weeks for the market as a whole.  I will consider taking profits in our position if</t>
  </si>
  <si>
    <t>the stock's action warrants.  The big question is, 'how long can the mega caps run?'.  I added AAPL to the watch list this week after it broke out of a</t>
  </si>
  <si>
    <t xml:space="preserve">nearly 11 month base.  To participate in a continued mega cap rally, I may take a position in AAPL if I can find a low risk spot.  </t>
  </si>
  <si>
    <t>looks good.  I sold SCCO this week.  It just wasn't recovering from the previous week's selling.  I'm also concerned with IBIT.  I attempted to take a position</t>
  </si>
  <si>
    <t>before it broke out of it's base.  It closed the week just below the 50day moving average and very near my mental stop.  If it doesn't rally quickly from here,</t>
  </si>
  <si>
    <t xml:space="preserve">     The narrow nature of the last couple of months is easy to see in the new high/new low differential.  There was only one day this week that had more</t>
  </si>
  <si>
    <t xml:space="preserve">52week new highs than 52week new lows.  That's not healthy.  I also watch RSP (the equal weight S&amp;P 500 ETF).  RSP still hasn't eclipsed the March 29 </t>
  </si>
  <si>
    <t xml:space="preserve">high.  It is actually &lt;3.6%&gt; since that day.  </t>
  </si>
  <si>
    <t xml:space="preserve">     The gold stocks I hold recovered a little this week.  But, not in a convincing way.  I will probably consider selling HMY and AEM if I can find a new setup that</t>
  </si>
  <si>
    <t xml:space="preserve">I will have to admit the mistake and take the loss.  </t>
  </si>
  <si>
    <t>Rallied back up to the 50dma in light vol this week.  Hold for now.  See how it reacts here.</t>
  </si>
  <si>
    <t>Recovered the 50dma briefly this week.  Hold for now.  See how it reacts here.</t>
  </si>
  <si>
    <t>Hit a 25% gain from the pivot on Tuesday and retreated in vol.  I would expect some more chop here.  Hold.</t>
  </si>
  <si>
    <t>Still holding support around the pivot area.  Hold.</t>
  </si>
  <si>
    <t>Quick two day reversal in heavier vol on Thurs and Friday.  Hold.  Raise stop to 118.</t>
  </si>
  <si>
    <t>Reversed with the market on Thurs and Friday.  Still in decent shape.  Hold.  Raise stop to 149</t>
  </si>
  <si>
    <t>Started a position on Tuesday as it broke out of an initial pivot.  Old high resistance around 217-220 could cause some chop here.  Hold/Add.</t>
  </si>
  <si>
    <t>Started a position on Monday as it looked like the two tight weeks since breaking out was getting resolved to the upside.  Continued to trade tightly all week.  Hold.</t>
  </si>
  <si>
    <t>Bought on Friday.  Tried to catch a pullback since the breakout.  Exploded out of this base on 06/11.  Hold/Add.</t>
  </si>
  <si>
    <t>RYAN, NWS</t>
  </si>
  <si>
    <t>RYAN</t>
  </si>
  <si>
    <t>NWS</t>
  </si>
  <si>
    <t>Still hanging around the Mas.  Continue to watch.</t>
  </si>
  <si>
    <t>Lots of old resistance in the 30-31 area.  May take some time to get going.  Watch.</t>
  </si>
  <si>
    <t>The pullback from the old high is resembling a handle.  Could be an early entry spot here.  Change pivot to 191.78.</t>
  </si>
  <si>
    <t>New closing high this week.  A little extended.  Look for low risk entry.</t>
  </si>
  <si>
    <t>Traded tightly this week.  Could consider here.</t>
  </si>
  <si>
    <t>Stitting at support of the 10wma.  Could consider here.</t>
  </si>
  <si>
    <t>Lost the Mas this week.  But, sitting near the pivot area.  Could consider, but wait until it shows some strength.</t>
  </si>
  <si>
    <t>Gapped out of the base on 06/12.  Look for low risk entry.</t>
  </si>
  <si>
    <t>Pulled back to the 21dema this week.  Could be a good spot.</t>
  </si>
  <si>
    <t>Caught support at the 21dema this week.  Still a little extended.</t>
  </si>
  <si>
    <t>Ryan Spec Holdings</t>
  </si>
  <si>
    <t>Gapped out of a 13 week base on Friday in huge vol.  Look for low risk entry.</t>
  </si>
  <si>
    <t>News Corp</t>
  </si>
  <si>
    <t>Nearing the pivot of a 19 week base.  Wait for b/o.</t>
  </si>
  <si>
    <t xml:space="preserve">     My group was &lt;.66%&gt; this week while the indexes were virtually unchanged.  It did feel like a volatile week, however.  Thursday and Friday saw</t>
  </si>
  <si>
    <t>some extended stocks sell off quickly, including NVDA and TSM.  Those days are difficult, but need to be kept in perspective.  NVDA had been up</t>
  </si>
  <si>
    <t xml:space="preserve">eight weeks in a row without so much as a hiccup.  It was getting very extended and probably needs a little rest.  There were two similar days in </t>
  </si>
  <si>
    <t xml:space="preserve">February where NVDA dropped about 10% in two days.  That time, it rallied nearly 50% from that point in a short 2-3 weeks.  Obviously, I don't </t>
  </si>
  <si>
    <t>know what will happen here.  But, I do feel like it is worth giving it a few days to see if it can right itself.  I considered lightening up this position</t>
  </si>
  <si>
    <t xml:space="preserve">since it is almost 17% of the accounts now.  We will see what next week brings.  </t>
  </si>
  <si>
    <t xml:space="preserve">     I did make some changes in the accounts this week.  I sold IBIT when it got below my mental stop.  I'll continue to watch this one.  I may have just</t>
  </si>
  <si>
    <t>been too early.  I took a position in UHS on Monday.  It has been trading tightly since it's breakout.  On Monday, it appeared like it was moving out</t>
  </si>
  <si>
    <t xml:space="preserve">of that tight area.  It looks like it could move higher soon.  I bought ELF on Tuesday.  It was breaking through an initial pivot on pretty good volume.  </t>
  </si>
  <si>
    <t xml:space="preserve">It has since hit resistance at the old high.  I would anticipate a little chop in this area and hopefully, a big vol breakout of that old high.  I bought </t>
  </si>
  <si>
    <t>AAPL on Friday as it pulled back from the high after it's explosive breakout.  I may have not been patient enough.  If it gets closer to the pivot I may</t>
  </si>
  <si>
    <t xml:space="preserve">add some shares.  </t>
  </si>
  <si>
    <t xml:space="preserve">     The group is pretty much full right now.  I am positioned pretty well, I think.  The next few weeks will determine if that is the right thing to do.  I</t>
  </si>
  <si>
    <t>think we will get some choppy action for a while.  But, if we start a correction here, I am sure some of my holdings will fail and I'll be rotating out</t>
  </si>
  <si>
    <t>of any that dissappoint.</t>
  </si>
  <si>
    <t>Rallied the last two weeks in light vol.  Formation is looking a little toppy.  Watch closely.</t>
  </si>
  <si>
    <t>Having trouble getting past the 50dma.  Might need to sell this.</t>
  </si>
  <si>
    <t>3 tight weekly closes.  Hold.  Raise stop to 162 to protect profit.</t>
  </si>
  <si>
    <t>Friday's selling came out of the blue to me.  Was holding the 50dma and pivot area, then was down 6.7% on Friday.  Below my mental stop.  Consider selling next week.</t>
  </si>
  <si>
    <t>Almost hit my mental stop on Monday and rallied the next day and traded tightly the rest of the week.  Hold.</t>
  </si>
  <si>
    <t>Pulled back again this week.  Possibly in sympathy with NKE.  Closed below my mental stop, but held the 50dma.  Consider selling.</t>
  </si>
  <si>
    <t>Traded tightly this week above the pivot and below the old high.  Not surprising.  Hold.</t>
  </si>
  <si>
    <t>Rallied a little this week.  Appears to still be consolidating since the b/o.  Hold.</t>
  </si>
  <si>
    <t>Had a couple wild swings this week.  That is concerning.  Hold, but respect this stop.</t>
  </si>
  <si>
    <t>PLTR, AMZN, SAP</t>
  </si>
  <si>
    <t>Bounced off the 50dma this week.  Wait for b/o.</t>
  </si>
  <si>
    <t>Still hanging around the Mas.  Could be building another base.  Continue to watch.</t>
  </si>
  <si>
    <t>Solid bounce off the 10wma and pivot area this week.  Could consider here.</t>
  </si>
  <si>
    <t>SAP</t>
  </si>
  <si>
    <t>Up 6% this week.  Nearing the old high.  Could get tight here.  Watch.</t>
  </si>
  <si>
    <t>New high on Tuesday and fell back.  Look for low risk entry.</t>
  </si>
  <si>
    <t>Pulled back to test the pivot area this week.  Could consider here.</t>
  </si>
  <si>
    <t>Broke out 6 weeks ago and is just not pulling away.  I'm losing interest.</t>
  </si>
  <si>
    <t>Bounced off the 21dema this week.  Extended here.</t>
  </si>
  <si>
    <t>Building a 16 week base.  Wait for b/o.</t>
  </si>
  <si>
    <t>Amazon</t>
  </si>
  <si>
    <t>Broke out in big vol on Wed.  Still in buy range.  Could consider here.</t>
  </si>
  <si>
    <t>SAP adr</t>
  </si>
  <si>
    <t>OSCR (hit a 28% gain and faltered), PDD (failure)</t>
  </si>
  <si>
    <t xml:space="preserve">     Another tight week for the indexes.  My group was &lt;1.09%&gt; after a poor day on Friday.  ERJ was the big problem on Friday.  After hanging around</t>
  </si>
  <si>
    <t>the pivot area and the 50dma for 4 weeks, the stock was &lt;6.7%&gt; on Friday.  I will consider selling this next week.  NVDA and TSM both recovered after</t>
  </si>
  <si>
    <t>a rough day on Monday.  Both traded tightly the rest of the week.  This still looks like normal action to me.  Volume dried up on Thursday and Friday</t>
  </si>
  <si>
    <t xml:space="preserve">in both which would lead me to believe the big sellers are pretty much out of the way for now.  CROX closed below my mental stop this week.  But, </t>
  </si>
  <si>
    <t>it caught support at the 50dma on Friday.  I believe the weakness this week was in sympathy with NKE.  We will see if it can rally from here.  UHS had</t>
  </si>
  <si>
    <t xml:space="preserve">a couple of ugly daily bars this week.  That has me concerned.  I'll do my best to respect the stop on this one.  </t>
  </si>
  <si>
    <t xml:space="preserve">     Next week's holiday week will more than likely bring us more choppy action.  I'll continue to manage the positions we have and look for new</t>
  </si>
  <si>
    <t xml:space="preserve">setups.  </t>
  </si>
  <si>
    <t>New base brewing.  Set new pivot at 10.25.  Patience may get rewarded.</t>
  </si>
  <si>
    <t>New base brewing.  Set new pivot at 71.50.  Patience may get rewarded.</t>
  </si>
  <si>
    <t xml:space="preserve">New weekly closing high this week.  Hold.  </t>
  </si>
  <si>
    <t>Rallied back up to the 50dma this week in light vol.  I will probably sell this next week for another setup.</t>
  </si>
  <si>
    <t>Still consolidating tightly.  Hold.</t>
  </si>
  <si>
    <t>Sitting right near it's 10wma and 50dma.  If we don't get a rally soon, I'll probably move on to something else.</t>
  </si>
  <si>
    <t>Could be setting up in another handle the last three weeks.  A breakout above 220ish would be a big development.  Hold.</t>
  </si>
  <si>
    <t>New high this week.  Looks great.  Hold.</t>
  </si>
  <si>
    <t>Broke out in pretty good vol on Friday.  Hold/Add</t>
  </si>
  <si>
    <t>META</t>
  </si>
  <si>
    <t>TGTX</t>
  </si>
  <si>
    <t>META, CRWD, TGTX, CDNS</t>
  </si>
  <si>
    <t>Holding tightly to the 50dma the last two weeks.  Could consider for an early entry here.</t>
  </si>
  <si>
    <t>Caught support at the 21dema this week.  Could consider for an early entry here.</t>
  </si>
  <si>
    <t>Having trouble pulling away from the pivot.  There may be better options.  Watch one more week.</t>
  </si>
  <si>
    <t>Nice follow through on last week's b/o.  Could consider here.</t>
  </si>
  <si>
    <t>Tested the 50dma on Wed.  Could consider here.</t>
  </si>
  <si>
    <t>Building a base on base.  Tried to b/o on Friday and reversed.  Change pivot to 87.08.  Watch.</t>
  </si>
  <si>
    <t>Still consolidating since the b/o.  Could consider here.</t>
  </si>
  <si>
    <t>Tightening up around the old high.  Could be setting a new pivot.  Watch.</t>
  </si>
  <si>
    <t>Broke out on 05/23 of a nearly two year base in big vol.  A little extended here.  May have missed an opportunity to buy this week.  Watch.</t>
  </si>
  <si>
    <t>Meta Platforms</t>
  </si>
  <si>
    <t>Broke out on big vol on Friday.  Could consider here.</t>
  </si>
  <si>
    <t>Trading very tightly since 06/10 breakout.  Could consider here.</t>
  </si>
  <si>
    <t>TG Therapeutics</t>
  </si>
  <si>
    <t>Trading tightly below the pivot.  Wait for b/o.</t>
  </si>
  <si>
    <t>Building a 15 week base.  Wait for b/o.</t>
  </si>
  <si>
    <t>TTD (losing interest), BPMC (+11% from pivot), NHC (+14%), ORCL (+14%), NSSC (+15%), CLS (+16%)</t>
  </si>
  <si>
    <t xml:space="preserve">     My group was +1.95% this week.  A rally in the gold stocks (HMY, AEM) helped a lot.  That strength makes me feel much better about them.  They</t>
  </si>
  <si>
    <t>both could be building a new base.  Maybe my patience with them will be rewarded.  TSM rallied to a new weekly closing high.  ERJ was up a little</t>
  </si>
  <si>
    <t>this week, but I may sell this next week for a new setup.  That's what I did on Friday with UHS.  It broke my stop, so I sold it and replaced it with</t>
  </si>
  <si>
    <t>PLTR which was breaking out today.  Our largest position (NVDA) is still consolidating gains.  I see no reason to get too concerned, yet.  AAPL had</t>
  </si>
  <si>
    <t xml:space="preserve">a nice follow through this week to a new high.  </t>
  </si>
  <si>
    <t xml:space="preserve">     I removed six stocks from the watch list this week.  I'm losing interest in TTD.  The rest have pulled away from their pivot points enough that they</t>
  </si>
  <si>
    <t xml:space="preserve">aren't actionable.  </t>
  </si>
  <si>
    <t xml:space="preserve">     The market is giving mixed signals right now.  The equal weight QQQ (symbol QQQE) broke out of a base this week while the equal weight S&amp;P (RSP)</t>
  </si>
  <si>
    <t>is still below the 50 day moving average.  The new highs are still being dwarfed by new lows.  The breadth of the rally is still showing fewer stocks</t>
  </si>
  <si>
    <t>participating.  It will be interesting to see if those so called bearish divergences will be resolved by more strength or if we are in dangerous territory.</t>
  </si>
  <si>
    <t>New base brewing.  Set new pivot at 10.25.  Patience may get rewarded. Hold/add on b/o.</t>
  </si>
  <si>
    <t>Broke out of 6 week base this week.  New pivot 70.47.  Hold.</t>
  </si>
  <si>
    <t xml:space="preserve">Hold.  But, in profit taking range.  </t>
  </si>
  <si>
    <t>Rallied 12% in heavy vol this week.  Appears to be building another base.  Look for tightening here near the old high (30-31).  Hold/add on b/o.</t>
  </si>
  <si>
    <t>Traded tightly above the pivot this week.  Hold/add.</t>
  </si>
  <si>
    <t>New high this week.  Looks great.  Hold.  Raise stop to 210.</t>
  </si>
  <si>
    <t xml:space="preserve">APPF </t>
  </si>
  <si>
    <t>AROC</t>
  </si>
  <si>
    <t>Broke out this week in below avg vol.  Watch for low risk entry.</t>
  </si>
  <si>
    <t>ugly day on Friday may have wrecked this base.  Watch another week.</t>
  </si>
  <si>
    <t>Up 11% this week.  Broke out in avg vol.  A little extended here.  Look for low risk entry.</t>
  </si>
  <si>
    <t>Building a base on base.  Caught support this week at the 50dma.  Change pivot to 87.08.  Watch.</t>
  </si>
  <si>
    <t>Fell back into it's base this week.  Still above the 50dma, but may need more time.  Watch.</t>
  </si>
  <si>
    <t>Up 7% this week to a new high.  Extended here.  Look for low risk entry.</t>
  </si>
  <si>
    <t>Resting near the 10wma.  Could consider here.</t>
  </si>
  <si>
    <t>Pulled back to the pivot area this week.  Could consider here.</t>
  </si>
  <si>
    <t>Tightening up around the old high.  New pivot 278.00.  Wait for b/o.</t>
  </si>
  <si>
    <t>Broke out in big vol on Friday.  Could consider here.</t>
  </si>
  <si>
    <t>Archrock</t>
  </si>
  <si>
    <t>Broke out this week in avg vol.  Look for low risk entry.</t>
  </si>
  <si>
    <t>BJ (+13% from pivot)</t>
  </si>
  <si>
    <t>APPF, AROC, RSG, IR</t>
  </si>
  <si>
    <t xml:space="preserve">     My group was +3.15% this week.  AEM continues to grind higher, breaking out of a new base this week.  The pivot for this base is 70.47 giving us</t>
  </si>
  <si>
    <t>a profit taking objective around 85.  ERJ popped 12% this week just when I was thinking about selling it.  After spending a week below the 50 day</t>
  </si>
  <si>
    <t>moving average, it burst past that key line on Tuesday in big volume.  It could be building another base here.  I expect some tightening around the</t>
  </si>
  <si>
    <t>old high in the 30-31 range.  We will see what it does from there.  ELF continues to chop around between 200-220.  It looks to me like it is wanting</t>
  </si>
  <si>
    <t>to breakout.  But, if that range is pierced to the downside, I'll probably leave.  Our largest holding, NVDA, continues to consolidate in a fairly tight</t>
  </si>
  <si>
    <t>range.  I sold CROX this week when it fell below the pivot and the 50 day moving average.  There are other setups shaping up that look better now.</t>
  </si>
  <si>
    <t xml:space="preserve">     The indexes were able to manage a gain for the week after a quick dip on Thursday.  The divergences I've mentioned the last few weeks are trying</t>
  </si>
  <si>
    <t>to repair themselves.  The number of stocks advancing as well as the new 52 week highs expanded this week.  That is evident when you look at the</t>
  </si>
  <si>
    <t>looking for a place to put the cash from CROX soon.  I don't think it is a time to be under invested.</t>
  </si>
  <si>
    <t>Russell 2000 (IWM).  IWM was up 6% for the week.  The equal weight S&amp;P 500 (RSP) also neared a new high (+3%).  To me, these are all good signs.  I'll be</t>
  </si>
  <si>
    <t>Broke out of 7 week base on Tuesday and quickly reversed.  Not ideal action.  Sell if it breaks the 50dma.</t>
  </si>
  <si>
    <t>Pulled back in light vol this week.  RS at new high.  Hold.</t>
  </si>
  <si>
    <t>Closed Friday below my stop.  Closed the week near the 50dma and 10wma.  See how it reacts here.  Hold for now.</t>
  </si>
  <si>
    <t>Attempted a b/o of new base on Friday, but couldn't hold.  Hold for now, but watch out for a failure.</t>
  </si>
  <si>
    <t>Reduced this position on Thursday.  Closed Friday bareley below my stop.  Closed the week near the 50dma and 10wma.  See how it reacts here.  Hold for now.</t>
  </si>
  <si>
    <t>This week's pullback was in below avg vol.  Hold for now.</t>
  </si>
  <si>
    <t>PRCT</t>
  </si>
  <si>
    <t>In danger of failing.  Watch another week or so.</t>
  </si>
  <si>
    <t>&lt;11%&gt; this week to the bottom of it's base.  In danger of failing.  Watch through earnings next week.</t>
  </si>
  <si>
    <t>Retreated from old highs this week.  This could shape up into a handle.  But, for now, watch.</t>
  </si>
  <si>
    <t>Traded tightly this week, consolidating after b/o.  Look for low risk entry.</t>
  </si>
  <si>
    <t>Light vol pullback to the pivot are this week.  Could consider here.</t>
  </si>
  <si>
    <t>Decent follow through this week.  Could consider here, but EPS next week.  Watch.</t>
  </si>
  <si>
    <t>Traded tightly this week, consolidating after b/o.  Look for low risk entry.  EPS next week.</t>
  </si>
  <si>
    <t>Tested the pivot area this week.  EPS next week.</t>
  </si>
  <si>
    <t>A little extended, but acting great.  Look for low risk entry.</t>
  </si>
  <si>
    <t>Hit some resistance at the Jan high.  Watch.</t>
  </si>
  <si>
    <t>Light vol pullback this week.  Look for low risk entry.</t>
  </si>
  <si>
    <t>PROCEPT BioRobotics</t>
  </si>
  <si>
    <t xml:space="preserve">Sitting just above bunched up mas.  Could consider an early entry.  </t>
  </si>
  <si>
    <t>Setting up again.  Wait for b/o.</t>
  </si>
  <si>
    <t>Basing since march.  Wait for b/o.</t>
  </si>
  <si>
    <t>CRWD (failure), COCO (losing interest), NVO (failure)</t>
  </si>
  <si>
    <t>PRCT, TOST, COIN</t>
  </si>
  <si>
    <t xml:space="preserve">     Big character change this week.  My group was &lt;3.77%&gt; for the week, about in line with the NASDAQ.  It could have been worse.  I sold ELF on Tuesday</t>
  </si>
  <si>
    <t>when it fell out of the range it had been in the last four weeks.  It fell another 10% the next day.  I also trimmed the NVDA position on Thursday around</t>
  </si>
  <si>
    <t xml:space="preserve">my mental stop.  The semiconductor group's leadership was tarnished this week.  We started the week with about 25% of the portfolio in NVDA and TSM.  </t>
  </si>
  <si>
    <t>NVDA closed the week &lt;9%&gt; and TSM was &lt;11.5%&gt;.  Time will tell if this is just a period of consolidation of their long term trends or topping action.  I started</t>
  </si>
  <si>
    <t>the year planning on being more patient with stocks that I had a profit cushion.  I have been reviewing my trades for the year.  So far, the biggest hinderance</t>
  </si>
  <si>
    <t>to total performance has been NOT taking profits.  I can handle taking losses on trades that don't work.  It's the ones that do work and I don't ring the register</t>
  </si>
  <si>
    <t xml:space="preserve">when I should that frustrate me the most.  I just have to improve my profit taking abilities.  </t>
  </si>
  <si>
    <t xml:space="preserve">     I've been noticing the improvement in the breadth indicators the last couple of weeks.  My feeling was that the rally was broadening and this should be </t>
  </si>
  <si>
    <t>bullish.  This week's cracks in the NASDAQ and the recent leaders (semis, software) only confuse the picture for me.  We will see soon if the market can calm</t>
  </si>
  <si>
    <t>down a little and resume the advance.  I am at around 30% cash now.  I will probably sit there for a while until the trend is a little clearer.</t>
  </si>
  <si>
    <t>Broke out of a 7week base on 07/16, looking like it was ready to go again.  It quickly reversed back into the base in heavy vol.  Look for a place to sell</t>
  </si>
  <si>
    <t>Base on base is still intact after a volatile week.  Hold, but respect stop.</t>
  </si>
  <si>
    <t>Hopefully the selling in TSM is done for now.  I missed an opportunity to sell with a 25%+ gain.  &lt;16%&gt; from it's high.  Hold/sell.</t>
  </si>
  <si>
    <t>NVDA fell below it's key 10wma and 50dma in below avg vol.  The last time it was below those key averages, it only lasted two weeks.  We will see this time.  Hold/sell.</t>
  </si>
  <si>
    <t>Rallied nicely off the 10wma and the pivot area late this week.  Hold.</t>
  </si>
  <si>
    <t>Has held up fairly well in light vol.  But, in sell range.  Raise stop to 67.  Watch closely.  Hold/sell.  Earnings next week.</t>
  </si>
  <si>
    <t>Trend is still intact, AAPL is trading comfortably above the 10wma.  This pullback has been on below avg vol.  Hold.  EPS next week.</t>
  </si>
  <si>
    <t>Bought on Monday.  It tested the pivot area on Wed and rallied.  Hold.  EPS next week.</t>
  </si>
  <si>
    <t>Caught support at the 10wma and 50dma.  Continue to watch.</t>
  </si>
  <si>
    <t>Held support of June lows.  Watch another week or two.</t>
  </si>
  <si>
    <t>Lost the mas this week.  Watch.  EPS next week.</t>
  </si>
  <si>
    <t>Lost the mas this week.  But, base could still be intact.  Watch.  EPS next week.</t>
  </si>
  <si>
    <t>TRN</t>
  </si>
  <si>
    <t>OWL</t>
  </si>
  <si>
    <t>EXR</t>
  </si>
  <si>
    <t>Up 8.3% this week on EPS report.  Extended here.  Look for low risk entry.</t>
  </si>
  <si>
    <t>Up 5.8% this week, rallying off the pivot area and 10wma.  A little extended here.  EPS next week.</t>
  </si>
  <si>
    <t>Pulled back to the pivot area this week.  Could be an entry.  BUT, EPS next week.</t>
  </si>
  <si>
    <t>A little extended, but acting great.  Look for low risk entry.  EPS next week.</t>
  </si>
  <si>
    <t>Nice, orderly pullback to buy range.  EPS in two weeks.  Watch.</t>
  </si>
  <si>
    <t>Broke out Friday in big vol.  RS at new high.  Could consider here.</t>
  </si>
  <si>
    <t>Building a base since March.  Wait for b/o.</t>
  </si>
  <si>
    <t>Trinity Industries</t>
  </si>
  <si>
    <t>Broke out Tuesday and followed through nicely.  A little extended and EPS next week.</t>
  </si>
  <si>
    <t>Blue Owl Capital</t>
  </si>
  <si>
    <t>Basing since March.  Wait for b/o.  EPS next week.</t>
  </si>
  <si>
    <t>Extra space Storage</t>
  </si>
  <si>
    <t>Broke out on 07/12.  Tested the pivot area this week.  Could consider here.  But EPS next week.</t>
  </si>
  <si>
    <t>CDNS (failure), META (failure), NWS (losing interest), APPF (failure), RSG (failure), PTGX (+24% from pivot)</t>
  </si>
  <si>
    <t>TOL, AXON, TRN, OWL, EXR</t>
  </si>
  <si>
    <t xml:space="preserve">     Another wild week for the indexes and my group of stocks.  The rotation out of tech and into more basic industries became more pronounced</t>
  </si>
  <si>
    <t>this week.  The NASDAQ closed below the 50 day moving average for the first time since April.  The S&amp;P held that key level this week.  My group</t>
  </si>
  <si>
    <t xml:space="preserve">was &lt;2.16%&gt;, which was in line with the NASDAQ.  I'm still kicking myself for not taking some gains when my trades have hit my objective.  I've </t>
  </si>
  <si>
    <t>been trying to hold for bigger gains and been burned with several trades this year.  I had a 48% gain in NVDA.  It is now down 19% from it's high.  I had a</t>
  </si>
  <si>
    <t>a weakness that I have to improve.  Now, I am in the position of trying to catch a rally to sell into or wait for another base to form in these two.  It</t>
  </si>
  <si>
    <t xml:space="preserve">is definitely frustrating.  </t>
  </si>
  <si>
    <t xml:space="preserve">     The rotation away from tech into other groups is evident in my watch list changes this week.  Out go CDNS, META, APPF, all tech names.  In come</t>
  </si>
  <si>
    <t xml:space="preserve">gain of 26% in TSM.  It is now down 16% from it's high.  I could go on with other trades this year that I handled the same way.  It is definitely </t>
  </si>
  <si>
    <t xml:space="preserve">TOL (home building), AXON (tasers), TRN (railroad), OWL (finance), EXR (storage facilities).  The New high list rebounded this week to a very positive number.  </t>
  </si>
  <si>
    <t xml:space="preserve">That's one of the reasons I believe we may just be rotating right now instead of the markets heading into a protracted decline.  I assume in the next </t>
  </si>
  <si>
    <t xml:space="preserve">few weeks, my group of stocks will see some rotation as well.  It will be a dangerous time, though, as earnings season kicks in.  I would imagine the </t>
  </si>
  <si>
    <t xml:space="preserve">market will reward select issues and hammer others.  </t>
  </si>
  <si>
    <t>TILE</t>
  </si>
  <si>
    <t>WLDN</t>
  </si>
  <si>
    <t>Recovered above the 50dma this week and closed at that level on Fri.  Watch closely.  Hold/sell.</t>
  </si>
  <si>
    <t>Downside vol picked up on Thurs and Fri.  RS at new high.  In profit taking range.  Watch closely.  Hold/sell.</t>
  </si>
  <si>
    <t>Closed below the 50dma on Friday in heavy vol.  Consider selling here.  EPS next week.</t>
  </si>
  <si>
    <t>EPS well rec'd on Friday.  Closed up in a bad tape.  Hold, honor stop.</t>
  </si>
  <si>
    <t>Closed below the 50dma.  In danger of failing.  Watch one more week.</t>
  </si>
  <si>
    <t>Setting up again.  Wait for b/o.  EPS next week.</t>
  </si>
  <si>
    <t>Base is still intact, but in danger of failing.  Watch another week.</t>
  </si>
  <si>
    <t>Building a base since March, but in danger of failing.  Wait for b/o.</t>
  </si>
  <si>
    <t>Decent reaction to earnings.  Caught support at the 50dma and 10wma.  Could consider here, but watch.</t>
  </si>
  <si>
    <t>Pulled back to the pivot area on Thurs/Fri.  EPS soon.  Watch.</t>
  </si>
  <si>
    <t>Wild reaction to EPS this week.  Up 10% on Thurs, Down 7% on Friday.  Close to buy range, but watch.</t>
  </si>
  <si>
    <t>Down &lt;10%&gt; this week.  But, held the 50dma.  EPS next week.  Watch.</t>
  </si>
  <si>
    <t>Pulled back into buy range this week.  EPS is behind it.  Could be a candidate.  Watch.</t>
  </si>
  <si>
    <t>Pulled back to support of the pivot area, 50dma, and 10wma.  EPS next week.  Watch.</t>
  </si>
  <si>
    <t>Interface</t>
  </si>
  <si>
    <t>Building a base since March.  EPS behind it.  Wait for b/o.</t>
  </si>
  <si>
    <t>Willdan Group</t>
  </si>
  <si>
    <t>Gapped out of a base on Friday on EPS.  A little extended.  Look for low risk entry.</t>
  </si>
  <si>
    <t>Gapped out of a base on Wed on EPS.  A little extended.  Look for low risk entry.</t>
  </si>
  <si>
    <t xml:space="preserve">     This was a brutal week.  My group was &lt;3.5%&gt; for the week, about in line with the NASDAQ.  So, from the high on July 12, my group is &lt;9.2%&gt;, </t>
  </si>
  <si>
    <t>again, about in line with the NASDAQ.  That doesn't make me feel much better.  In my mind, it is totally unacceptable the way I handled some trades.</t>
  </si>
  <si>
    <t>During the last few weeks, I've let some very profitable trades round trip on me back to my cost.  I can't let that happen.  It is worse psychologically</t>
  </si>
  <si>
    <t xml:space="preserve">than just cutting losses in trades that didn't work.  </t>
  </si>
  <si>
    <t xml:space="preserve">     I finally gave up on some trades on Friday.  I frankly just had to raise cash.  We will see if I sold into a climax bottom of some kind.  I know that</t>
  </si>
  <si>
    <t>is a possibility with the indexes so oversold.  But, the damage done to the charts will take time to repair.  If we do get a rally from here, it will probably be</t>
  </si>
  <si>
    <t>in different groups.  I held the gold stocks for now.  But, they are both in danger of failing their recent breakouts.  HMY concerns me the way it traded</t>
  </si>
  <si>
    <t xml:space="preserve">this week and AEM is in profit taking range.  I'm not going to let this one get away.  I held AAPL because it had a positive reaction to earnings.  It was </t>
  </si>
  <si>
    <t>up on a horrible day.  ERJ was holding up very well until Thursday and Friday.  Earnings are next week.  I'm not sure I will hold this one through the</t>
  </si>
  <si>
    <t xml:space="preserve">report.  The way most earnings have been received the last couple of weeks elevates the risk of holding.  </t>
  </si>
  <si>
    <t xml:space="preserve">     IBD's Big Picture has moved their stance to 'Market in correction'.  It is probably a good time to sit back, watch, and repair my brain.  I'll continue </t>
  </si>
  <si>
    <t xml:space="preserve">to watch the charts, but will probably take a break trading since conditions don't fit buying breakouts.  </t>
  </si>
  <si>
    <t>APP (failure), AMZN (failure), AROC (failure), PRCT (failure), OWL (failure), RYAN (+20% from pivot)</t>
  </si>
  <si>
    <t>TILE, WLDN, PSN</t>
  </si>
  <si>
    <t>16200..08</t>
  </si>
  <si>
    <t>Continues to chop around between 8 and 10.  Closed the week above the 50dma and 10wma.  Hold.  Respect stop.</t>
  </si>
  <si>
    <t>Rallied quickly off support at the 50dma and 10wma on Monday.  Hold.</t>
  </si>
  <si>
    <t>Held up well on Monday, so I decided to hold thru the EPS report.  Nice reaction.  Hold and see if it can break out of this new base.</t>
  </si>
  <si>
    <t>Continues to hold support in the 22-23 area.  Watch.</t>
  </si>
  <si>
    <t>Up 11% after EPS report this week.  Nearing the top of its base.  Watch.</t>
  </si>
  <si>
    <t>Up 25% this week, gapping out of it's ase on the EPS report.  Extended here.  Look for low risk entry.</t>
  </si>
  <si>
    <t>Up 8% this week on EPS report.  Could consider here if market improves.</t>
  </si>
  <si>
    <t>Tested the 10wma this week.  Earnings soon.  Watch.</t>
  </si>
  <si>
    <t>TKO</t>
  </si>
  <si>
    <t>CRH</t>
  </si>
  <si>
    <t>Lost the mas this week.  But, rebounded to just below the 10wma.  Watch.</t>
  </si>
  <si>
    <t>Holding support at the 50dma and 10wma.  Could consider here, but watch.</t>
  </si>
  <si>
    <t>Tightened up a little this week.  Could consider here.</t>
  </si>
  <si>
    <t>Acting great since last week's b/o.  A little extended.  Look for low risk entry.</t>
  </si>
  <si>
    <t>TKO Group Holdings</t>
  </si>
  <si>
    <t>Gapped out of a 12 month base on Thursday.  Could consider here.</t>
  </si>
  <si>
    <t xml:space="preserve">     The indexes managed to close flat after Monday's 3-4% decline.  I sold several positions the prior Friday, knowing that I may be selling into a climax</t>
  </si>
  <si>
    <t>stocks I sold last Friday are somewhat above where I sold them, I'm not really having seller's remorse.  Most charts of this year's leaders are severely</t>
  </si>
  <si>
    <t>damaged, in my opinion.  We are seeing quite a few that rallied back to their 50 day moving averages in below average volume.  To make real progress,</t>
  </si>
  <si>
    <t>bottom of some sort.  That is what Monday appears to be for now.  However, the rally since Monday hasn't impressed me much.  The daily gains on Tuesday,</t>
  </si>
  <si>
    <t>Thursday, and Friday were impressive percentage moves, but they came in lower volume.  So, even though the</t>
  </si>
  <si>
    <t>they will need some time to build sound bases.  I sold AAPL this week for that reason.  It rallied back to my cost and near the 50dma, so I sold it there.</t>
  </si>
  <si>
    <t xml:space="preserve">     I decided on Monday to hold ERJ through it's earnings report.  Mainly because it held up well in Monday's meltdown.  It had a nice positive reaction to </t>
  </si>
  <si>
    <t>that report and is now nearing a breakout.  So, I will probably hold that one for a while and see how it handles this level.  I also decided to hold HMY and AEM.</t>
  </si>
  <si>
    <t xml:space="preserve">I'm thinking they should give me some protection of more weakness in stocks.  </t>
  </si>
  <si>
    <t xml:space="preserve">     It is difficult to find setups right now.  That's another reason to be cautious here.  I think there is still plenty of volatility risk, so I will more than likely sit</t>
  </si>
  <si>
    <t>COIN (failed)</t>
  </si>
  <si>
    <t>TKO, CRH</t>
  </si>
  <si>
    <t xml:space="preserve">tight for a while until things clear up.  I will be looking for the stocks that are showing relative strength through this overall weakness.  </t>
  </si>
  <si>
    <t>Uptrend resumes</t>
  </si>
  <si>
    <t>Another strong week for gold stocks.  HMY nearing a breakout of a four month consolidation.  Hold.</t>
  </si>
  <si>
    <t xml:space="preserve">Rallied to new highs this week.  Watch for resistance around the 2020 high of 85.  Hold. </t>
  </si>
  <si>
    <t>New high on Monday in above avg vol.  Trading tightly since.  Could add here.  Raise stop to 28</t>
  </si>
  <si>
    <t>ASPN</t>
  </si>
  <si>
    <t>VCTR</t>
  </si>
  <si>
    <t>NEE</t>
  </si>
  <si>
    <t>ASPN, FIX, RACE, VCTR, CAL, NEE</t>
  </si>
  <si>
    <t>Nearing top of it's base.  Wait for b/o.</t>
  </si>
  <si>
    <t>Sitting just above the 10wma.  EPS next week.  Watch closely.</t>
  </si>
  <si>
    <t>Regained the mas this week.  Could consider here.</t>
  </si>
  <si>
    <t>Could see CYBR tighten up here at old highs.  Wait for b/o.</t>
  </si>
  <si>
    <t>Up 11% this week.  Change pivot to 23.12.  Could tighten here.</t>
  </si>
  <si>
    <t>Extended now.  Look for low risk entry.</t>
  </si>
  <si>
    <t>Continues to trade tightly around pivot area.  Watch.</t>
  </si>
  <si>
    <t>Traded tightly above the pivot this week.  Could consider here.</t>
  </si>
  <si>
    <t>Probably missed an opportunity last week.  A little extended now.  Watch.</t>
  </si>
  <si>
    <t>Acting great since the b/o.  A little extended.  Look for low risk entry.</t>
  </si>
  <si>
    <t>Aspen Aerogels</t>
  </si>
  <si>
    <t>Up 37% this week climbing the right side of a base.  Look for some tightening here.  Watch.</t>
  </si>
  <si>
    <t>Consistent grower.  Consolidating in a fairly narrow range since March.  Wait for b/o.</t>
  </si>
  <si>
    <t>Ferrari</t>
  </si>
  <si>
    <t>Gapped out of a five month base on Wed in heavy vol.  Look for low risk entry.</t>
  </si>
  <si>
    <t>Victory Capital</t>
  </si>
  <si>
    <t>Double bottom base.  Wait for b/o.</t>
  </si>
  <si>
    <t>Up 14% this week climbing the right side of a base.  Look for some tightening here.  EPS soon.</t>
  </si>
  <si>
    <t>NextEra Energy</t>
  </si>
  <si>
    <t>Volume has dried up the last two weeks as it forms a handle.  Wait for b/o.</t>
  </si>
  <si>
    <t>TOST (losing interest), AXON (+15% from pivot)</t>
  </si>
  <si>
    <t xml:space="preserve">     My group was +2.26% this week due to the strength in the two gold stocks.  That certainly lags the NASDAQ (+5%).  The indexes bounced back quickly</t>
  </si>
  <si>
    <t>from the panic selling on Aug 5th.  The S&amp;P has recovered to above the 50dma and the NASDAQ closed just above that key spot.  So, is the selling over?</t>
  </si>
  <si>
    <t>Only time will tell.  I have never trusted 'V' bottoms such as this.  However, it's hard to deny the strength since the low on the 5th.  The New High/New Low</t>
  </si>
  <si>
    <t xml:space="preserve">ratio finally turned positive on Thursday.  So, with more new highs, there are setups to be found.  I added six to the watch list this week.  </t>
  </si>
  <si>
    <t xml:space="preserve">     The challenge now is to start building positions again without chasing.  I will probably start to take some small positions next week and see how it </t>
  </si>
  <si>
    <t>goes.  I've never been very good at buying dips.  That just isn't what I do.  I'm usually better at buying strength with the idea that the strength continues</t>
  </si>
  <si>
    <t xml:space="preserve">into a tradeable trend.  Hopefully, the two weeks without trading has cleared my head.  </t>
  </si>
  <si>
    <t>A little pullback after hitting a new high.  Watch closely.  Hold.</t>
  </si>
  <si>
    <t>Bought on Wed.  Could build another handle here.  Could add if breaks old high (350).</t>
  </si>
  <si>
    <t xml:space="preserve">Bought on Fri.  Broke out on Wed in big vol.  </t>
  </si>
  <si>
    <t>Bought on Fri.  Broke out Friday in big vol.  Could add if pulls back to pivot area.</t>
  </si>
  <si>
    <t>TAYD</t>
  </si>
  <si>
    <t>AVNT</t>
  </si>
  <si>
    <t>FRPT, PRCT, MAS, NVDA, TAYD, AVNT, POWL</t>
  </si>
  <si>
    <t>Could be forming a handle.  Nice, quiet pullback this week.  Wait for b/o.</t>
  </si>
  <si>
    <t>Exploded out of it's base on Monday and traded tightly the rest of the week.  Could consider here.</t>
  </si>
  <si>
    <t xml:space="preserve">Up 15% this week on earnings.  Extended here.  </t>
  </si>
  <si>
    <t>UP 7% this week, breaking out on below avg vol.  Look for low risk entry.</t>
  </si>
  <si>
    <t>Broke out on Friday in below avg vol.  Could consider here.</t>
  </si>
  <si>
    <t>Nice, tight closes this week in low vol.  Could consider here.</t>
  </si>
  <si>
    <t>New highs on Friday.  Earnings next week.  Watch.</t>
  </si>
  <si>
    <t>Up another 5% this week.  Look for low risk entry.</t>
  </si>
  <si>
    <t>Broke out on Friday in big vol.  Could consider here.</t>
  </si>
  <si>
    <t>Procept BioRobotics</t>
  </si>
  <si>
    <t>Exploded out of a double bottom base on Wed.  Extended here.  Look for low risk entry.</t>
  </si>
  <si>
    <t>Broke out on Friday.  But, vol was below avg.  Watch.</t>
  </si>
  <si>
    <t xml:space="preserve">It was a mistake selling two weeks ago.  I puked.  But, building a handle this week ahead of earnings next week.  </t>
  </si>
  <si>
    <t>Taylor Devices</t>
  </si>
  <si>
    <t>Building a five month base.  Could be a candidate for an early entry.</t>
  </si>
  <si>
    <t>Avient</t>
  </si>
  <si>
    <t>Powell Indus</t>
  </si>
  <si>
    <t>Up 14% this week attempting to break out of a five month base.  Could tighten here near old high.</t>
  </si>
  <si>
    <t>TRN (lost interest), EXR (+11% from pivot), RACE (+11%), WLDN (+13%), SAP (+11%), PSN (+14%)</t>
  </si>
  <si>
    <t xml:space="preserve">     My group held it's own this week as I tried to reposition.  I took three new positions this week.  FIX looked like it was breaking out on Wednesday.  </t>
  </si>
  <si>
    <t>It has tightened up since.  A move above 350 is what it needs now to really get going.  ONON broke out on Wednesday in big volume.  I bought it on</t>
  </si>
  <si>
    <t>Friday as it looks like it is going to follow through.  TILE exploded out of it's base on Friday.  My entry wasn't as close to the pivot as I would have</t>
  </si>
  <si>
    <t>liked.  I might add if it pulls back closer to the pivot area.  New highs have expanded to a big lead over new lows this week.  That presents lots of</t>
  </si>
  <si>
    <t xml:space="preserve">new setups for me.  </t>
  </si>
  <si>
    <t xml:space="preserve">     My watch list rotated out of several stocks that have become extended and into some of those new setups.  NVDA is back on my watch list.  I made</t>
  </si>
  <si>
    <t>the mistake of selling my position two weeks ago.  I don't want to compound that by being stubborn and not considering it as it sets up again.  It traded</t>
  </si>
  <si>
    <t>tightly this week above the 50day moving average as it awaits earnings next week.  I may consider taking a position before earnings and take the chance</t>
  </si>
  <si>
    <t xml:space="preserve">that they surprise to the upside.  I don't normally play earnings that way.  But, this is Nvidia.  </t>
  </si>
  <si>
    <t xml:space="preserve">     I am doing my best to not chase breakouts here and buy too far away from pivots.  It's human nature, I think, to try to get back in too soon.  Next week</t>
  </si>
  <si>
    <t>should be interesting.  This rally will probably hinge on the NVDA earnings report.  If they dissappoint, the market could have some trouble.  We've gone</t>
  </si>
  <si>
    <t>from oversold on Aug 5th to overbought in three short weeks.  So, I will be carefull with new buys here.</t>
  </si>
  <si>
    <t>Trading tightly the last two weeks.  Hold.</t>
  </si>
  <si>
    <t>Dropped in volume on Friday.  Closed at the 50dma.  Hold/Sell</t>
  </si>
  <si>
    <t>Traded tightly this week.  Hold.</t>
  </si>
  <si>
    <t>Formed a new handle with new pivot at 347.73.  Broke out on Thurs in decent vol.  Could add here.</t>
  </si>
  <si>
    <t>New high in big vol on Tues.  Traded tightly the rest of the week.  Hold/add.</t>
  </si>
  <si>
    <t>Tested the pivot on Wed in light vol.  I probably should have added there.  Hold/add.</t>
  </si>
  <si>
    <t xml:space="preserve">I took the chance and added before earnings.  The reaction wasn't what I expected.  But, closed the week close to the 50dma and 10wma.  Should have </t>
  </si>
  <si>
    <t>support there.  Hold/add</t>
  </si>
  <si>
    <t>Continues to pullback quietly.  Could look for an early entry.</t>
  </si>
  <si>
    <t>New closing high on Thurs in heavy vol.  Could consider here.</t>
  </si>
  <si>
    <t>Breakout is holding up.  Could consider here.</t>
  </si>
  <si>
    <t>Volume continues to be low since the b/o.  Watch.</t>
  </si>
  <si>
    <t>&lt;13%&gt; this week.  B/o attempt was rejected at old high.  Base still intact.  But, losing appeal.  Watch.</t>
  </si>
  <si>
    <t>Tested the pivot area this week in light vol.  Could consider here.</t>
  </si>
  <si>
    <t>Three weeks of tight closes above the pivot.  Could consider here.</t>
  </si>
  <si>
    <t>Breakout looks healthy.  Could consider here.</t>
  </si>
  <si>
    <t>Pulled back to pivot area this week.  Earnings soon.  Watch.</t>
  </si>
  <si>
    <t>Could be a good spot here.  Closed the week near bunched up moving averages.</t>
  </si>
  <si>
    <t>Pulled back to pivot area this week.  Could consider here.</t>
  </si>
  <si>
    <t>Trading very tightly since b/o.  A little extended.  But, could consider here.</t>
  </si>
  <si>
    <t>Close to buy range.  Look for low risk entry.</t>
  </si>
  <si>
    <t>Aaon</t>
  </si>
  <si>
    <t>Trying to breakout of a base.  But, vol has been low.  Watch.</t>
  </si>
  <si>
    <t>Broke out on Thurs/Fri in pretty good vol.  Could consider here.</t>
  </si>
  <si>
    <t>TAYD (too thin)</t>
  </si>
  <si>
    <t>AAON, APP</t>
  </si>
  <si>
    <t xml:space="preserve">   My group was &lt;.72%&gt; this week.  I have a profit in three of the four new positions I took in the last two weeks.  I took a chance and bought NVDA</t>
  </si>
  <si>
    <t>before earnings.  It was nearing a pivot point anyway.  And, I was afraid it would gap up after earnings.  Obviously, that was wrong.  But, the negative</t>
  </si>
  <si>
    <t>reaction was fairly well contained for now.  The stock closed the week right at it's 10wma and the 50dma.  It should get some support here.  It's base</t>
  </si>
  <si>
    <t xml:space="preserve">is not wrecked, yet.  So, I'll probably hang in there a while, even with the loss.  </t>
  </si>
  <si>
    <t xml:space="preserve">     The NASDAQ was &lt;.93%&gt; this week.  But, I think it was a pretty constructive week.  The S&amp;P 500 closed with a small gain.  The new high list is holding</t>
  </si>
  <si>
    <t xml:space="preserve">up very well the last two weeks as the market digests the fast gains since the panic low of Aug 5th.  </t>
  </si>
  <si>
    <t xml:space="preserve">     I have room in the accounts for two or maybe three more stocks.  I will probably get close to fully invested soon.  There are several in my watch list </t>
  </si>
  <si>
    <t xml:space="preserve">that are in good spots to get interested.  </t>
  </si>
  <si>
    <t>Several old lows at 8.50ish.  Use any strength to sell.</t>
  </si>
  <si>
    <t>Closed near the 50dma and 10wma this week.  Consider selling if we get a bounce here.</t>
  </si>
  <si>
    <t>Popped to a new high in vol on Wed.  But, Friday's action was not pretty.  Watch closely.</t>
  </si>
  <si>
    <t xml:space="preserve">Tuesday's plunge was ugly.  Use any strength to sell.  </t>
  </si>
  <si>
    <t>Fell back to pivot area this week in mostly below avg vol.  Watch closely.</t>
  </si>
  <si>
    <t xml:space="preserve">Fell back to the pivot area on Friday in light vol.  Watch closely here.  </t>
  </si>
  <si>
    <t>NVDA got no support at it's moving averages this week.  It has collapsed and has no positive momentum.  Use any strength to sell.</t>
  </si>
  <si>
    <t>Relative strength has improved.  Watch.</t>
  </si>
  <si>
    <t>Fell back into it's base this week.  Continue to watch.</t>
  </si>
  <si>
    <t>Fell back to the 50dma in mostly light vol.  Watch.</t>
  </si>
  <si>
    <t>Held the pivot area this week in light vol.  Watch.</t>
  </si>
  <si>
    <t>Pulled back to the 50dma this week in light vol.  Change pivot to 55.16.  Watch.</t>
  </si>
  <si>
    <t>YPF</t>
  </si>
  <si>
    <t>Caught support at the 50dma this week.  But, did not hold the pivot.  Watch.</t>
  </si>
  <si>
    <t>Held the pivot this week.  Continue to watch.</t>
  </si>
  <si>
    <t>Fell back into it's base.  Continue to watch.</t>
  </si>
  <si>
    <t>Showed some relative strength this week.  Continues to hold the pivot and 10wma.  Watch.</t>
  </si>
  <si>
    <t>Nice reversal day on Friday at the pivot.  Watch.</t>
  </si>
  <si>
    <t>YPF ADR</t>
  </si>
  <si>
    <t>Building a base.  But, vol has increased in the handle.  Watch.</t>
  </si>
  <si>
    <t>Worth watching.  Pulling back towards the pivot in light vol.  Good relative strength.</t>
  </si>
  <si>
    <t>POWL (failed), ASPN (failed), AAON (failed), CYBR (failed), KRYS (failed), AVNT (failed)</t>
  </si>
  <si>
    <t>YPF, AXON</t>
  </si>
  <si>
    <t xml:space="preserve">     Big character change in the market this week.  My group was &lt;4.76%&gt;.  Slightly better than the NASDAQ.  Still, nothing to brag about.  My attempt to</t>
  </si>
  <si>
    <t>trade NVDA for an earnings bounce was a failure.  I think it was worth the chance.  But, I should have gotten out on earnings day when it was obvious</t>
  </si>
  <si>
    <t xml:space="preserve">the reaction was negative.  Now, I have to look for a bounce to sell into.  I'm in the same position in FIX.  The breakout to new highs last week was </t>
  </si>
  <si>
    <t>rejected immediately on Tuesday and the stock fell 11% that day.  It has some support in the $300 area.  So, I am hoping to get a bounce to sell into.</t>
  </si>
  <si>
    <t xml:space="preserve">     TILE and ONON have both fallen back to their respective pivot areas.  If those areas hold, so will I.  But, I will be quick to take losses if they fail.  </t>
  </si>
  <si>
    <t xml:space="preserve">The gold stocks have gotten hammered the last two weeks.  AEM is in better shape than HMY.  Both are near areas of support.  So, I look for a </t>
  </si>
  <si>
    <t xml:space="preserve">bounce in these as well.  </t>
  </si>
  <si>
    <t xml:space="preserve">     Last week, the indexes and many stocks on my watch list were looking more bullish the way they had traded tightly for several weeks.  Mostly,</t>
  </si>
  <si>
    <t xml:space="preserve">those tight areas have been resolved to the downside.  So, that changes everything.  New positions are off the table right now.  The indexes and </t>
  </si>
  <si>
    <t>several of my holdings appear to be at oversold levels here.  I fully expect to catch a rally to sell into because of that.  However, longer term, another</t>
  </si>
  <si>
    <t xml:space="preserve">leg down looks more probable than it did a week or two ago.  </t>
  </si>
  <si>
    <t xml:space="preserve">     Most commodity markets are in ugly down trends.  Bitcoin and Oil look like they have made important tops.  Now, the stock market looks like </t>
  </si>
  <si>
    <t>July may have been an important top.  A snap back rally in the stock market in the next couple of weeks may be an opportunity to look at the short</t>
  </si>
  <si>
    <t>ETFs for some place to hide.</t>
  </si>
  <si>
    <t>Got the bounce I was looking for.  Much stronger than anticipated.  Recovered the 50dma and 10wma.  Hold.</t>
  </si>
  <si>
    <t>Powerful bounce off the 50dma and 10wma in volume.  Hold.  Raise stop to 75.</t>
  </si>
  <si>
    <t>Relative strength at a new high.  Price at new highs in above avg vol.  Hold.  Raise stop to 31.</t>
  </si>
  <si>
    <t>Bounced nicely from the pivot area.  Hold.  Raise stop to 42.</t>
  </si>
  <si>
    <t xml:space="preserve">Bounced from the pivot area.  Vol was below average, though.  Hold.  </t>
  </si>
  <si>
    <t>Up alomost 16% this week in a powerful rebound.  Nearly reclaimed the 10wma and 50dma.  Hold.</t>
  </si>
  <si>
    <t>STRL</t>
  </si>
  <si>
    <t>ACLX</t>
  </si>
  <si>
    <t>ASTS</t>
  </si>
  <si>
    <t>Progressing nicely since the b/o.  A little extended here.  Look for low risk entry.</t>
  </si>
  <si>
    <t>Bounced off the 10wma.  Regained the pivot.  Could consider here.</t>
  </si>
  <si>
    <t>Bounced off the 50dma and 10wma.  Still in buy range from 08/23 b/o.  Could consider here.</t>
  </si>
  <si>
    <t>Sitting on the 10wma and 50dma.  Could consider here for an early entry.</t>
  </si>
  <si>
    <t>Regained the pivot this week after testing the 10wma.  Could consider here.</t>
  </si>
  <si>
    <t>Sitting on the 10wma.  Fundamentally, not the earnings growth I'd like to see.  Watch one more week, but losing interest.</t>
  </si>
  <si>
    <t>Up 8% this week.  Extended here.  Watch.</t>
  </si>
  <si>
    <t>New closing high on Friday.  Extended here, but seems to be working.  Look for low risk entry.</t>
  </si>
  <si>
    <t>Burned me once with volatility.  But, repaired it's base this week.  Watch.</t>
  </si>
  <si>
    <t>Sterling Infrastructure</t>
  </si>
  <si>
    <t>Riskier third stage base.  Worth watching.</t>
  </si>
  <si>
    <t>Riskier fourth stage base.  Very consistent earnings growth.  Could consider here.</t>
  </si>
  <si>
    <t>Broke out of a two year trading range between 35-50 last week.  Could consider here.</t>
  </si>
  <si>
    <t xml:space="preserve">Attempted to b/o of a four month base on Friday.  Watch for follow through next week.  </t>
  </si>
  <si>
    <t>Arcellx</t>
  </si>
  <si>
    <t>Biotech breaking out of a six month base.  A little extended from it's moving averages.  Look for low risk entry.</t>
  </si>
  <si>
    <t>AST SpaceMobile</t>
  </si>
  <si>
    <t>This company provides space based cellular broadband.  Not much for earnings, yet.  The stock has been a phenomenol</t>
  </si>
  <si>
    <t>performer this year and has just gone through it's first major correction.  It is rallying off it's 50dma and building an</t>
  </si>
  <si>
    <t>apparent bullish flag on the daily chart.  Worth watching.</t>
  </si>
  <si>
    <t>CAL (failed), APP (+33% from pivot), AXON (+16%)</t>
  </si>
  <si>
    <t>FIX, STRL, EME, SMAR, IBKR, ACLX, ASTS</t>
  </si>
  <si>
    <t xml:space="preserve">     The stock market is a fickle bitch sometimes.  It can mess with your emotions more than any woman on earth.  All you have to do is look back </t>
  </si>
  <si>
    <t>at my last three or four weeks comments to see what my emotions have been going through.  That is the risk of what I do.  I have always reacted</t>
  </si>
  <si>
    <t>to what the market does, and not try to predict where it is going.  I absolutely have to improve at managing my emotions.  Two weeks ago, I was</t>
  </si>
  <si>
    <t>planning to get fully invested soon.  After last weeks &lt;6%&gt; decline, I was ready to sell into any rally and sit out for a while.  That was my plan going</t>
  </si>
  <si>
    <t>into this week.  But, the strength of the rally kept me in most of our positions.  All six of the positions I held through the week outperformed the</t>
  </si>
  <si>
    <t>indexes this week.  Most went a long way towards repairing their trends.  I did sell FIX on Wednesday as it rallied back up to it's 50day moving average.</t>
  </si>
  <si>
    <t>I certainly felt like it was the right thing to do on Wednesday.  It proceeded to go up another 30 points the rest of the week.  Thankfully, I held on</t>
  </si>
  <si>
    <t>to the rest when I saw how strong the rally was.  The NASDAQ got back above it's 50dma on Friday.  The S&amp;P 500 is nearing it's July high.  Also,</t>
  </si>
  <si>
    <t>week, which creates more new setups for me.  I have added 7 new stocks to the watch list.</t>
  </si>
  <si>
    <t xml:space="preserve">     My group was +6% this week and back to +15% ytd.  If we can get a sustainable trend headed into the election season, I am pretty sure we can </t>
  </si>
  <si>
    <t>make up for this third quarter underperformance.  NVDA led the way this week, up 16%.  It is still not out of the woods, but appears to be building</t>
  </si>
  <si>
    <t xml:space="preserve">a longer term base.  The gold stocks rallied with the price of gold this week.  AEM is nearing the highs it made in 2020.  ERJ and ONON both closed at </t>
  </si>
  <si>
    <t xml:space="preserve">new highs.  I have some cushion in both now.  So, they should be easier to hold.  </t>
  </si>
  <si>
    <t xml:space="preserve">consistent.  </t>
  </si>
  <si>
    <t xml:space="preserve">     Some of the stocks added to the watch list are late stage bases (FIX, STRL, EME).  They could be a little higher risk of failure.  But, they have been very</t>
  </si>
  <si>
    <t xml:space="preserve">the rally was broad.  The Russell 2000 actually led the indexes on Thursday and Friday.  The new high/new low ratio improved dramatically this </t>
  </si>
  <si>
    <t>Appears to be building an irregular base.  Hold.</t>
  </si>
  <si>
    <t>Closed near it's highs.  Hold.</t>
  </si>
  <si>
    <t>Pulled back a little from the highs last week.  Hold.</t>
  </si>
  <si>
    <t>New high on Wednesday.  Hold.</t>
  </si>
  <si>
    <t>Relative strength near a new high.  Hold.</t>
  </si>
  <si>
    <t>Taded tightly this week in light vol.  Hold.</t>
  </si>
  <si>
    <t>Bought Wed as it caught support at the 10dma.  Hold.</t>
  </si>
  <si>
    <t>Bought Thurs after it tested the pivot area on Wed.  Hold.</t>
  </si>
  <si>
    <t>INTA</t>
  </si>
  <si>
    <t>WAB</t>
  </si>
  <si>
    <t>LOB</t>
  </si>
  <si>
    <t>PRIM</t>
  </si>
  <si>
    <t>VRT</t>
  </si>
  <si>
    <t>Continues to settle in near the 50dma and 10wma.  That might be a good spot for a low risk entry.</t>
  </si>
  <si>
    <t>Nearly broke out this week.  Could consider here.</t>
  </si>
  <si>
    <t>Broke out convincingly this week.  But, volume was less than avg.  Extended here.  Watch.</t>
  </si>
  <si>
    <t>Blasted out of it's base this week in massive vol.  Extended here.  Would consider on a pullback.</t>
  </si>
  <si>
    <t>Up 10% this week.  In about avg vol.  Extended here.  Would consider on a pullback.</t>
  </si>
  <si>
    <t>New closing high this week.  Still in buy range.  Could consider here.</t>
  </si>
  <si>
    <t>Up 6% this week to new high.  Extended.  Look for low risk entry.</t>
  </si>
  <si>
    <t xml:space="preserve">Up 6% this week to new high.  Extended.  </t>
  </si>
  <si>
    <t>Still hanging around fairly close to it's pivot area.  A little extended.</t>
  </si>
  <si>
    <t xml:space="preserve">Traded fairly tightly this week.  Still a little extended.  </t>
  </si>
  <si>
    <t>Intapp</t>
  </si>
  <si>
    <t>Broke out on Monday in huge vol.  Already a little extended.  Look for low risk entry.</t>
  </si>
  <si>
    <t>Wabtec</t>
  </si>
  <si>
    <t>Broke out of a four month base on Tues/Wed in decent vol.  Would consider on a pullback.</t>
  </si>
  <si>
    <t>Live Oak Bancshares</t>
  </si>
  <si>
    <t>Up 7.5% this week breaking out of a 9 month base in pretty big vol.  Could consider here.</t>
  </si>
  <si>
    <t>Up 10.5% this week breaking out of a 4 month base.  A little extended here.  Would consider on a pullback.</t>
  </si>
  <si>
    <t>Broke out of a five month base in good vol.  Could consider here.</t>
  </si>
  <si>
    <t>Primoris Services</t>
  </si>
  <si>
    <t>Broke out of a three month base in decent vol.  Could consider here.</t>
  </si>
  <si>
    <t>Vertiv Holdings</t>
  </si>
  <si>
    <t>Coming up the right side of a new base in big vol.  Watch for a handle.</t>
  </si>
  <si>
    <t>ACLX (+17% from pivot)</t>
  </si>
  <si>
    <t>INTA, WAB, LOB, AAON, EXP, PRIM, VRT</t>
  </si>
  <si>
    <t xml:space="preserve">     This was a constructive week for the stock market.  My group was about even for the week as my stocks took a little rest after last week's gains.  </t>
  </si>
  <si>
    <t>The indexes were up about 1.5% for the week.  The S&amp;P 500 made a new high while the NASDAQ is still about 4% below it's July high.  There were</t>
  </si>
  <si>
    <t>many new breakouts this week, which my watch list reflects.  Some of those new breakouts are already a little too extended from their pivots and</t>
  </si>
  <si>
    <t>may need to consolidate a little.  I took two new positions this week.  I have been watching PRCT for a while.  It broke out of a double bottom base on</t>
  </si>
  <si>
    <t>08/21.  I have been waiting for a spot to buy it since then.  IBKR broke out on Tuesday and fell back in light volume on Wed.  I bought on Thursday as</t>
  </si>
  <si>
    <t xml:space="preserve">it rebounded.  </t>
  </si>
  <si>
    <t xml:space="preserve">recent breakouts tighten up a little above their pivots before getting involved.  The last two weeks have been pretty strong and I feel like a little </t>
  </si>
  <si>
    <t xml:space="preserve">consolidation would be healthy.  </t>
  </si>
  <si>
    <t xml:space="preserve">     I am leaving on vacation tommorrow.  I should be back in the office on Oct 2 or thereabouts.  We will see if Shannon is sick of me by then…....</t>
  </si>
  <si>
    <t xml:space="preserve">     I am about 75% invested now.  I'm pretty comfortable with that level.  I have room for two more positions.  I'd like to see some of the</t>
  </si>
  <si>
    <t>Closed the week at the 50dma and 10wma.  Hold.</t>
  </si>
  <si>
    <t>Pulled back from highs the last two weeks.  Sitting near the 50dma and 10wma.  Hold.</t>
  </si>
  <si>
    <t>Pullback to the 50dma has been in below avg vol.  Hold.</t>
  </si>
  <si>
    <t>Bounced off of the 50dma on Friday in higher vol.  Hold.</t>
  </si>
  <si>
    <t>Building a base.  The last two weeks NVDA has regained the 50dma and it looks like support now.  Hold.</t>
  </si>
  <si>
    <t>&lt;8.6%&gt; this week.  But, closed at the 50dma, 10wma, and the pivot area.  See how it reacts here.  Could be a spot to add.</t>
  </si>
  <si>
    <t>Up 7.5% this week and 12% since we bought two weeks ago.  Acting perfectly.  But, could tighten up here.  Hold.</t>
  </si>
  <si>
    <t>COLL</t>
  </si>
  <si>
    <t>AMSC</t>
  </si>
  <si>
    <t>Looks like a handle the last two weeks.  But, vol on the b/o wasn't impressive.  Watch for more tightening.</t>
  </si>
  <si>
    <t>Confirmed b/o this week.  Could consider here.</t>
  </si>
  <si>
    <t>Lost the Mas this week, but in low vol.  Watch.</t>
  </si>
  <si>
    <t>Trading tightly above the pivot in low vol.  Could consider here.</t>
  </si>
  <si>
    <t>Still hanging around fairly close to it's pivot area.  Could consider here.</t>
  </si>
  <si>
    <t>Tested the pivot area this week and rallied.  Could consider here.</t>
  </si>
  <si>
    <t>Rallied nicely off the 50dma on Friday.  Could consider here.</t>
  </si>
  <si>
    <t>Nice tight, low vol pullback.  A little extended here, but could consider on a pullback.</t>
  </si>
  <si>
    <t>Pulled back to the 10wma this week.  Could consider here.</t>
  </si>
  <si>
    <t>Extended here.  But, working.  Look for low risk entry.</t>
  </si>
  <si>
    <t>Nice, tight consolidation last two weeks.  Extended here.  Look for low risk entry.</t>
  </si>
  <si>
    <t>Still extended.  Would consider around the 10wma.</t>
  </si>
  <si>
    <t>Extended, but consolidating nicely.  Could look for low risk entry.</t>
  </si>
  <si>
    <t>Collegium Pharma</t>
  </si>
  <si>
    <t>Broke out on Friday in decent vol.  A little extended here.  Would consider on a pullback.</t>
  </si>
  <si>
    <t>American Supercond</t>
  </si>
  <si>
    <t>Building a new base.  Initial pivot at 25.22.  Last time it broke out, it doubled in 8 weeks.</t>
  </si>
  <si>
    <t>Yes, TOST again.  Maybe this breakout will finally get it going.  This is an industry changer in the restaurant business.</t>
  </si>
  <si>
    <t>ExxonMobil</t>
  </si>
  <si>
    <t>Exploded out of an 18mo trading range between 100-120 this week in big vol.  Could consider here.</t>
  </si>
  <si>
    <t xml:space="preserve">     The indexes continue to chop the last two weeks.  For the most part, it seems pretty constructive to me.  Many recent breakouts have been </t>
  </si>
  <si>
    <t xml:space="preserve">consolidating above their pivots and new names are breaking out every day.  My group has lagged the last couple of weeks during this choppy </t>
  </si>
  <si>
    <t xml:space="preserve">action.  The gold stocks have pulled back from their highs, but I still feel pretty confident they are in a long term bull phase.  NVDA continues </t>
  </si>
  <si>
    <t xml:space="preserve">to show basing action and is almost back to my cost.  My entry wasn't good, but I may get bailed out after all.  PRCT is at a critical spot.  It pulled </t>
  </si>
  <si>
    <t>back rather sharply this week to the original pivot.  This is either a great time to add shares or it will fail.  I should know in the next couple weeks.</t>
  </si>
  <si>
    <t>ERJ has pulled back pretty quietly to the 50dma and the 10wma.  It should get support here.  IBKR has worked perfectly so far.  That usually means</t>
  </si>
  <si>
    <t xml:space="preserve">it is ready to digest the gains of the last two weeks.  </t>
  </si>
  <si>
    <t>SMAR (Acquisition announced), NEE (losing interest), FIX (+12% from pivot), TKO (+12%)</t>
  </si>
  <si>
    <t>COLL, AMSC, TOST, XOM</t>
  </si>
  <si>
    <t xml:space="preserve">     There are lots of names to choose from on the watch list below.  I may be adding a position or two soon.  I find it interesting that XOM broke</t>
  </si>
  <si>
    <t xml:space="preserve">out of a long consolidation this week in big volume.  I don't know what that means for the oil/gas group.  But, it takes some pretty substantial </t>
  </si>
  <si>
    <t>buying to move a stock like this one.  It's not typically the type of trade I would take.  But, there is obviously some big money moving into oil.</t>
  </si>
  <si>
    <t>It bears watching.</t>
  </si>
  <si>
    <t>Dipped below the 50dma and 10wma in light vol this week.  Recovered those levels by Friday.  Hold.</t>
  </si>
  <si>
    <t>Dipped below the 50dma and 10wma in light vol this week.  Nearly recovered those levels by Friday.  Hold.</t>
  </si>
  <si>
    <t>Trading in a narrow range the last three weeks.  Hold.</t>
  </si>
  <si>
    <t>Still consolidating above the pivot and the MAs.  Hold.</t>
  </si>
  <si>
    <t>Up 8% this week.  Nearing the top of it's base.  Look for it to tighten up here.  Could add on a breakout.</t>
  </si>
  <si>
    <t>Tightened up this week near the pivot.  Critical spot.  Hold for now.  Could add if it rallies from here.</t>
  </si>
  <si>
    <t>Continues to perform.  Hold.  But, be on the lookout for distribution.</t>
  </si>
  <si>
    <t>Below the Mas for two weeks.  Continue to watch.</t>
  </si>
  <si>
    <t>Broke out in big vol this week.  Still near the pivot.  Could consider here.</t>
  </si>
  <si>
    <t>Up 6% this week.  Continues to move away from the pivot.  Light volume, though.  A little extended here.  Watch.</t>
  </si>
  <si>
    <t>Bounced off the 10wma this week.  Could consider here.</t>
  </si>
  <si>
    <t>Continues to tighten up above the pivot.  Could consider here.</t>
  </si>
  <si>
    <t>Might be getting ready to move out of this tight area.  Could consider here.</t>
  </si>
  <si>
    <t>Pulled back to the pivot area in light vol.  Could consider here.</t>
  </si>
  <si>
    <t>Up another 3% this week.  A little extended here.  Look for low risk entry.</t>
  </si>
  <si>
    <t>Continues to build on it's b/o.  A little extended here.</t>
  </si>
  <si>
    <t>The moving averages are catching up.  Could be a place for a low risk entry.</t>
  </si>
  <si>
    <t>MSTR</t>
  </si>
  <si>
    <t>UBER</t>
  </si>
  <si>
    <t>HOOD</t>
  </si>
  <si>
    <t>STX</t>
  </si>
  <si>
    <t>Microstrategy</t>
  </si>
  <si>
    <t>Monster breakout this week.  Extended from the pivot, but very powerful.  Look for low risk entry.</t>
  </si>
  <si>
    <t>Uber Tech</t>
  </si>
  <si>
    <t>Gapped out of an eight month base on Friday in massive vol.  A little extended.  Look for low risk entry.</t>
  </si>
  <si>
    <t>Robinhood Markets</t>
  </si>
  <si>
    <t>Broke out on Tuesday in big vol.  Extended.  Look for low risk entry.</t>
  </si>
  <si>
    <t>Broke out on Wednesday in big vol.  Extended.  Look for low risk entry.</t>
  </si>
  <si>
    <t>Seagate Tech</t>
  </si>
  <si>
    <t>Building a base on base pattern.  EPS report soon.  Watch for a b/o in vol.</t>
  </si>
  <si>
    <t>COLL (failed), TGTX (losing interest), FRPT (losing int), WAB (+11%), EME (+14%), AAON (+16%), STRL (+20%)</t>
  </si>
  <si>
    <t>MSTR, UBER, HOOD, CCL, STX</t>
  </si>
  <si>
    <t xml:space="preserve">     The indexes continue to act constructively since the Aug 5th panic bottom.  There were many successful breakouts this week.  Some I added to</t>
  </si>
  <si>
    <t>the watchlist.  MSTR, UBER, and HOOD are all extended already.  So, they aren't really actionable here.  But, for fresh breakouts to explode the way</t>
  </si>
  <si>
    <t xml:space="preserve">these three have in monster volume could leave to huge moves.  My stocks have been stagnant for a couple of months.  Several of those are </t>
  </si>
  <si>
    <t>consolidating gains (ERJ, AEM, ONON).  The big question now is:  Do I hold those and wait for the consolidation to complete?  Or, do I replace them</t>
  </si>
  <si>
    <t xml:space="preserve">with fresh merchandise?  The power of some of the new breakouts is making me think it might be time for some fresh merchandise.  </t>
  </si>
  <si>
    <t xml:space="preserve">     NVDA is nearing the top of it's base.  It looks like it is preparing for another leg higher.  Time will tell.  But, I think it needs to tighten up here near</t>
  </si>
  <si>
    <t>the old highs.  I would love to see a tight area here, then a breakout.  I would consider adding some shares if that happens.  PRCT is at a critical spot.</t>
  </si>
  <si>
    <t xml:space="preserve">It seemed to tighten up this week around the pivot area.  It has only been under the 50dma for a week in mostly below average volume.  If it </t>
  </si>
  <si>
    <t xml:space="preserve">can't muster a rally from here, I will probably move on.  I have held the gold stocks (HMY, AEM) for over six months now.  HMY has been in </t>
  </si>
  <si>
    <t>a trading range since July.  I'm starting to get impatient with this one.  It needs to make new highs.  AEM has been a much better trend.  It has slipped</t>
  </si>
  <si>
    <t>below the 10 week moving average this week.  But, it wasn't in very high volume.  Relative strength has fallen the last few weeks for both.  They are</t>
  </si>
  <si>
    <t xml:space="preserve">probably nearing decision time soon.  </t>
  </si>
  <si>
    <t>Up 18% this week.  Big buying in the gold stocks.  New high in big vol.  RS at new high also.  Hold.</t>
  </si>
  <si>
    <t>Up 8.5% this week.  New high in big vol on Friday.  Hold.</t>
  </si>
  <si>
    <t>Continues to hover around the 50dma in light vol.  Hold.</t>
  </si>
  <si>
    <t>Closed the week at the 10wma.  Pretty tight range the last 4 weeks.  Hold.</t>
  </si>
  <si>
    <t>New high this week in below avg vol.  Hold.</t>
  </si>
  <si>
    <t>Fell 4.5% on Tuesday, but recovered by the end of the week.  Look for it to tighten up here.  Hold.  Could add on a b/o.</t>
  </si>
  <si>
    <t xml:space="preserve">Closed just below the pivot on Friday.  Underperforming here, but I look for it to rally from this spot.  Could be a trade candidate.  </t>
  </si>
  <si>
    <t>Fell 4% on Wed after EPS report.  Rebounded some in light vol Thurs/Fri.  Watch closely.  Hold.</t>
  </si>
  <si>
    <t>Took my position a little early this week.  I had to ride out a 7% decline after I bought on Tues.  But, it snapped back quickly from the low on Thurs.  Hold/Add</t>
  </si>
  <si>
    <t>Up 16% this week to retake the mas.  Could be a candidate for an early entry.  Watch for a handle to form.</t>
  </si>
  <si>
    <t>Popped through the initial pivot this week in big vol.  Could consider here</t>
  </si>
  <si>
    <t>Broke out on Tues in avg vol.  EPS report next week.  Watch for reaction.</t>
  </si>
  <si>
    <t>Traded fairly tightly since last week's b/o.  Could consider here.</t>
  </si>
  <si>
    <t>Rallied off the 10wma this week.  EPS next week.  Watch for reaction.</t>
  </si>
  <si>
    <t>Up 7% this week to a new high.  A little extended here.  Watch.</t>
  </si>
  <si>
    <t>Up 5% this week.  May have missed the perfect buy point.  A little extended here.  Watch.</t>
  </si>
  <si>
    <t>So far, the pullback to the pivot area has been in low vol.  If a person was going to buy a big oil, this is probably the spot.</t>
  </si>
  <si>
    <t>New high this week.  A little extended here.  Watch.</t>
  </si>
  <si>
    <t>HIMS</t>
  </si>
  <si>
    <t>UBS</t>
  </si>
  <si>
    <t>Close to a new high this week.  A little extended here.  Watch.</t>
  </si>
  <si>
    <t>Tightened up a little this week.  But, extended here.  Look for low risk entry.</t>
  </si>
  <si>
    <t>A little extended here.  Look for low risk entry.  EPS next week.</t>
  </si>
  <si>
    <t>Tightened up this week.  Extended here.  Look for low risk entry.</t>
  </si>
  <si>
    <t>Pulled back to the pivot area this week.  Watch.</t>
  </si>
  <si>
    <t>Rallied 10% to the top of a base this week.  Look for some tightening here.  EPS next week.  Watch.</t>
  </si>
  <si>
    <t>Hims &amp; Hers Health</t>
  </si>
  <si>
    <t>Could be forming a handle this week.  Wait for b/o.</t>
  </si>
  <si>
    <t>UBS Group</t>
  </si>
  <si>
    <t>Broke out in avg vol.  Watch.</t>
  </si>
  <si>
    <t xml:space="preserve">     My group had a good week.  Up 3.3% for the week and now up about 19% for the year.  The gold stocks (HMY, AEM) provided much of the increase this week.</t>
  </si>
  <si>
    <t xml:space="preserve">Last week, I was considering trading these two for a growth stock.  But, this week, they both broke out to new highs in big volume.  That changes the picture </t>
  </si>
  <si>
    <t>considerably.  HMY has been in a trading range since July.  This week's move is very positive that the long term trend can resume higher now.  I do look for NVDA</t>
  </si>
  <si>
    <t>to continue to tighten up here around the old high.  Earnings are due mid November.  It could chop until then.  TILE moved to new high territory this week.  ERJ</t>
  </si>
  <si>
    <t xml:space="preserve">looks like it is trying to catch support here around the 10wma and 50dma.  </t>
  </si>
  <si>
    <t xml:space="preserve">     I bought MSTR on Tuesday.  Turns out, my purchase wasn't a perfect spot.  But, this breakout looks powerful.  I believe BITCOIN is poised for a move to new </t>
  </si>
  <si>
    <t>highs.  MSTR should benefit.  I am now about 11% cash + another 4.5% in BIL.  I may be looking for one more position unless I trade out of one or two of our stock</t>
  </si>
  <si>
    <t>holdings.  I really like HIMS.  It looks like a great base here.  I'll be watching it closely.</t>
  </si>
  <si>
    <t>VCTR (+11% from pivot), TOL (+18%)</t>
  </si>
  <si>
    <t>UHS, HIMS, UBS</t>
  </si>
  <si>
    <t>Pulled back in light vol this week.  Hold.</t>
  </si>
  <si>
    <t>Held up pretty well this week.  In 2nd profit taking zone.  Hold.</t>
  </si>
  <si>
    <t>Rallied off the 50dma and 10wma this week.  Hold.</t>
  </si>
  <si>
    <t>Pulled back sharply from new higs last week.  Lost the 50dma in light vol.  Respect stop!</t>
  </si>
  <si>
    <t>New highs this week in very low vol.  That concerns me a little.  Hold.</t>
  </si>
  <si>
    <t>Continues to consolidate in light volume since the EPS report last week.  Hold.</t>
  </si>
  <si>
    <t>Continues to perform.  But, it is 30% above the pivot.  Some consolidation here would be normal.  Hold.</t>
  </si>
  <si>
    <t>Took a small position on Tuesday.  Again, I jumped the gun.  Look for a logical place to add.</t>
  </si>
  <si>
    <t>Couldn't hold the mas this week.  Watch.</t>
  </si>
  <si>
    <t>Pulled back to the 50dma this week.  EPS next week.  Watch.</t>
  </si>
  <si>
    <t>Sitting near the pivot area.  EPS next week.  Watch.</t>
  </si>
  <si>
    <t>So far, the pullback to the pivot area has been in low vol.  EPS next week.  Watch.</t>
  </si>
  <si>
    <t>Bounced this week at the pivot area.  Could consider here.</t>
  </si>
  <si>
    <t>Pulled back to pivot area in light volume this week.  EPS next week.  Watch.</t>
  </si>
  <si>
    <t>Still trading near it's high.  A little extended here.  Watch.</t>
  </si>
  <si>
    <t>Pulled back to the 50dma and 10wma in above avg vol.  EPS next week.  Watch.</t>
  </si>
  <si>
    <t>Trading tightly for 5 weeks.  A little extended, but close to mas.  Could consider here.</t>
  </si>
  <si>
    <t>A little extended here.  EPS caused some volatility on Wed.  But, mostly a tight week.  Watch.</t>
  </si>
  <si>
    <t>Pulled back to buy range this week.  EPS next week, or it could be considered here.</t>
  </si>
  <si>
    <t>Nice, low vol consolidation this week.  EPS soon.  Watch.</t>
  </si>
  <si>
    <t>Pulled back to near buy range this week.  Sitting at the 21dema.  Could consider here.</t>
  </si>
  <si>
    <t>Another tight week.  EPS next week.  Extended here.  Watch.</t>
  </si>
  <si>
    <t>A little extended here.  But, consolidating nicely in low volume.  Watch.</t>
  </si>
  <si>
    <t xml:space="preserve">H </t>
  </si>
  <si>
    <t>APH</t>
  </si>
  <si>
    <t>Hyatt Hotels</t>
  </si>
  <si>
    <t xml:space="preserve">Six month base.  Wait for b/o.  EPS next week.  </t>
  </si>
  <si>
    <t>Five month base.  Wait for b/o.</t>
  </si>
  <si>
    <t>iShares Bitcoin ETF</t>
  </si>
  <si>
    <t>Seven month base.  Looks nearly ready to go.  Could start building a position ahead of the b/o.</t>
  </si>
  <si>
    <t>Amphenol</t>
  </si>
  <si>
    <t>EPS report this week pushed APH to the top of it's four month base.  Wait for b/o.</t>
  </si>
  <si>
    <t>EPS report this week caused a huge gap out of a nice base.  A little extended here.  Look for low risk entry.</t>
  </si>
  <si>
    <t xml:space="preserve">     My group was flat this week.  I sold PRCT to start a position in HIMS.  It looks like I may have jumped the gun on this one.  I'll be watching for a spot</t>
  </si>
  <si>
    <t>to add to that position.  MSTR continues to perform well.  If Bitcoin breaks out soon, like I think it will, MSTR could be a monster.  I added IBIT to the</t>
  </si>
  <si>
    <t xml:space="preserve">watch list this week.  I think the upside pressure is building in Bitcoin.  This may be the least volatile way to play the rally I expect.  TILE dissappointed </t>
  </si>
  <si>
    <t>me this week.  &lt;10%&gt; after hitting new highs last week.  This may be a source for some cash for new positions.  ONON bounced off it's 50dma on Friday.</t>
  </si>
  <si>
    <t xml:space="preserve">That could get it going now.  </t>
  </si>
  <si>
    <t xml:space="preserve">     The indexes have chopped around a little here at the highs for the last two weeks.  That may continue until something gets decided in November.</t>
  </si>
  <si>
    <t>UHS (failed), STX (failed), LOB (failed)</t>
  </si>
  <si>
    <t>H, SCCO, IBIT, APH, CLS</t>
  </si>
  <si>
    <t>Pulled back again this week in light volume.  A little worried the run in gold is ready to take a rest.  Think about taking profits.  Hold/Sell</t>
  </si>
  <si>
    <t>Downside vol has picked up the last two weeks.  Consider taking profit.  Hold/Sell.</t>
  </si>
  <si>
    <t>Lost the 50dma this week in light volume.  EPS next Friday.  Hold/respect stop.</t>
  </si>
  <si>
    <t>Lost the 50dma this week in light volume.  EPS in 11 days.  Hold/respect stop.</t>
  </si>
  <si>
    <t>EPS report on 11/1 was very positive.  TILE was up 33% on Friday.  In profit taking zone.  Hold.</t>
  </si>
  <si>
    <t>NVDA is making me nervous headed into earnings on Nov 20.  New highs last week in light vol.  SMH (semi ETF) is looking toppy.  Hold/respect stop.</t>
  </si>
  <si>
    <t>Sitting near all time high.  Seems to be consolidating in light volume.  Hold.</t>
  </si>
  <si>
    <t>New high on Tuesday and pulled back since.  It probably needs some consolidation here after running 46% from the pivot.  Hold.</t>
  </si>
  <si>
    <t xml:space="preserve">Got clobbered on Wednesday.  But, caught support at the 50dma.  Watch closely.  EPS on Monday.  </t>
  </si>
  <si>
    <t>Took a small position on Monday as it cleared it's initial pivot.  Reached the old high on Tuesday and pulled back.  Hold/add.</t>
  </si>
  <si>
    <t>Up 25% this week on EPS report.  A little extended here.  Watch for low risk entry.</t>
  </si>
  <si>
    <t>Pulled back to the 50dma and 10wma in light vol this week.  Wait for b/o.</t>
  </si>
  <si>
    <t xml:space="preserve">EPS not well received.  Watch one more week.  </t>
  </si>
  <si>
    <t>Pulled back from top of it's base this week in light vol.  Could be forming a handle.  Wait for b/o.</t>
  </si>
  <si>
    <t>EPS not well received.  Hasn't completely destroyed the base.  But, it is close.  Watch.</t>
  </si>
  <si>
    <t>Down &lt;3%&gt; this week after EPS report.  Held the 10wma, but, not a good look.  Watch one more week.</t>
  </si>
  <si>
    <t>Pulled back to the pivot area this week in volume.  Hasn't failed, yet.  But, close to it.  Watch.</t>
  </si>
  <si>
    <t>Held support at the 10wma this week.  Could consider here.</t>
  </si>
  <si>
    <t>Continues to trade tightly above the pivot.  EPS next week.  Could consider here.</t>
  </si>
  <si>
    <t>New high this week.  Extended here with EPS next week.  Watch.</t>
  </si>
  <si>
    <t>Traded tightly this week after last week's gap b/o.  Could consider here even though it is a little extended.</t>
  </si>
  <si>
    <t>Pulled back to near buy range this week.  But, EPS next week.  Watch closely.</t>
  </si>
  <si>
    <t>Pulled back to buy range this week in light volume.  Could consider here.</t>
  </si>
  <si>
    <t>Bad EPS reaction on Thursday.  Pulled back to pivot area.  But, not a good look.  Watch and see if it rallies from here.</t>
  </si>
  <si>
    <t>Up 8% on Friday to break out after EPS report.  Could consider here.</t>
  </si>
  <si>
    <t>Gapped out of it's base Wednesday in huge volume after EPS report.  Could consider here.</t>
  </si>
  <si>
    <t>Gapped out of it's base Thursday in huge volume after EPS report.  Could consider here.</t>
  </si>
  <si>
    <t xml:space="preserve">     The market showed some cracks in the armor this week.  Thursday's selloff was in pretty big volume.  Earnings season has been the </t>
  </si>
  <si>
    <t>usual minefield.  There have been big surprises in both directions.  Risk is always elevated in the stocks I own around earnings reports.  The sad</t>
  </si>
  <si>
    <t xml:space="preserve">fact is, it can't be avoided completely.  If you want big gains, you have to sit through earnings.  This week were some perfect examples.  I sold </t>
  </si>
  <si>
    <t>on Monday.  The way that stock was acting leading up to earnings, I thought I didn't want to risk it.  There ya go.  I was considering selling TILE</t>
  </si>
  <si>
    <t xml:space="preserve">last week as well (see last week's comments).  I didn't sell.  It was up 33% on Friday after blowing out it's earnings estimates.  So, win some, </t>
  </si>
  <si>
    <t>lose some, I guess.  There were plenty of bad earnings reports that went the other way this week as well.  There were several stocks on the watch</t>
  </si>
  <si>
    <t xml:space="preserve">list that were beat up this week after reporting.  Next week, we have three names reporting (HIMS, HMY, ERJ).  HIMS is still in it's base.  I took </t>
  </si>
  <si>
    <t>a half position last week, so I will probably see how it goes with earnings on Monday.  HMY mostly trades on the price of gold.  So, I don't expect</t>
  </si>
  <si>
    <t xml:space="preserve">earnings to be a big factor.  I have been holding ERJ for a long time.  It fell below it's 10wma this week in light volume.  I will probably see how </t>
  </si>
  <si>
    <t>it reacts also.</t>
  </si>
  <si>
    <t xml:space="preserve">     I am getting concerned about NVDA.  I was expecting some choppy action near it's old high with earnings due on Nov 20.  The semiconductor</t>
  </si>
  <si>
    <t xml:space="preserve">ETF that I follow (SMH) is looking toppy.  I'm also getting close to taking some profits in the gold stocks (AEM, HMY) that I have held since March.  </t>
  </si>
  <si>
    <t xml:space="preserve">The rally in metals showed some signs of distribution this week.  AEM has been one of my best trades of the year.  I'd hate to see those profits </t>
  </si>
  <si>
    <t xml:space="preserve">PRCT last week at $68 for a loss.  It had been languishing for five weeks since I bought it.  This week, it announced earnings and exploded 30% </t>
  </si>
  <si>
    <t>get away.  With risk elevated, it is definitely a time to respect my stops.  Gotta have some discipline here.</t>
  </si>
  <si>
    <t>ASTS (losing interest), XOM (failed), CCL (+15% from pivot)</t>
  </si>
  <si>
    <t>COCO, XPO, ITRI</t>
  </si>
  <si>
    <t>Sitting at the 10wma and 50dma.  Hold.  But, take profits if those are violated.</t>
  </si>
  <si>
    <t>Up 13% this week after EPS report.  Nearing new highs.  In profit taking range.  Hold.</t>
  </si>
  <si>
    <t>Regained the MAs this week.  Nearing the top of it's base.  EPS on 11-12.  Hold.</t>
  </si>
  <si>
    <t>Nice follow through this week.  In profit taking zone.  Hold.</t>
  </si>
  <si>
    <t>NVDA made new highs this week in low volume.  That is still a little concerning.  But, new high is a new high.  Hold.</t>
  </si>
  <si>
    <t>Exploded on Wed with the bank and financial services groups.  In profit taking zone.  Hold.</t>
  </si>
  <si>
    <t>Up 18% this week.  Hold tightly.  Could be a monster.  Hold.</t>
  </si>
  <si>
    <t>Set a new pivot point this week (24.68).  I added some shares on Wed.  Huge base.  Hold.</t>
  </si>
  <si>
    <t>Up 11% this week to finish a huge breakout.  Hold, look for a place to add.</t>
  </si>
  <si>
    <t>Rebounded this week.  But, still lagging.  Watch.</t>
  </si>
  <si>
    <t>Gapped out of it's base in vol on Wed.  Still in buy range.  Could consider here.</t>
  </si>
  <si>
    <t>RS is slipping.  But, rebounded from the 10wma this week.  Watch.  Seems to be better opportunities.</t>
  </si>
  <si>
    <t>Up 11% this week.  Extended here.  Could consider on a pullback.</t>
  </si>
  <si>
    <t>RS is slipping.  Hanging around the moving averages.  Watch.</t>
  </si>
  <si>
    <t>Up 11% this week, following through on last weeks b/o.  Extended here.  Could consider on a pullback.</t>
  </si>
  <si>
    <t>Up 8% this week, rallying off the 10wma.  Extended here.  Look for low risk entry.</t>
  </si>
  <si>
    <t>Exploded 20% this week after EPS report.  Change pivot to 51.80.  Extended.  But, would consider on a pullback.</t>
  </si>
  <si>
    <t>Broke out this week in big volume.  Could consider here.</t>
  </si>
  <si>
    <t>Broke out this week in tepid volume.  Watch.</t>
  </si>
  <si>
    <t>Broke out Wed in big volume.  Resistance at old high around 24.  Watch.</t>
  </si>
  <si>
    <t>SCCO, UBER, HOOD, YPF, VRT, XPO, CLS, CRH TOST, PRIM</t>
  </si>
  <si>
    <t>VEEV, GMS, AROC</t>
  </si>
  <si>
    <t xml:space="preserve">     This was a spectacular week.  My group was +7.5%, and now +27.4% ytd.  I don't know if I have ever seen a rally as broad as this one.  The Rssell 2000</t>
  </si>
  <si>
    <t>was +8.7% for the week, closing at a new high for this rally.  Our stocks, with the exception of the gold stocks, all outperformed the indexes this week.</t>
  </si>
  <si>
    <t xml:space="preserve">We had double digit gains in six different holdings with NVDA not far behind at +9%.  </t>
  </si>
  <si>
    <t xml:space="preserve">     The stocks in last week's watch list were phenomenal as well:  HOOD +27%, ITRI +11%, COCO +11%, YPF +15%, VRT +18%, XPO +17%, INTA +20%, CLS +22%,</t>
  </si>
  <si>
    <t>TOST +21%, PRIM +28%, AMSC +21%.  The only trade I made this week was adding to HIMS.  We finished the week 92% invested.  It makes it more difficult</t>
  </si>
  <si>
    <t xml:space="preserve">to catch stocks moving from the watchlist when there is no cash available.  </t>
  </si>
  <si>
    <t xml:space="preserve">     This week's rally was welcome.  The problem now is that most stocks are now very extended from bases.  That means new setups are harder to come by.  </t>
  </si>
  <si>
    <t>The stocks setting up now have poorer relative strength ratings due to the fact that they have been lagging while they build their bases.  Sometimes in an</t>
  </si>
  <si>
    <t>extremely strong market, the best thing to do is just let the positions you have ride the wave.  It's always difficult to not chase some of these huge quick</t>
  </si>
  <si>
    <t xml:space="preserve">moves.  We could be heading into a couple months of easy money.  However, we are very extended right now.  There may be a better time to add new </t>
  </si>
  <si>
    <t xml:space="preserve">positions in the next week or two.  </t>
  </si>
  <si>
    <t>has faded the last few weeks.  I may have an opportunity to move that money into more IBIT.  I think the huge breakout in Bitcoin is giving us a chance to</t>
  </si>
  <si>
    <t xml:space="preserve">     For now, I will be mostly riding the wave with the growth positions we have.  But, I am getting very close to taking profits in the gold stocks.  Their relative strength</t>
  </si>
  <si>
    <t xml:space="preserve">participate.  I'd like to see a pullback to the $40-41 level to add to IBIT.  </t>
  </si>
  <si>
    <t xml:space="preserve">     The watch list reflects the over extended nature of last week's rally.  I removed 10 stocks.  Eight of those were too far extended from their pivots to consider</t>
  </si>
  <si>
    <t xml:space="preserve">them actionable.  I only added three new setups and I'm not terribly excited about those.  Just because I remove them from the 'Watch List' doesn't mean I </t>
  </si>
  <si>
    <t>no longer watch them.  I just can't focus on names that are up 20-30% from their pivots.  If some of those names continue to perform and pause to build a new</t>
  </si>
  <si>
    <t>base, they will get more focus.</t>
  </si>
  <si>
    <t>New high on Wed.  Pulled back in light vol on Thurs/Fri.  Hold.  Raise stop to 35.</t>
  </si>
  <si>
    <t>New high on Mon in big vol.  Pulled back in light vol to pivot of base on base (52.80).  Hold.</t>
  </si>
  <si>
    <t>Traded tightly this week in low vol.  Hold.  Raise stop to 22.</t>
  </si>
  <si>
    <t>Friday's pullback was in increased vol.  Still above support.  EPS next week.  Hold.  Raise stop to 130.</t>
  </si>
  <si>
    <t>In profit taking area.  But, this week's trading was very tight in low vol.  Hold.  Raise stop to 160.</t>
  </si>
  <si>
    <t>Up 25% on Monday!  Pretty tight consolidation since.  Hold.  Raise stop to 270.</t>
  </si>
  <si>
    <t>Up 19% this week.  Did not get an opportunity to add since it exploded 13% on Monday.  In profit taking zone.  Hold.  Raise stop to 43.</t>
  </si>
  <si>
    <t>Bought on Wed as it pulled back towards the pivot.  Closed the week just below the pivot.  Hold/Add.</t>
  </si>
  <si>
    <t xml:space="preserve">Bought on Wed.  It looked like it was breaking out in big volume.  But, it didn't hold.  Fell sharply on Friday after EPS report.  </t>
  </si>
  <si>
    <t>Big % loss here.  But, I only took a small position.  Will watch closely for a rally to sell into.  It bounced off support at 21 on Friday.</t>
  </si>
  <si>
    <t>AA, CAH, AFRM</t>
  </si>
  <si>
    <t>Got close to a breakout this week and was rejected.  Continue to watch.</t>
  </si>
  <si>
    <t>Lost the moving averages this week.  Watch one more week.</t>
  </si>
  <si>
    <t>Pulled back after new highs this week.  Not impressive.  Watch.</t>
  </si>
  <si>
    <t>New highs this week in vol.  Pulled back to near buy range.  Watch.</t>
  </si>
  <si>
    <t>Pulled back in light vol.  Could look for low risk entry.</t>
  </si>
  <si>
    <t>Pulled back in buy range in light vol.  Could consider if it rallies from here.</t>
  </si>
  <si>
    <t>Pulled back in light vol.  Support in the 50-52 range.  Could consider there.</t>
  </si>
  <si>
    <t>Pulled back to pivot area this week.  Watch for a rebound.</t>
  </si>
  <si>
    <t>AA</t>
  </si>
  <si>
    <t>Alcoa</t>
  </si>
  <si>
    <t>Broke out of a sloppy base on 11/06.  Pulled back in light vol.  Watch.</t>
  </si>
  <si>
    <t>Broke out of a seven month base on 11/01.  Still near pivot area.  Watch.</t>
  </si>
  <si>
    <t>Broke out on Monday in big vol.  Held up well.  Extended here.  Watch.</t>
  </si>
  <si>
    <t>UBS (Lagging), VEEV (failed)</t>
  </si>
  <si>
    <t xml:space="preserve">     My group ended the week +1.4% and +28.9% ytd.  This was a very volatile week.  The group was up almost 6% on Monday and spent the rest of the </t>
  </si>
  <si>
    <t xml:space="preserve">week giving back some of those gains.  I made some changes this week.  I sold the gold stocks.  I've been considering this for a couple of weeks.  I </t>
  </si>
  <si>
    <t xml:space="preserve">finally pulled the trigger and sold HMY on Monday, then sold AEM on Wednesday.  Both were profitable trades, but as usual, I didn't catch the top.  </t>
  </si>
  <si>
    <t>I took a full position in APH and a half position in ASTS on Wednesday.  I'm still ok with APH.  It pulled back some on Friday, but still in good shape.</t>
  </si>
  <si>
    <t>ASTS is a different story.  It looked like it was breaking out on Wednesday.  The breakout didn't hold and it closed the day below the pivot.  Earnings</t>
  </si>
  <si>
    <t>were announced after the close on Thursday and it fell 10% on Friday.  It opened below my stop, so I held the rest of the day.  It actually closed at the</t>
  </si>
  <si>
    <t>high of the day, but still &lt;10%&gt;.  It caught support in the 20-22 area, so I will probably hold this and see if it catches a bounce since it is a small position.</t>
  </si>
  <si>
    <t>HIMS turned into a disappointment.  It rallied in big volume on Monday after it's earnings report.  By Wednesday, I had a 25% profit at it's high.  On Thursday, it</t>
  </si>
  <si>
    <t xml:space="preserve">cratered 25% after Amazon announced it was starting a business to compete with HIMS.  I sold early on Thursday for a 9% loss.  </t>
  </si>
  <si>
    <t xml:space="preserve">     The Bitcoin plays exploded this week (MSTR +26%, IBIT +19%).  I went into the week intending to add to IBIT.  It got away from me quickly on Monday.  </t>
  </si>
  <si>
    <t>I fully anticipate both of these to consolidate in this area.  How deep that consolidation will be remains to be seen.  MSTR actually got 100% above it's pivot</t>
  </si>
  <si>
    <t>kind of strength needs to be held tightly.  The last time it broke out of a base, it rallied 174% before building another base.  IBIT is sitting 24% above it's pivot.</t>
  </si>
  <si>
    <t>I expect some consolidation to occur here.  If I find a low risk entry to add to this, I will.  Right now it is too extended.</t>
  </si>
  <si>
    <t xml:space="preserve">     NVDA reports earnings next Wednesday.  That should provide some fireworks.  I am not terribly confident their earnings will be well received.  The semi-</t>
  </si>
  <si>
    <t xml:space="preserve">conductor group has been losing relative strength (see SMH).  This is the leader, though, so it should be interesting to see what happens.  </t>
  </si>
  <si>
    <t xml:space="preserve">     The indexes cracked on Thursday and Friday in pretty big volume.  The new high in the NASDAQ last week is in danger of failure.  That concerns me.  </t>
  </si>
  <si>
    <t>I think I need to be careful to protect profits since the picture clouded somewhat this week.  I raised stops on most of the holdings that I have a profit.</t>
  </si>
  <si>
    <t xml:space="preserve">on Wednesday (pivot 180ish).  It quickly came into some selling at that level (360+).  It took a mere six weeks for it to double from the pivot.  I think that </t>
  </si>
  <si>
    <t>New closing high this week.  Hold.</t>
  </si>
  <si>
    <t>Another very tight week in low vol.  Hold.  Could add if breaks out of this two week range.</t>
  </si>
  <si>
    <t>EPS report caused some volatility on Thurs.  Losing relative strength along with semiconductor group.  Hold.  Raise stop to 134 (50dma).</t>
  </si>
  <si>
    <t>New high on increased vol this week.  Hold.  Raise stop to 48.75.</t>
  </si>
  <si>
    <t>New high this week on increased vol.  IBKR has been superb.  In sell range.  But, very strong.  Up 7 of the 9 weeks we've been holding.  Hold, but watch for distribution signs.</t>
  </si>
  <si>
    <t>Up another 24% this week.  Ugly candle on Thursday.  Expect more volatility while it consolidates in this area.  Hold/sell.</t>
  </si>
  <si>
    <t>Up another 8% this week.  Continues to move higher on heavy volume.  Hold, expect some consolidation soon.</t>
  </si>
  <si>
    <t>Bounced 5% this week off the pivot area.  Looks healthy.  Hold/add.</t>
  </si>
  <si>
    <t>Traded tightly this week, but below the moving averages.  Look for an opportunity to take the loss.  Hold/sell.</t>
  </si>
  <si>
    <t>CPRT, DECK, HIMS, COIN, SQ, CRBG</t>
  </si>
  <si>
    <t>Continues to build it's base.  Sitting near the MAs.  Watch.</t>
  </si>
  <si>
    <t>CRBG</t>
  </si>
  <si>
    <t>Sitting near it's pivot.  Continue to watch.</t>
  </si>
  <si>
    <t>Rallied 14% from the pivot area this week.  A little extended here, but could consider here.</t>
  </si>
  <si>
    <t>Breakout is holding up.  Barely in buy range.  Watch.</t>
  </si>
  <si>
    <t>Rallied from the pivot area this week.  A little extended, but could consider.</t>
  </si>
  <si>
    <t>Up on decent vol on Friday.  Still in buy range.  Could consider here.</t>
  </si>
  <si>
    <t>Up 7% this week.  Extended here.  But, big potential from 7 mo base.  Look for low risk entry.</t>
  </si>
  <si>
    <t>Up 6% this week.  Extended here.  But, big, 5mo base.  Look for low risk entry.</t>
  </si>
  <si>
    <t>Gapped out of it's base on Friday.  Already extended, but very powerful.  Look for low risk entry.</t>
  </si>
  <si>
    <t>Hims &amp; Hers</t>
  </si>
  <si>
    <t>Recovered 31% this week.  Ugh.  But, could consider again.  Regained the pivot in a sloppy base.</t>
  </si>
  <si>
    <t>Gapped out of it's base on 11/11.  Consolidating since.  Another bitcoin play.  Will be volatile.</t>
  </si>
  <si>
    <t>Block</t>
  </si>
  <si>
    <t>SQ has been basing for two years.  Broke out this week.  Volume the last three weeks has been extroardinary.  Could consider here.</t>
  </si>
  <si>
    <t>Corebridge Financial</t>
  </si>
  <si>
    <t xml:space="preserve">Basing since May.  Daily upside volume has been increasing the last two weeks.  Rallied of of 10wma this week.  </t>
  </si>
  <si>
    <t>AROC (+18% from pivot), EXP (+13%), AFRM (+33%)</t>
  </si>
  <si>
    <t xml:space="preserve">     My group had another very productive week.  We were +7% for the week and now +38% ytd.  I trimmed the position in MSTR on Tuesday.  This was</t>
  </si>
  <si>
    <t xml:space="preserve">more of a portfolio management trade than anything else.  It has gone up so far, so fast that it got to 18% of the portfolio.  I felt it was prudent to </t>
  </si>
  <si>
    <t xml:space="preserve">take a little off the table.  It is still our largest holding and I expect it to be more volatile than the rest of the group.  The more I learn about MSTR, </t>
  </si>
  <si>
    <t xml:space="preserve">the more I hope this turns into a very long term holding.  I believe the potential is there for a multi year run.  But, I have always had a hard time </t>
  </si>
  <si>
    <t>holding big gains for generational type gains (make sense?).  It will be volatile.  This week was a perfect example.  It traded in a range of 339-543 for</t>
  </si>
  <si>
    <t xml:space="preserve">the week.  The candle on Thursday was ugly and probably is telling us that it needs a rest.  I would welcome a consolidation period here.  It would </t>
  </si>
  <si>
    <t xml:space="preserve">probably help me hold if it quiets down some.  </t>
  </si>
  <si>
    <t xml:space="preserve">     ERJ and ONON have broken out of a several week consolidation.  We now have decent profits in both.  TILE has been tightening up since it's huge </t>
  </si>
  <si>
    <t>earnings related move on 11/01.  I am definitely holding this one and see how this tight area is resolved.  IBKR continues to shine.  It has risen 9 of the</t>
  </si>
  <si>
    <t>last 11 weeks.  It is looking very extended at this point.  I will be watching this closely for signs of distribution.  IBIT is extended now also.  It has been</t>
  </si>
  <si>
    <t>extremely strong since it broke out.  Definitely a hold.  APH rebounded nicely from the pivot area.  It is in a place I could add to the position next week.</t>
  </si>
  <si>
    <t xml:space="preserve">     I am still looking for a place to sell ASTS.  I think it has potential, but my purchase looks like it was too early.  NVDA…...don't be surprised if I sell this </t>
  </si>
  <si>
    <t xml:space="preserve">soon.  My gut tells me that NVDA is going to underperform in the near future.  The market seems to be going through some group rotation right now.  </t>
  </si>
  <si>
    <t xml:space="preserve">I've been talking about the semiconductor group for several weeks.  The relative strength of the group has been declining since July.  If I sell, it will </t>
  </si>
  <si>
    <t xml:space="preserve">be to move into some groups that are increasing relative strength.  </t>
  </si>
  <si>
    <t>be vigilant with our current holdings and watch for signs of distribution.  For the most part, it is rodeo time with profitable positions….You gotta</t>
  </si>
  <si>
    <t>ride till they buck ya…..</t>
  </si>
  <si>
    <t xml:space="preserve">     Any new positions at this point need to be scrutinized carefully.  I have to make sure that I am not chasing new purchases too far away from their</t>
  </si>
  <si>
    <t>pivots.  Even though that is working right now, it won't forever.</t>
  </si>
  <si>
    <t xml:space="preserve">     This market has been wonderful the last few weeks and this could continue.  But, it is not a time to be complacent.  I will</t>
  </si>
  <si>
    <t>New high on Tues in volume.  Rejected on Wed.  Hold.</t>
  </si>
  <si>
    <t xml:space="preserve">Traded tightly this week.  Typical Holiday week trading.  Hold. </t>
  </si>
  <si>
    <t>Broke out of two week tight area in volume.  Hold.</t>
  </si>
  <si>
    <t>Traded below my stop briefly on Wed.  But, closed at the 50dma.  See if it can rally from here.  Hold/respect stop on close.</t>
  </si>
  <si>
    <t>A couple of high volume days with no progress is cause for concern.  For the most part, very tight.  Hold/be vigilant.</t>
  </si>
  <si>
    <t>Tuesday's candle may have set the low of this consolidation period.  Hold/watch closely.</t>
  </si>
  <si>
    <t>Fell on Mon &amp; Tues then recovered.  We may get more consolidation here.  Hold/could look for low risk area to add.</t>
  </si>
  <si>
    <t>Still in buy range from breakout.  Hold/add.</t>
  </si>
  <si>
    <t>Traded tightly again this week, but below the moving averages.  Look for an opportunity to take the loss.  Hold/sell.</t>
  </si>
  <si>
    <t>MARA</t>
  </si>
  <si>
    <t>Basing since May.  Daily upside volume has been increasing the last two weeks.  Could consider an early entry.</t>
  </si>
  <si>
    <t>Rallied back up to the 50dma and 10wma this week and fell back.  Don't consider until it regains those MAs.</t>
  </si>
  <si>
    <t>Continues to bounce around near the pivot.  Could consider here.</t>
  </si>
  <si>
    <t>Settled back towards the pivot in lighter vol this week.  Could consider here.</t>
  </si>
  <si>
    <t>Traded tightly this week.  A little extended.  But, could consider here.</t>
  </si>
  <si>
    <t>A little extended from original pivot.  But, caught support at 45 this week.  Could consider here.</t>
  </si>
  <si>
    <t>Up 27% this week.  This could be the start of a big move.  But, it will have to be bought at a low risk spot.  Watch.</t>
  </si>
  <si>
    <t>Consolidated tightly this week.  A little extended.  Look for low risk entry.</t>
  </si>
  <si>
    <t>Still consolidating tightly since the b/o.  Will be volatile.  Look for low risk entry.</t>
  </si>
  <si>
    <t>Trading tightly since the b/o.  Extended.  Look for low risk entry.</t>
  </si>
  <si>
    <t>Fairly tight closes the last three weeks.  Extended.  Look for low risk entry.</t>
  </si>
  <si>
    <t>MARA Holdings</t>
  </si>
  <si>
    <t>Another Bitcoin play breaking out of a double bottom base.  At the top of it's base.  Will be volatile.  Look for low risk entry.</t>
  </si>
  <si>
    <t>ITRI (+21% from pivot)</t>
  </si>
  <si>
    <t xml:space="preserve">     Our group rested a little this week.  We finished &lt;1.53%&gt; for the week, now +36% ytd.  The bitcoin plays (MSTR, IBIT) have started a consolidation.</t>
  </si>
  <si>
    <t xml:space="preserve">That is probably a good thing if I can hold through it.  They be more volatile than the rest of the group, so it will be a little tricky.  I think a pause here </t>
  </si>
  <si>
    <t>would be healthy if they can keep their uptrends alive while they pause.  NVDA fell for the week, but caught support at it's 50day moving avg and the</t>
  </si>
  <si>
    <t>10week moving average.  I will probably use that as my guide to determine if I continue to hold.  IBKR had a couple of higher volume days with no</t>
  </si>
  <si>
    <t>upside progress.  That can sometimes mean there is some selling going on.  So far, though, it looks like it is building another very tight range.  I will</t>
  </si>
  <si>
    <t>be watching it closely.  I don't want a very good profit to get away.  TILE, ERJ, and ONON all look like they are moving higher again.  We have a nice profit</t>
  </si>
  <si>
    <t>in all of them.  I'll continue to hold.  ASTS continues to trade tightly at the bottom of it's base.  We have a sizable percentage loss in this one, but it is a</t>
  </si>
  <si>
    <t>small position.  A little patience might bail us out.  We will see.</t>
  </si>
  <si>
    <t xml:space="preserve">     It is very hard to find new setups right now due to the rally we've been a part of the last two months.  So, it is hard to put available cash to work.  I have</t>
  </si>
  <si>
    <t>two choices:  1)  Find low risk areas to buy established breakouts farther away from the pivot.  Or 2)  Be patient and wait for perfect setups.  Both choices</t>
  </si>
  <si>
    <t xml:space="preserve">are difficult.  When the market is running good, entries aren't quite as important because we are seeing 30-50% gains in a short amount of time.  But, if </t>
  </si>
  <si>
    <t xml:space="preserve">things go against us, it is easy to get whipsawed.  HIMS is a good example.  The only addition to the watch list this week is another Bitcoin play in MARA.  </t>
  </si>
  <si>
    <t>It has been basing since December.  But, it is a pretty wide range.  So, I'll have to be patient.</t>
  </si>
  <si>
    <t xml:space="preserve">     The indexes traded pretty tightly this week due to low holiday week volume.  Next week will be important in my view.  If we start December strong, </t>
  </si>
  <si>
    <t xml:space="preserve">we may have a few more good weeks to follow.  </t>
  </si>
  <si>
    <t>Traded tightly this week in low vol.  Trend looks fine.  Hold.</t>
  </si>
  <si>
    <t>Tight closes the last three weeks.  Ugly day on Friday is concerning.  Hold.  Raise stop to 51</t>
  </si>
  <si>
    <t xml:space="preserve">Continues to trade in light vol consolidating the November breakout.  Hold.  </t>
  </si>
  <si>
    <t>Still trading around the latest pivot.  Hold.  Respect stop.</t>
  </si>
  <si>
    <t>Some seemingly volatile daily swings.  But, the weekly chart looks fairly normal.  Hold.  Raise stop to 335.</t>
  </si>
  <si>
    <t>New high on Thursday reversed.  But, held up well on Friday.  Hold.  Raise stop to 50</t>
  </si>
  <si>
    <t>Friday's action leads me to want to hold for a while.  Recovered 50dma and 10wma in heavy vol.  Hold.</t>
  </si>
  <si>
    <t>Bought on Wed and Thurs.  Appeared to be breaking through recent consolidation.  Hammered on Friday.  Closed at support of</t>
  </si>
  <si>
    <t>the pivot and old high.  Hold for a few days and see if it can bounce here.</t>
  </si>
  <si>
    <t>AA (failed)</t>
  </si>
  <si>
    <t>AAPL, INOD, HEAR, DB</t>
  </si>
  <si>
    <t>INOD</t>
  </si>
  <si>
    <t>HEAR</t>
  </si>
  <si>
    <t>DB</t>
  </si>
  <si>
    <t>Broke out this week in avg vol.  Reversed on Friday.  Still near the pivot.  Could consider here.</t>
  </si>
  <si>
    <t xml:space="preserve">Continues to trade near the pivot.  Don't consider until it regains the Mas.  </t>
  </si>
  <si>
    <t>A couple of high vol down days put this in jeopardy.  Caught support at the 50dma.  Watch one more week.</t>
  </si>
  <si>
    <t>Up 11% this week.  Extended here.  But, very powerful.  Look for low risk entry.</t>
  </si>
  <si>
    <t>New highs this week, then pulled back.  Extended here.  Would consider on a pullback.</t>
  </si>
  <si>
    <t>Pulled back into buy range this week.  Could consider.</t>
  </si>
  <si>
    <t>Pulled back in light vol this week.  Nearing buy range again.  Watch.</t>
  </si>
  <si>
    <t>Up 16% this week to a new high.  Continue to watch for a low risk entry.  Will be volatile.</t>
  </si>
  <si>
    <t>Broke out of 4 month base in avg vol this week.  Could consider here.</t>
  </si>
  <si>
    <t>Innodata</t>
  </si>
  <si>
    <t>More than doubled in Nov.  Building a new, tight consolidation.  Look for low risk entry.</t>
  </si>
  <si>
    <t>Turtle Beach</t>
  </si>
  <si>
    <t>Broke out Monday in big volume.  Could consider here.</t>
  </si>
  <si>
    <t>Deutsche Bank</t>
  </si>
  <si>
    <t>Broke out this week in avg vol.  Still near pivot.  Watch.</t>
  </si>
  <si>
    <t xml:space="preserve">     My group was flat this week, &lt;.30%&gt;.  I decided to take the profit in IBKR on Tuesday.  We closed out a 42% gain.  One of our best trades</t>
  </si>
  <si>
    <t>this year.  It had a couple of days of high volume and no progress.  That can be a sign of distribution.  On Monday, it was &lt;3%&gt; in heavy volume</t>
  </si>
  <si>
    <t>again.  I took that as my sign to sell on Tuesday.  I took a position in AMSC on Tuesday and Wednesday.  It appeared to be breaking through the</t>
  </si>
  <si>
    <t xml:space="preserve">three week consolidation it had been trading in.  It was rejected on Friday (argh…).  So, it puts us in a bad position.  It should have support </t>
  </si>
  <si>
    <t>around 30 at the bottom of the range of the last few weeks.  We will see what happens.  I am inclined to hold a week or so and see how it</t>
  </si>
  <si>
    <t xml:space="preserve">handles this support.  </t>
  </si>
  <si>
    <t xml:space="preserve">     The rest of the holdings seem to be in pretty good shape.  Even ASTS perked up on Friday.  It rallied 12% on Friday to retake the 50 day</t>
  </si>
  <si>
    <t>moving average.  Maybe some patience will pay off with this one.  A couple on the watch list are in danger of getting away from me.  I am still</t>
  </si>
  <si>
    <t xml:space="preserve">interested in SQ and COIN.  But, both are extended now.  I'll keep them on the list and see if I can find a low risk spot to get involved.  </t>
  </si>
  <si>
    <t>The last two week pullback has been on light volume.  Closed the week near the 50dma and 10wma.  Hold.</t>
  </si>
  <si>
    <t>Seems to have caught some support just above the 10wma.  Hold.</t>
  </si>
  <si>
    <t>Trading tightly for three weeks.  A couple of high volume down days this week are concerning.  Hold.  Watch closely.  Maybe take profit.</t>
  </si>
  <si>
    <t>Not a good week for NVDA.  It has traded below my stop all week.  Has support around 132.  But, could be selling this soon if it doesn't bounce.</t>
  </si>
  <si>
    <t>Continues to consolidate November gains.  Hold.</t>
  </si>
  <si>
    <t>Continues to grind higher.  Hold.</t>
  </si>
  <si>
    <t>Rallied Monday, but couldn't hold it.  Still at the bottom of it's trading range.  Hold/sell.</t>
  </si>
  <si>
    <t>Lost the moving averages this week.  Base is still intact.  Watch.</t>
  </si>
  <si>
    <t>Pulled back 14% this week.  Base is still intact.  Watch.</t>
  </si>
  <si>
    <t>Traded tightly near the pivot this week.  Watch.</t>
  </si>
  <si>
    <t>Did not follow through on last week's breakout.  Watch.</t>
  </si>
  <si>
    <t>Followed through on last week's breakout.  Could consider here.</t>
  </si>
  <si>
    <t>VITL</t>
  </si>
  <si>
    <t>MTRX</t>
  </si>
  <si>
    <t>Closed the week near the 50dma.  See if that holds.</t>
  </si>
  <si>
    <t>Pulled back to the 50dma and pivot area this week.  Could consider here.</t>
  </si>
  <si>
    <t>Pulled back near buy range.  Look for low risk entry.</t>
  </si>
  <si>
    <t>Near the bottom of the trading range since the Nov b/o.  Look for low risk entry.</t>
  </si>
  <si>
    <t>Vital Farms</t>
  </si>
  <si>
    <t>Building a double bottom base since June.  Watch closely.</t>
  </si>
  <si>
    <t>Matrix Service</t>
  </si>
  <si>
    <t>Low priced oilfield services name.  Building a base since April.  Wait for b/o.</t>
  </si>
  <si>
    <t xml:space="preserve">     My group was &lt;2.7%&gt; this week.  Now +32% ytd.  The AMSC trade finally forced me out this week.  It was my worst trade of the year and it makes me</t>
  </si>
  <si>
    <t>a little sick.  Sometimes when things are going well, it is easy to get a little lax when it comes to risk management.  I should be better than that.  Chalk</t>
  </si>
  <si>
    <t xml:space="preserve">it up to an expensive lesson.  The indexes remain near their highs.  The environment is getting more difficult, though.  The breadth of the rally has </t>
  </si>
  <si>
    <t>deteriorated the last two weeks.  Also, the new 52week lows are outnumbering 52week highs the last few days.  Both of these things make trading</t>
  </si>
  <si>
    <t xml:space="preserve">breakouts tougher.  There have been more base failures showing up as well.  </t>
  </si>
  <si>
    <t>INOD (failed), GMS (failed)</t>
  </si>
  <si>
    <t>VITL, MTRX</t>
  </si>
  <si>
    <t xml:space="preserve">     With the number of new highs declining, it makes finding new setups pretty hard.  I added two stocks to the watch list this week.  However, I think</t>
  </si>
  <si>
    <t xml:space="preserve">the focus will be managing the stocks we have.  ASTS has been almost as bad as AMSC.  It will probably be the next to go if I can find a place that </t>
  </si>
  <si>
    <t>makes sense.  NVDA is in a precarious spot.  It has built a Head and Shoulders top formation since October.  Sometimes these can turn into consolidations,</t>
  </si>
  <si>
    <t>so I will give it a few more days.  But,I will not let it turn into a loss.  We have five positions that are in profit taking range (ERJ, ONON, TILE, MSTR, IBIT).  I will</t>
  </si>
  <si>
    <t xml:space="preserve">be watching them closely for signs of distribution.  </t>
  </si>
  <si>
    <t>Friday's bounce off the 50dma was in light volume.  Could be a warning sign.  Hold.  Watch closely.</t>
  </si>
  <si>
    <t>Pulled back this week to near the 10wma in big volume.  Should get some support here.  Hold.  Watch closely.</t>
  </si>
  <si>
    <t>Seems like a pretty normal correction for IBIT.  Hold.  Watch closely.</t>
  </si>
  <si>
    <t>Bounced off the 50dma and 10wma in higher volume.  A good sign, but expect more volatility as it makes a new base.  Hold.  Watch closely.</t>
  </si>
  <si>
    <t>Pulled back to the pivot area this week in heavy volume.  Critical spot.  Respect stop.</t>
  </si>
  <si>
    <t>Continues to base.  But, could take a while.  Hold/sell.</t>
  </si>
  <si>
    <t>KVYO, FOUR, WGS, PSTG</t>
  </si>
  <si>
    <t>KVYO</t>
  </si>
  <si>
    <t>WGS</t>
  </si>
  <si>
    <t>PSTG</t>
  </si>
  <si>
    <t>In danger of failing.  But, the last two weeks pullback has been in below avg vol.  Watch.</t>
  </si>
  <si>
    <t>Up 5.6% this week showing relative strength.  Volume picked up Friday.  Watch closely.</t>
  </si>
  <si>
    <t>Base is still intact. Bounced in above avg vol on Friday. Watch.</t>
  </si>
  <si>
    <t>Rallied on big vol on Friday.  Closed near the pivot.  Watch.</t>
  </si>
  <si>
    <t>Lost the moving averages this week.  In danger of failing.  Watch.</t>
  </si>
  <si>
    <t>Huge volume rally on Friday.  Closed near the 50dma and 10wma.  Could consider here.</t>
  </si>
  <si>
    <t>New highs in huge vol this week.  Relative strength at a new high.  Could consider here.</t>
  </si>
  <si>
    <t>Closed the week near the pivot area and the 10wma.  Could consider here.</t>
  </si>
  <si>
    <t>Bounced off the 50dma and 10wma on Fri in below avg vol.  Watch closely.</t>
  </si>
  <si>
    <t>Klaviyo</t>
  </si>
  <si>
    <t>Broke out in heavy vol this week in an ugly market.  A little extended, but showing growing rel str.</t>
  </si>
  <si>
    <t>Broke out on 11/06.  Tested the 50dma and 10wma the last two weeks.  Could consider here.</t>
  </si>
  <si>
    <t>GeneDx Holdings</t>
  </si>
  <si>
    <t>Biotech.  Building a very tight, seven week shelf pattern.  Showed rel str this week.  Wait for b/o.</t>
  </si>
  <si>
    <t>Pure Storage</t>
  </si>
  <si>
    <t>Building a base since June.  Could be forming a handle.  Wait for b/o.</t>
  </si>
  <si>
    <t>HEAR (failed), DB (failed), MAS (failed), DECK (+16% from pivot)</t>
  </si>
  <si>
    <t xml:space="preserve">     My group was &lt;3.8%&gt; this week, now +27.4% ytd.  I sold NVDA on Tuesday.  I went into the week thinking I would absolutely not take a loss on </t>
  </si>
  <si>
    <t xml:space="preserve">NVDA.  When it got near my cost, I sold it.  It had traded below the 50day moving average in heavier volume.  To me, that is a warning sign.  I don't </t>
  </si>
  <si>
    <t xml:space="preserve">know what comes next for NVDA.  It will still be on my radar if the chart improves.  ERJ hit my stop loss on Wednesday, so I sold.  There are times </t>
  </si>
  <si>
    <t xml:space="preserve">I will give a stock a few days and see if it will recover.  Wednesday wasn't one of those days.  </t>
  </si>
  <si>
    <t xml:space="preserve">     We are now at almost 50% cash.  It is quite possible that will go up next week.  APH and ASTS are both at critical areas.  They may be sold.  The</t>
  </si>
  <si>
    <t>rest all seem to be at a spot they could get a bounce.  ONON rallied sharply off the 50dma on Friday.  But, volume was below average.  I will watch it</t>
  </si>
  <si>
    <t>pretty closely to see if there is some follow through.  TILE has pulled back to it's 10wma.  MSTR has been volatile, but may have found some support</t>
  </si>
  <si>
    <t xml:space="preserve">at it's 50dma.  We have sizable gains in all three of these.  I will do my best to protect those profits.  </t>
  </si>
  <si>
    <t xml:space="preserve">     So, the big question, as always:  Was this week just another blip to buy, or is something bigger brewing?  Most of the oscillator indicators are at </t>
  </si>
  <si>
    <t>extremely oversold levels already.  So, a bounce the next couple of weeks should not be surprising.  However, there are a lot of stocks breaking down</t>
  </si>
  <si>
    <t>in a pretty big way after substantial longer term runs of a year or more.  There have also been quite a few base failures in the last few weeks.  Both</t>
  </si>
  <si>
    <t xml:space="preserve">of those things concern me.  It think it is a good time to be very protective of our gains and very selective with new buys.  </t>
  </si>
  <si>
    <t>AXGN</t>
  </si>
  <si>
    <t>Still hovering above the 50dma and 10wma.  Hold.  In profit taking range.  Watch closely.</t>
  </si>
  <si>
    <t>Holding support at the 10wma.  Hold.  In profit taking range.  Watch closely.</t>
  </si>
  <si>
    <t>Closed below my mental stop.  But, holding the 10wma.  Hold.  Watch closely.</t>
  </si>
  <si>
    <t>Light holiday volume.  Held around the pivot area.  Critical spot.  Hold.</t>
  </si>
  <si>
    <t>Broke out of a double bottom base on Monday in huge volume.  Took a small position.  Hold/add.</t>
  </si>
  <si>
    <t>ARIS</t>
  </si>
  <si>
    <t>UTI</t>
  </si>
  <si>
    <t>DKS</t>
  </si>
  <si>
    <t>Biotech.  Building a very tight, seven week shelf pattern.  Wait for b/o.</t>
  </si>
  <si>
    <t>Base is still intact. Watch.</t>
  </si>
  <si>
    <t>Pulled back to the 21dema this week.  Wait for b/o.</t>
  </si>
  <si>
    <t>Still hanging around the pivot.  Watch.</t>
  </si>
  <si>
    <t>Closed near the 50dma and 10wma.  Could consider here.</t>
  </si>
  <si>
    <t>Continues to grind higher since the b/o.  Look for low risk entry.</t>
  </si>
  <si>
    <t>Traded tightly after last week's b/o.  Could consider here.</t>
  </si>
  <si>
    <t>Aris Water Solutions</t>
  </si>
  <si>
    <t>After running 50% from original pivot, may be basing again.  Watch.</t>
  </si>
  <si>
    <t>Universal Tech Inst</t>
  </si>
  <si>
    <t>After running 35% from original pivot, trading in a very tight shelf.  Wait for b/o.</t>
  </si>
  <si>
    <t>Consolidating tightly after a 25% run from oroginal pivot.  Moving avgs have caught up.  Could consider here.</t>
  </si>
  <si>
    <t>Dicks Sporting Goods</t>
  </si>
  <si>
    <t>B/o failed on 12/09.  Since, it tested the 50dma and 10wma.  Base is still in tact.  Wait for b/o.</t>
  </si>
  <si>
    <t>MARA (failed)</t>
  </si>
  <si>
    <t>ARIS, UTI, OWL, DKS, INOD</t>
  </si>
  <si>
    <t xml:space="preserve">     My group was &lt;1.44%&gt; this week, now +25%ytd.  We have pulled back from our highs this month mainly because MSTR and IBIT are consolidating. </t>
  </si>
  <si>
    <t>MSTR's pullback from the high the last few weeks is difficult to sit through.  But, when you zoom out to a weekly chart, it looks pretty normal.  I still</t>
  </si>
  <si>
    <t xml:space="preserve">think there are big things ahead for this one and I am trying to have the patience to wait through this pullback.  The market continues to give mixed </t>
  </si>
  <si>
    <t>low ratio actually turned positive on Thursday before turning negative again on Friday.  Both indexes are still above their 50dma, so the uptrend is</t>
  </si>
  <si>
    <t>still alive, although getting much thinner.  As I look through charts, there are a lot of current leaders that are testing their 10week moving averages.</t>
  </si>
  <si>
    <t>A few of the additions to the watch list are in that category (ARIS, OWL, INOD).  UTI has been trading very tight since it's breakout.  The first week of a new</t>
  </si>
  <si>
    <t xml:space="preserve">year is always an interesting time.  It quite often sets the tone for the whole year.  So, I will be vigilant the next couple weeks.  Not only looking for </t>
  </si>
  <si>
    <t>new ideas, but also protecting profits in stocks we own.</t>
  </si>
  <si>
    <t xml:space="preserve">     I took a starter position in AXGN on Thursday.  It broke out on Monday in huge volume.  It traded nice and tight the rest of the week.  </t>
  </si>
  <si>
    <t>signals.  After rallying sharply from the 50 day moving average, both the NASDAQ and the S&amp;P pulled back hard on Friday.  The new high/new</t>
  </si>
  <si>
    <t>Bounced off the 10wma and the 50dma this week.  Hold.</t>
  </si>
  <si>
    <t>Closed just below the 10wma and 50dma.  Hold.  In profit taking range.  Watch closely.</t>
  </si>
  <si>
    <t>The weekly candle looks like an intermediate reversal.  Hold.  Could base again here.</t>
  </si>
  <si>
    <t>Tested the pivot area on Friday and rallied the last two hours.  Hold/add.</t>
  </si>
  <si>
    <t>Bought on Friday as it rallied off the 10wma and 50dma.  Hold/add.</t>
  </si>
  <si>
    <t>OKLO, FSS, APPF, GEV, AFRM</t>
  </si>
  <si>
    <t>OKLO</t>
  </si>
  <si>
    <t>FSS</t>
  </si>
  <si>
    <t>GEV</t>
  </si>
  <si>
    <t>Tested the 10wma and 50dma this week.  Could be a good spot to buy a leader.</t>
  </si>
  <si>
    <t>Attempting to retake the moving averages.  Could be an early entry spot.  Otherwise, wait for b/o.</t>
  </si>
  <si>
    <t>Nearing a b/o.  Tight for three weeks.  Could consider here.</t>
  </si>
  <si>
    <t>Rallied off the 10wma this week.  Could tighten up around old high (49ish).</t>
  </si>
  <si>
    <t>Weekly reversal candle this week around the pivot area.  Could consider if it retakes the moving averages.</t>
  </si>
  <si>
    <t>Continues to trade below the moving averages.  Watch.</t>
  </si>
  <si>
    <t>Lost the moving averages this week.  Watch.</t>
  </si>
  <si>
    <t>Tested the pivot this week.  Still in buy range.  Could consider here.</t>
  </si>
  <si>
    <t>Pulled back into buy range this week.  Could consider here.</t>
  </si>
  <si>
    <t>Not a good look this week.  Heavy vol down days on Thurs and Fri.  Lost the MAs.  Watch.</t>
  </si>
  <si>
    <t>The new pivot of this seven week consolidation is 25.  Wait for b/o.</t>
  </si>
  <si>
    <t>Oklo</t>
  </si>
  <si>
    <t>Powerful looking eight week base.  Would like to see it tighten around these levels.  Could enter early.</t>
  </si>
  <si>
    <t>Federal Signal</t>
  </si>
  <si>
    <t xml:space="preserve">Basing since July.  The bounce this week off the 50dma could be an early entry spot.  </t>
  </si>
  <si>
    <t>Appfolio</t>
  </si>
  <si>
    <t xml:space="preserve">Basing since July.  The bounce this week off the 10wma could be an early entry spot.  </t>
  </si>
  <si>
    <t>GE Verona</t>
  </si>
  <si>
    <t>After nearly doubling in Qtr 4, has consolidated tightly the last 7 weeks.  Very strong!  Could consider here.</t>
  </si>
  <si>
    <t>Affirm Holdings</t>
  </si>
  <si>
    <t>After running 50% from previous pivot, rallied off the 10wma and 50dma this week.  Could consider here.</t>
  </si>
  <si>
    <t xml:space="preserve">     My group was flat for the week after rallying on Thurs and Friday.  We are at a nearly 50% cash level right now.  I will probably be looking to add</t>
  </si>
  <si>
    <t>some positions next week.  The NASDAQ rallied off the 50day moving average this week giving me some confidence that the pullback of the last</t>
  </si>
  <si>
    <t xml:space="preserve">4 weeks could be over.  Many of the leading stocks have tested their 50day and 10week moving averages the last couple of weeks and rallied </t>
  </si>
  <si>
    <t xml:space="preserve">sharply on Thurs/Fri.  </t>
  </si>
  <si>
    <t xml:space="preserve">     ONON is one of the stocks that has successfully tested the 10week ma and rallied.  I will continue to hold.  TILE slipped below that key average</t>
  </si>
  <si>
    <t xml:space="preserve">this week in light volume.  I will stay with this one as well.  MSTR and IBIT trade similarly.  IBIT is in better shape technically.  But, it also hadn't </t>
  </si>
  <si>
    <t xml:space="preserve">been up as much as MSTR with the last Bitcoin rally.  Holding MSTR has been tough.  But, the weekly reversal candle this week makes me think </t>
  </si>
  <si>
    <t>we've seen an intermediate bottom.  It still may base some more in this area.  I'll continue to hold.</t>
  </si>
  <si>
    <t xml:space="preserve">     I cleaned up the portfolio this week, selling ASTS and APH on Monday and Tuesday.  I want to have cash available to put to work in better setups.</t>
  </si>
  <si>
    <t xml:space="preserve">I bought SQ on Friday as it tested it's pivot area and bounced off it's 50dma and 10wma.  I added 5 stocks to the watch list.  I especially like OKLO and </t>
  </si>
  <si>
    <t xml:space="preserve">GEV.  </t>
  </si>
  <si>
    <t>H (lost interest), FOUR (+13% from pivot)</t>
  </si>
  <si>
    <t>Continues to hold support of the 50dma and 10wma.  Hold.</t>
  </si>
  <si>
    <t>Stayed below the 50dma and 10wma this week in light volume.  Hold, but respect stop.</t>
  </si>
  <si>
    <t>Rallied sharply back above the 50dma on Monday, but couldn’t hold it.  Volume was light on Thurs/Fri.  Watch closely.</t>
  </si>
  <si>
    <t>Held the 50dma and rallied from that level on Fri.  Small distribution pattern on the daily chart.  Hold, respect stop.</t>
  </si>
  <si>
    <t>Rallied sharply off the 50dma on Friday after announcing positive sales in Qtr 4.  Hold/add.</t>
  </si>
  <si>
    <t>Definitely jumped the gun on this starter position.  Immediately fell back to the pivot area.  Should get support here.  Sell if it doesn't.  Could add on strength.</t>
  </si>
  <si>
    <t>Bought on Tuesday after it broke out on Monday.  Relative strength at new high.  Tested the pivot area all week.  Hold.</t>
  </si>
  <si>
    <t>AGX</t>
  </si>
  <si>
    <t>Rallied sharply on Friday to retake the 50dma in big volume.  Could be a good spot to start a position.</t>
  </si>
  <si>
    <t>&lt;19%&gt; this week.  Very volatile base.  Avoid for now, but continue to watch.</t>
  </si>
  <si>
    <t>Base is still intact, barely. Watch.</t>
  </si>
  <si>
    <t>Basing since July.  Watch.</t>
  </si>
  <si>
    <t>Broke out on Monday in heavy vol.  Tested the pivot on Friday.  Could consider here.</t>
  </si>
  <si>
    <t>Showed relative strength this week.  Could consider an early entry here if market improves.</t>
  </si>
  <si>
    <t>Nearing a b/o.  Tight for four weeks.  Showed relative strength this week.  Could consider here.</t>
  </si>
  <si>
    <t>Basing since July.  Wait for b/o.</t>
  </si>
  <si>
    <t>Couldn't retake the moving averages this week.  Watch.</t>
  </si>
  <si>
    <t>Lost the moving averages this week.  Testing the pivot area.  Watch.</t>
  </si>
  <si>
    <t>Showed relative strength this week.  Still in buy range.  Could consider here.</t>
  </si>
  <si>
    <t>Closed the week below the pivot, but held the 50dma and 10wma.  Watch.</t>
  </si>
  <si>
    <t>Continues to trade below the MAs, but above the pivot.  Heavy down volume this week.  Watch.</t>
  </si>
  <si>
    <t>Argan</t>
  </si>
  <si>
    <t>After doubling twice last year, could be building a new base.  Very strong.  Watch.</t>
  </si>
  <si>
    <t>Taiwan Semi</t>
  </si>
  <si>
    <t>Broke out in big volume Monday.  Tested the pivot on Friday.  Earnings soon.  Watch.</t>
  </si>
  <si>
    <t>Cloudfare</t>
  </si>
  <si>
    <t>Building a tight, 4 week shelf near recent highs.  Watch.</t>
  </si>
  <si>
    <t>AFRM (lost MAs), CPRT (lost MAs), ITRI (failed)</t>
  </si>
  <si>
    <t>AGX, TSM, NET</t>
  </si>
  <si>
    <t xml:space="preserve">     My group was &lt;2.2%&gt; this week and now flat for 2025 so far.  The weakness this week took me by surprise.  Last week, I was getting more </t>
  </si>
  <si>
    <t>confident that this pullback was nearing an end.  So, I started the week adding a couple positions.  I bought OKLO on Monday as it was breaking</t>
  </si>
  <si>
    <t>out in huge volume.  That breakout was rejected on Thurs and Fri and I now have a sizable loss.  It closed the week near support, though.  I will</t>
  </si>
  <si>
    <t>see how it handles this area before making a decision on the position.  I bought GEV on Tuesday after it broke out on Monday and pulled back</t>
  </si>
  <si>
    <t>to buy range.  It spent the rest of the week testing the pivot area.  I'm pretty comfortable holding this one the way it is acting.  Its relative strength</t>
  </si>
  <si>
    <t>hit a new high this week.  I sold SQ on Friday for an 8% loss as it broke below it's 50day moving average in volume.  I have been trying to be</t>
  </si>
  <si>
    <t xml:space="preserve">back below those levels in lighter volume on Thurs and Fri.  I think this is part of a longer basing process that could take some time.  AXGN was </t>
  </si>
  <si>
    <t xml:space="preserve">up 12% this week in heavy volume after reporting positive Qtr 4 sales.  </t>
  </si>
  <si>
    <t xml:space="preserve">     The indexes have both fallen below their respective 50day moving averages.  They did the same thing three times last year only to rebound </t>
  </si>
  <si>
    <t xml:space="preserve">after a couple of weeks.  Will this time be different?  I wish I knew.  This bull market is aging.  It is 27 months old now, so any weakness should </t>
  </si>
  <si>
    <t xml:space="preserve">be respected.  It is not a time to ignore stops.  During uptrends, that can work and charts repair themselves as part of the long trend.  If we are </t>
  </si>
  <si>
    <t xml:space="preserve">entering a new down leg, losses can grow quickly.  </t>
  </si>
  <si>
    <t>very patient with the MSTR position.  This week, it rallied sharply on Monday to retake it's moving averages.  But, that didn't hold and it fell</t>
  </si>
  <si>
    <t>Volume picked up Friday as it rallied off the 50dma and 10wma.  Hold.</t>
  </si>
  <si>
    <t>Rallied this week, but still below the 50dma and 10wma.  May be building another base.  Hold, but respect stop.</t>
  </si>
  <si>
    <t>+21% this week and regained the moving averages.  Also has made a higher low.  This could be the bottom of this basing process.  Hold.</t>
  </si>
  <si>
    <t>+11% this week.  Volume picked up Friday as it gapped out of a short double bottom.  This could be a place to add.  Hold/add.</t>
  </si>
  <si>
    <t>Traded fairly tightly this week after last week's gains.  Hold/add.</t>
  </si>
  <si>
    <t>Tested the 50dma and 10wma this week and rallied nicely from there.  Regained the pivot.  This could be a place to add.  Hold/add.</t>
  </si>
  <si>
    <t>Nice follow through after last week's breakout.  EPS next week.  Relative strength continues to make highs.  Hold.</t>
  </si>
  <si>
    <t>Bought Tuesday as it was breaking out on big volume.  Hold/add.</t>
  </si>
  <si>
    <t>Bought Thursday.  It appeared to be breaking out of this 6 week tight area.  Add if it gets through the pivot.  Hold/add.</t>
  </si>
  <si>
    <t>Rebounded this week at the bottom of it's base.  Not actionable.  Continue to watch.</t>
  </si>
  <si>
    <t>Up 20% this week in huge volume.  RS at new high.  May have missed a chance to buy this.  Watch.</t>
  </si>
  <si>
    <t>Oil service stocks exploded this week.  MTRX broke out in huge volume.  Would consider on a pullback.</t>
  </si>
  <si>
    <t>Could be an early entry spot.  Stitting just above bunched up MAs.  Watch.</t>
  </si>
  <si>
    <t>Rallied 15% this week.  I will probably not take a position here since we have IBIT and MSTR.  Watch.</t>
  </si>
  <si>
    <t>Peeked above the pivot this week, but couldn't hold it.  Watch.</t>
  </si>
  <si>
    <t xml:space="preserve">Could be an early entry spot.  Rallied off the 10wma this week.  </t>
  </si>
  <si>
    <t>Broke out Monday in huge vol.  A little extended now.  Look for low risk entry.</t>
  </si>
  <si>
    <t>EPS reaction this week was meh….  Still in buy range, though.  Could consider here.</t>
  </si>
  <si>
    <t>New high this week in good vol.  A little extended now.  Look for low risk entry.</t>
  </si>
  <si>
    <t>NVMI</t>
  </si>
  <si>
    <t>PAA</t>
  </si>
  <si>
    <t>ADUS</t>
  </si>
  <si>
    <t>SPIR</t>
  </si>
  <si>
    <t>PAGP</t>
  </si>
  <si>
    <t>Nova</t>
  </si>
  <si>
    <t>Rallied 12% this week to the top of it's base.  Look for some tightening here near the old high.  Watch.</t>
  </si>
  <si>
    <t>Plains AA Pipeline</t>
  </si>
  <si>
    <t>Broke out in heavy vol this week.  A little extended here.  Look for low risk entry.</t>
  </si>
  <si>
    <t>Aldus Home Care</t>
  </si>
  <si>
    <t xml:space="preserve">Right at the top of it's base, but no vol yet.  Watch for some vol to come in.  </t>
  </si>
  <si>
    <t>Spire Global</t>
  </si>
  <si>
    <t>Broke out in huge volume this week.  A little extended here.  Look for low risk entry.</t>
  </si>
  <si>
    <t>Plains GP Holdings</t>
  </si>
  <si>
    <t>NVMI, PAA, ADUS, SPIR, PAGP</t>
  </si>
  <si>
    <t xml:space="preserve">     We had a good week.  My group was +5.26% and is now +5.48%ytd.  The rally in bitcoin back to new highs benefited IBIT (+11%) and MSTR (+21%).</t>
  </si>
  <si>
    <t>MSTR looks like it has put in a short term bottom.  It has made a higher low on the daily chart and moved above it's moving averages again.  That's</t>
  </si>
  <si>
    <t>all good.  But, I expect more basing action for a while before it moves to new highs.  I took two new positions this week.  AGX broke out in heavy</t>
  </si>
  <si>
    <t>volume on Tuesday, so I bought it.  It has followed through nicely since the breakout.  PSTG has been trading tightly for about six weeks.  On Wed,</t>
  </si>
  <si>
    <t>it appeared to be breaking through that congestion area, so I took a starter position.  I will look to add if it follows through.  GEV followed through</t>
  </si>
  <si>
    <t>this week after last week's breakout.  It looks very healthy.  It's earnings will be announced on Wednesday.  I have enough cushion to hold and see</t>
  </si>
  <si>
    <t xml:space="preserve">the reaction to that report.  </t>
  </si>
  <si>
    <t xml:space="preserve">     If the bitcoin rally continues next week, I may add to IBIT.  It has been consolidating for seven weeks and is nearing the top of it's base.  A breakout</t>
  </si>
  <si>
    <t xml:space="preserve">     The indexes improved technically this week.  The NASDAQ and S&amp;P 500 regained their moving averages and are getting close to breaking the </t>
  </si>
  <si>
    <t xml:space="preserve">down trendline from the December highs.  The new high/new low ration turned positive this week as well.  So, this week's rally has been seeing </t>
  </si>
  <si>
    <t xml:space="preserve">increasing participation.  </t>
  </si>
  <si>
    <t>in the Oil Service and Pipeline groups.  MTRX has been on the watch list for a few weeks.  It exploded out of it's base this week in big volume.  I also</t>
  </si>
  <si>
    <t>added PAA and PAGP (both are pipelines).  PAA and PAGP broke out in heavy volume this week as well.  I may look for a low risk spot to get involved.</t>
  </si>
  <si>
    <t>It is always a good thing when several stocks in a group are breaking out together.  There were more names in those groups making similar moves</t>
  </si>
  <si>
    <t xml:space="preserve">this week.  </t>
  </si>
  <si>
    <t>from this base could be the start of another phase of outperformance.  It rallied 50% after the last breakout. I am also intrigued by the big breakouts</t>
  </si>
  <si>
    <t>CRBG (losing interest), AAPL (underperformed this week), WGS (failed)</t>
  </si>
  <si>
    <t>Continues to build a new base.  This is a 4th stage base.  Will carry more risk.  In profit taking range.  See how it handles this base.  Hold.</t>
  </si>
  <si>
    <t>Has rallied back up to the 50dma and 10wma.  See how it reacts here.  Could take profits.  Hold/sell.</t>
  </si>
  <si>
    <t>This is kind of what I expected here.  +21% last week, &lt;11%&gt; this week.  Hopefully, this is building a new base.  Friday's close was ugly.  Hold.</t>
  </si>
  <si>
    <t>Appears to be building a handle on this seven week base with a new pivot of 61.08.  I added this week.  Tighten stop to 53 to guard against a failure.  Hold.</t>
  </si>
  <si>
    <t>Fell Friday on avg vol.  Continue to hold.</t>
  </si>
  <si>
    <t>Climbed all week and gave some back on Friday.  Looks strong.  Raise stop to 375 to protect cost.  Hold.</t>
  </si>
  <si>
    <t>Exploded this week for a 60% gain.  I missed my chance to add shares.  Raise stop to 32 to protect cost.  Hold.</t>
  </si>
  <si>
    <t>Followed through on Tuesday, but fell back the rest of the week.  I took advantage of the pullback to add some shares on Friday.</t>
  </si>
  <si>
    <t>I added some shares on Tuesday as it broke through it's tight area.  Raise stop to 64.  Hold.</t>
  </si>
  <si>
    <t>TVTX, FTNT, DOCS</t>
  </si>
  <si>
    <t>Rallied back to the MAs this week.  Continue to watch.</t>
  </si>
  <si>
    <t>Ugly candle on Friday.  Continue to watch.</t>
  </si>
  <si>
    <t>Broke out on Thurs in heavy vol.  A little extended here.  Look for low risk entry.</t>
  </si>
  <si>
    <t>Broke out on Wed in heavy vol.  A little extended here.  Look for low risk entry.</t>
  </si>
  <si>
    <t>Tried to break out this week, but didn't hold.  Watch for follow through next week.</t>
  </si>
  <si>
    <t>Bounced off the 10wma and 50dma this week.  Look for low risk entry.</t>
  </si>
  <si>
    <t>New high on Tuesday.  Would like to see it tighten up here.  Watch.</t>
  </si>
  <si>
    <t>Followed through this week.  But, volume is below avg.  Watch.</t>
  </si>
  <si>
    <t>Tried to breakout on Tues in below avg vol.  Rejected immediately.  In danger of failing.  Watch.</t>
  </si>
  <si>
    <t>Followed through this week.  A little extended here.  Look for low risk entry.</t>
  </si>
  <si>
    <t xml:space="preserve">Pulled back Thurs and Fri in below avg vol.  Would consider closer to the pivot.  </t>
  </si>
  <si>
    <t>Relative strength at new high.  Extended from pivot.  Would consider on a pullback.</t>
  </si>
  <si>
    <t>Pulled back to the pivot Tues and rallied from there.  A little extended.  Watch.</t>
  </si>
  <si>
    <t>Wild swing on Tues as it tested the pivot area.  Could be building another, higher handle.  Watch.</t>
  </si>
  <si>
    <t>TVTX</t>
  </si>
  <si>
    <t>DOCS</t>
  </si>
  <si>
    <t>Travere Therapeutics</t>
  </si>
  <si>
    <t>Broke out in big volume on Thurs.  Pulled back towards the pivot on Fri.  Could consider here.</t>
  </si>
  <si>
    <t>Doximity</t>
  </si>
  <si>
    <t>Trading in a tight box for nine weeks.  Sitting at bunched up moving averages.  Could consider here.  EPS soon.</t>
  </si>
  <si>
    <t>Building a short, double bottom base.  Vol has been light the last two weeks.  Watcv.  EPS soon.</t>
  </si>
  <si>
    <t>COIN (added to IBIT instead), CAH (+12% from pivot), COCO (+24%)</t>
  </si>
  <si>
    <t xml:space="preserve">     My group was +2.5% this week, now +8.11%ytd.  An incredible week for OKLO as it vaulted 60% this week in heavy volume.  That's awesome, but</t>
  </si>
  <si>
    <t>also a little scary and difficult to handle.  While I want to hold for maximum gains, it is difficult to not just take the gift of this week's gains.  Last year,</t>
  </si>
  <si>
    <t xml:space="preserve">my biggest drawdowns were caused by letting big profits slip away when I had them.  It is a tough thing to balance.  I am sure I will hold for a while </t>
  </si>
  <si>
    <t xml:space="preserve">and see where it goes.  I would like for it to tighten up to see where the support will be.  The 'clean' power group is all the rage right now.  GEV is in </t>
  </si>
  <si>
    <t xml:space="preserve">the same industry and has given us some quick gains as well, though not as dramatic.  </t>
  </si>
  <si>
    <t xml:space="preserve">     I added to some smaller positions this week.  I added to PSTG on Tuesday and caught it perfectly as it was breaking out that day.  It held up well</t>
  </si>
  <si>
    <t>this week.  I added to IBIT on Thursday.  The daily chart is shaping up like it is building a handle on a six week base.  I decided not to wait for a breakout</t>
  </si>
  <si>
    <t>since last time it broke out, it went up so quickly that I didn't get a full position.  I raised my mental stop to 53 in case this base fails.  I took advantage</t>
  </si>
  <si>
    <t xml:space="preserve">of the pullback in AGX on Friday as it was near the pivot area.  I now have seven full positions and two half positions in AXGN and OKLO.  Obviously, </t>
  </si>
  <si>
    <t>OKLO is too extended now for an add on purchase.  AXGN is a lower priced stock, so I think a half position is probably prudent.  I have room for one</t>
  </si>
  <si>
    <t>more position unless I take profits in ONON or TILE.  They both are in profit taking range and at interesting spots on the charts.  I'll be watching those</t>
  </si>
  <si>
    <t xml:space="preserve">closely the next couple of weeks.  </t>
  </si>
  <si>
    <t xml:space="preserve">     The indexes are back to their December highs and probably due for some tightening.  The 20,000 level on the NASDAQ seems to be providing some</t>
  </si>
  <si>
    <t>resistance.  But, I expect that level will be surpassed at some point.  For now, DON'T CHASE breakouts and be ready to change gears if things change.</t>
  </si>
  <si>
    <t>Could not close the week above the 50dma and 10wma.  Could take profits.</t>
  </si>
  <si>
    <t>This base pattern is still in tact.  But, a close below the 50dma could make me change my mind.  Hold.</t>
  </si>
  <si>
    <t>Three weeks of very tight trading.  Hold.</t>
  </si>
  <si>
    <t>My concern for MSTR is increasing.  The last four weeks appears to be a bearish flag.  A breakdown here would entice me to take profits.  Hold for now.  EPS next week.</t>
  </si>
  <si>
    <t>Fell 25% on Monday and rallied back to last week's high.  Could consider taking profits.</t>
  </si>
  <si>
    <t>Fell 21% on Monday.  Rallied back above my stop.  Hold, but respect stop.</t>
  </si>
  <si>
    <t>Fell 10% on Monday.  Rallied to retake the pivot.  Hold, but respect stop.</t>
  </si>
  <si>
    <t>TOST, CORT</t>
  </si>
  <si>
    <t>CORT</t>
  </si>
  <si>
    <t>Nearing a breakout.  Volume has been building this week.  Could consider, but EPS next week.  Watch closely.</t>
  </si>
  <si>
    <t>Got above the pivot this week in below avg vol.  EPS next week.  Watch closely.</t>
  </si>
  <si>
    <t>Broke out on Thurs in heavy vol.  EPS next week.  Watch closely.</t>
  </si>
  <si>
    <t>Held support at the 10wma this week in light volume.  Wait for breakout.</t>
  </si>
  <si>
    <t>Traded tightly above the pivot this week.  Closed near pivot area.  Could consider here.</t>
  </si>
  <si>
    <t>Down &lt;12%&gt; on Monday.  Rallied back to near the pivot.  Continue to watch.</t>
  </si>
  <si>
    <t>Tightened up this week.  Set a new pivot at 45.72.  Could consider an early entry.</t>
  </si>
  <si>
    <t>Traded tightly most of the week.  Fell back to pivot area on Friday.  Could consider here.</t>
  </si>
  <si>
    <t>Down &lt;14%&gt; this week.  Lost the moving averages.  In danger of failing.  Watch one more week.</t>
  </si>
  <si>
    <t xml:space="preserve">Extended gains this week in heavy vol.  Extended here.  </t>
  </si>
  <si>
    <t>Down &lt;13%&gt; on Monday in heavy vol.  Recovered the pivot area by the end of the week.  Watch.</t>
  </si>
  <si>
    <t>Pulled back to the pivot area on Monday.  Still in buy range.  EPS next week.</t>
  </si>
  <si>
    <t xml:space="preserve">Ugly candle on Friday.  Has pulled back to near buy range.  EPS next week.  </t>
  </si>
  <si>
    <t>Closely related to PAA.  Same chart.</t>
  </si>
  <si>
    <t>Pulled back to the pivot area this week.  EPS on Wed.  Watch closely.</t>
  </si>
  <si>
    <t>Pulled back to the pivot area this week.  Watch and see if it catches support here.  Could consider.</t>
  </si>
  <si>
    <t>Building a new base.  Watch for it to tighten up soon.  Watch.</t>
  </si>
  <si>
    <t>Corcept Therapeutics</t>
  </si>
  <si>
    <t>After runnning 50% last fall, built another base.  Broke out on Thurs in heavy vol.  Look for low risk entry.</t>
  </si>
  <si>
    <t>APPF (failed), INOD (losing interest), ADUS (failed), NET (+17% from pivot)</t>
  </si>
  <si>
    <t xml:space="preserve">     My group was &lt;4.75%&gt; this week, now +2.7%ytd.  Monday was a bloodbath for us.  I'm pretty sure it was the worst single day I've ever had.  The</t>
  </si>
  <si>
    <t xml:space="preserve">affected the most were OKLO &lt;25%&gt;, GEV &lt;21%&gt;, AGX &lt;18%&gt;, and PSTG &lt;10%&gt;.  All were well below the stops I had identified last week.  On a day </t>
  </si>
  <si>
    <t>was so swift that I made the decision at the open to see how the day washed out.  It was scary, to say the least.  The four stocks we own that were</t>
  </si>
  <si>
    <t xml:space="preserve">like that, I felt like the only thing to do was to see if they rebounded with any strength.  By the end of the week, OKLO had recovered Monday's </t>
  </si>
  <si>
    <t xml:space="preserve">decline.  GEV and PSTG had recovered about half and were back to my cost.  AGX didn't make much of a recovery at all.  That was my cue to let it </t>
  </si>
  <si>
    <t>go on Friday at a loss.  The rest are still not out of the woods, though.  I will be watching them closely next week.  I took our gain in ONON on Friday.</t>
  </si>
  <si>
    <t>ONON broke out of a short consolidation on Monday.  However, it fell back to the pivot area on Friday in heavy volume.  A bad earnings report from</t>
  </si>
  <si>
    <t>DECK took all of the shoe stocks down on Friday.  If this most recent base for ONON fails, I don't want to be around.  So, I took our 33% gain before</t>
  </si>
  <si>
    <t xml:space="preserve">it gets away.  </t>
  </si>
  <si>
    <t xml:space="preserve">     Monday was a disturbing day.  But, Friday's action concerns me almost as much.  The late day fade took the NASDAQ down 1.6% in a couple of </t>
  </si>
  <si>
    <t xml:space="preserve">hours.  I am a little concerned that the market may get a jolt due to our government's tariff policies.  I am on high alert next week.  We have four </t>
  </si>
  <si>
    <t>stocks with worthwhile profits (TILE, MSTR, IBIT, OKLO) that I may be taking soon.  The indexes have spent two months in a basing mode.  That may</t>
  </si>
  <si>
    <t>be what this turns out to be, just consolidation as part of the long term bull market.  But, we need to be on guard if this basing action fails.  I think the</t>
  </si>
  <si>
    <t xml:space="preserve">Jan 13 lows in the indexes is the important level to watch.  </t>
  </si>
  <si>
    <t>'Deepseek' news was a bombshell to the AI and semiconductor groups.  We had several stocks open Monday below my mental stops.  The carnage</t>
  </si>
  <si>
    <t>Continues to build another base.  Should I wait, or move on?  The last time it built a base, it took 6 mos.  We are about 2 months into this base.  Hold for now.</t>
  </si>
  <si>
    <t>Four weeks of very tight trading.  Hold.</t>
  </si>
  <si>
    <t xml:space="preserve">Exploded 33% this week.  Nearing a double.  Watch for signs of distribution.  Raise stop to 39.  </t>
  </si>
  <si>
    <t>Bounced off the 50dma this week.  But, volume was light.  Not a great sign.  Hold, but watch closely.</t>
  </si>
  <si>
    <t>Last week's decline was stopped by the 10wma.  Hold, respect stop.</t>
  </si>
  <si>
    <t>Took a very small starter position on Tuesday as it pulled back to the pivot.  EPS reaction on Thurs was wild, but closed the day with a gain.  Hold/add.</t>
  </si>
  <si>
    <t>Took a partial position on Friday after EPS report.  RS at new high.  Could add if it pulls back a little.  Hold/add.</t>
  </si>
  <si>
    <t>MC, CRH, FUTU, STEP</t>
  </si>
  <si>
    <t>Regained the bunched up moving averages this week.  Continue to watch.</t>
  </si>
  <si>
    <t>MC</t>
  </si>
  <si>
    <t>Recovered the pivot this week.  EPS next week.  Watch.</t>
  </si>
  <si>
    <t>Stitting at support near the 10wma.  Could consider here.</t>
  </si>
  <si>
    <t>Up 6% this week.  A little extended here.  Could consider on a pullback.</t>
  </si>
  <si>
    <t>Probably missed the best time to buy this one.  Watch and see if we can catch a pullback.</t>
  </si>
  <si>
    <t>Down &lt;9.4%&gt; this week.  Probably a failure.  Watch one more week.</t>
  </si>
  <si>
    <t>Down Friday in heavy volume.  Still above the pivot, but a little leary of it.  Watch.</t>
  </si>
  <si>
    <t>Extended here.  Could consider on a pullback.</t>
  </si>
  <si>
    <t>Moelis</t>
  </si>
  <si>
    <t>Broke out on Thurs in heavy vol.  Looks like it set a new pivot on Thurs and pulled back a little.  Could consider.</t>
  </si>
  <si>
    <t>C R H</t>
  </si>
  <si>
    <t>Broke out on Thurs in heavy vol.  Could consider here.</t>
  </si>
  <si>
    <t>Futu Hldgs</t>
  </si>
  <si>
    <t>Broke out Fri in heavy vol.  Could consider here.</t>
  </si>
  <si>
    <t>StepStone Group</t>
  </si>
  <si>
    <t>Basing since Nov.  Watch for a handle here.  Watch.</t>
  </si>
  <si>
    <t>VITL (failed), DOCS (+33% from pivot), TSM (lost interest), SPIR (+29%)</t>
  </si>
  <si>
    <t xml:space="preserve">   Our group bounced back 1.56% this week, now +4.4% ytd.  Our gain this week was mostly due to OKLO's 33% gain.  OKLO is nearing a double for us</t>
  </si>
  <si>
    <t>and you may see me take some profits in this one next week.  It's a difficult call because it is hard telling how long this strength can continue.  I want</t>
  </si>
  <si>
    <t>to let it run as far as possible.  However, last year, my biggest draw downs were caused by not taking huge profits when I had them.  So, it will probably</t>
  </si>
  <si>
    <t>make sense to at least take some partial profits.  We'll see how the week goes.  I sold TILE last week for a 26% gain.  It had rallied back up to the 50dma</t>
  </si>
  <si>
    <t>and stalled.  I took two new partial positions this week.  I took a very small starter position in MTRX on Tuesday as it pulled back to it's pivot area.  It is</t>
  </si>
  <si>
    <t xml:space="preserve">a lower priced stock, so I didn't want to take too big a position until I was a little more sure of it.  Earnings were released on Thursday and it traded </t>
  </si>
  <si>
    <t>wildly, but closed with a small gain.  I think it might be safe to add some in this area.  I also took a starter position in FTNT.  It broke out a week ago without</t>
  </si>
  <si>
    <t xml:space="preserve">much volume.  On Friday, it was moving quickly after it's earnings report.  The plan is to add to this one if I can find a good spot.  </t>
  </si>
  <si>
    <t xml:space="preserve">     The Bitcoin plays, MSTR and IBIT are beginning to make me nervous.  IBIT has been building a consolidation between 52 and 62 since November.  This </t>
  </si>
  <si>
    <t>week, it lost the 50 day moving average and downside volume has been relatively heavy.  If this consolidation is resolved to the downside, it could get</t>
  </si>
  <si>
    <t xml:space="preserve">costly.  MSTR continues to build a new base.  The last base took nearly 6 months to complete before it could make new highs.  I don't know if I have </t>
  </si>
  <si>
    <t>enough patience to wait this one out for that long.  It has been below the 10wma and 50dma most of the last six weeks.  MSTR's earnings were released</t>
  </si>
  <si>
    <t>last week.  This isn't really an earnings play, though, since it trades basically on the value of it's underlying Bitcoin assets.  I'll be watching both of these</t>
  </si>
  <si>
    <t xml:space="preserve">     The indexes continue to chop.  The last seven weeks have been very headline driven.  Typically, choppy markets are a difficult environment for my</t>
  </si>
  <si>
    <t>strategy.  So, I will probably continue to take small positions, if any at all.  Also, taking profits and preserving capital will probably be my focus until</t>
  </si>
  <si>
    <t xml:space="preserve">things improve.  </t>
  </si>
  <si>
    <t>Below the 50dma.  But, trading very tightly the last two weeks.  Volume has been light.  Continue to hold.</t>
  </si>
  <si>
    <t>Consolidated last week's gains.  Continue to hold.  EPS soon.</t>
  </si>
  <si>
    <t>Bounced off the 50dma this week.  Volume was liight, however.  Hold/add.  EPS soon.</t>
  </si>
  <si>
    <t>Continues to hold the 50dma.  Hold.</t>
  </si>
  <si>
    <t>Three weeks trading around the pivot and 50dma.  Continue to hold.  Watch closely if the 50dma is violated.</t>
  </si>
  <si>
    <t>Made a new high on Tuesday and traded tightly since.  Hold/add.</t>
  </si>
  <si>
    <t>New high on Friday in increasing volume.  Hold/add.</t>
  </si>
  <si>
    <t>Bought on Tuesday as it bounced off the pivot area.  Hold/add.</t>
  </si>
  <si>
    <t>AXON, IOT, DAVE, ATAT</t>
  </si>
  <si>
    <t>DAVE</t>
  </si>
  <si>
    <t>ATAT</t>
  </si>
  <si>
    <t>Tightening the last three weeks.  EPS next week.  Could take an early entry here.</t>
  </si>
  <si>
    <t>Regained the bunched up moving averages last week.  Continue to watch.</t>
  </si>
  <si>
    <t>Resting at the 10wma.  Watch.</t>
  </si>
  <si>
    <t>Followed through nicely this week.  Look for low risk entry.</t>
  </si>
  <si>
    <t>Decent reaction to earnings this week.  Extended here.  Look for low risk entry.</t>
  </si>
  <si>
    <t>Up 15% this week.  Extended here.  But, look for a new pivot around the old high.  Watch.</t>
  </si>
  <si>
    <t>Tested the pivot area and 50dma this week.  Could consider here.</t>
  </si>
  <si>
    <t>Followed through nicely this week.  Extended here.  Watch.</t>
  </si>
  <si>
    <t>Watch closely next week.  Building a perfect 9 week base.</t>
  </si>
  <si>
    <t>Pretty much a straight from the bottom base.  Up 5 weeks in a row.  RS at new high.  Watch.</t>
  </si>
  <si>
    <t>Dave</t>
  </si>
  <si>
    <t>Broke out on 02/06 in big volume.  A little extended here.  Look for low risk entry.</t>
  </si>
  <si>
    <t>Atour Lifestyle Hldgs</t>
  </si>
  <si>
    <t xml:space="preserve">     Our group was essentially flat this week.  Now +4.36%ytd.  The action in the indexes this week was constructive in my view.  The NASDAQ</t>
  </si>
  <si>
    <t>and the S&amp;P traded back to the top of the trading range since December.  This week felt better than the last few because of a few things:  The new</t>
  </si>
  <si>
    <t xml:space="preserve">high list has been expanding.  Both indexes held support at the 50day moving average.  And, there were more successful breakouts.  </t>
  </si>
  <si>
    <t xml:space="preserve">     I have been losing patience with MSTR and IBIT the last few weeks.  This week, though, saw a pretty impressive bounce in volume on Friday.  </t>
  </si>
  <si>
    <t>The bounce wasn't enough to get through the 50day or 10week moving averages.  But, it was encouraging.  Never the less, the last three weeks have</t>
  </si>
  <si>
    <t xml:space="preserve">been very tight in low volume.  So, continue to hold for now.  I took a position in DKS on Tuesday.  It was bouncing off the pivot area and the 10week </t>
  </si>
  <si>
    <t xml:space="preserve">moving average.  </t>
  </si>
  <si>
    <t xml:space="preserve">     We are now sitting at about 28% cash.  If the trading range we've been in is successfully breached to the upside, I will probably get that invested soon.</t>
  </si>
  <si>
    <t xml:space="preserve">We have three positions that are undersized (AXGN, MTRX, FTNT).  They all seem to be working and are in places I could add shares.  I will probably start there.  </t>
  </si>
  <si>
    <t xml:space="preserve">     I am always trying to study my past and see where I can improve.  I am currently working on a study of my watch lists from last year and see why I missed</t>
  </si>
  <si>
    <t xml:space="preserve">some big moves from stocks that I had on my list.  My initial findings are that I tend to remove stocks that gap out of the buy zone of the base I have </t>
  </si>
  <si>
    <t xml:space="preserve">identified.  For instance, I removed APP from my list at 60 on Feb 16, 24 after it exploded 32% from it's base.  APP went on to trade as high as 510 last week.  </t>
  </si>
  <si>
    <t>That is the most extreme example.  But, I think I have been too focused on not overpaying for a stock that may be a real difference maker.  Another thing</t>
  </si>
  <si>
    <t>I may try to do differently is consider buying before the actual breakout when a stock is making a tight area below the pivot.  TOST is an example right now</t>
  </si>
  <si>
    <t>I would wait for the earnings report.  Several times this year, I waited for an earnings report, the stock exploded, I passed on the trade and it went on to a</t>
  </si>
  <si>
    <t>of what I'm talking about.  It's building a great pattern over the last 11 weeks and trading in a tight range the last three.  Earnings are next week.  In the past,</t>
  </si>
  <si>
    <t xml:space="preserve">big gain even after it was 20% or so above it's pivot.  So, you might see me take a pre earnings position in TOST.  </t>
  </si>
  <si>
    <t>PAA (PAA is 85% owned by PAGP, which is also on the watch list)</t>
  </si>
  <si>
    <t>I may have to move on from MSTR next week.  In jeopardy of breaking support of the Jan 3 low.</t>
  </si>
  <si>
    <t>Rallied to the 50dma and was rejected on Friday.  May be time to move on.</t>
  </si>
  <si>
    <t>Strongest stock we had this week.  But, Friday's action wasn't good.  Tried to make a new high and reversed.</t>
  </si>
  <si>
    <t>Broke the 50dma late in the day on Friday in increased volume.  Sell soon.</t>
  </si>
  <si>
    <t>Ugly week for MTRX.  Broke the 50dma on Friday, but volume was fairly light.  Very near my stop.  Respect it.</t>
  </si>
  <si>
    <t>Held up fairly well this week.  Trend is still intact.  Hold.</t>
  </si>
  <si>
    <t>Lost the moving averages this week.  But, base is still intact.  Watch.</t>
  </si>
  <si>
    <t>Ugly candle on Friday.  Will probably fail.  Watch for EPS reaction next week.</t>
  </si>
  <si>
    <t>Held up fairly well this week.  Watch.</t>
  </si>
  <si>
    <t>Showed relative strength this week.  A little extended here.  Watch.</t>
  </si>
  <si>
    <t>Looks like a failure.  Watch one more week.</t>
  </si>
  <si>
    <t>Looks like a failure.  Watch for EPS reaction next week.</t>
  </si>
  <si>
    <t>Looks like a failure.  Closed Friday near the 50dma.  Watch one more week.</t>
  </si>
  <si>
    <t>Could be a failure.  But, held the 50dma and 10wma.  Watch.</t>
  </si>
  <si>
    <t>Pulled back to the 21dma this week.  Watch.</t>
  </si>
  <si>
    <t>Pulled back to pivot area this week.  Watch for EPS reaction next week.</t>
  </si>
  <si>
    <t>Extended here.  But, look for a new pivot around the old high.  Watch.</t>
  </si>
  <si>
    <t>STEP (lost Mas), MC (lost Mas), KVYO (lost Mas)</t>
  </si>
  <si>
    <t xml:space="preserve">     This was a brutal week for growth stocks and our group.  The group was &lt;8.9%&gt; for the week, now &lt;4.9%&gt;ytd.  I went in to the week feeling</t>
  </si>
  <si>
    <t>pretty good about the setups I was seeing.  However, this week was all about those setups failing, and failing quickly.  This was a big character</t>
  </si>
  <si>
    <t>change for the market.  The indexes didn't look nearly as bad for the week.  But, the damage to growth stocks was evident in the IBD 50 ETF (FFTY)</t>
  </si>
  <si>
    <t>and ARKK.  FFTY was &lt;12.3%&gt; for the week and ARKK was &lt;10.2%&gt;.  Our group did not escape the selling.  OKLO was &lt;26%&gt; for the week.  I sold it</t>
  </si>
  <si>
    <t xml:space="preserve">no evidence of that this week.  It cost me in AXON.  I took an unacceptable loss on the trade.  </t>
  </si>
  <si>
    <t xml:space="preserve">     The AXON experience made me realize that things have changed.  I sold four other positions this week.  I sold TOST &lt;10%&gt; and GEV &lt;2%&gt; as they</t>
  </si>
  <si>
    <t>fell through their 50day moving averages on Thursday.  I sold OKLO +31%, and DKS &lt;6%&gt; on Friday.  All of the stocks I sold this week closed Friday</t>
  </si>
  <si>
    <t xml:space="preserve">below my selling price.  So, the week could have been worse, I guess.  </t>
  </si>
  <si>
    <t>on Friday.  I took two trades on Tuesday (AXON and TOST).  Both failed immediately.  The action in the market the last few weeks has lulled me into the bad</t>
  </si>
  <si>
    <t xml:space="preserve">     The only areas of strength I could find this week were in precious metals, biotech, and utilities.  None of those groups could be expected to be </t>
  </si>
  <si>
    <t>rally leaders.  The indexes are both near their 50day moving averages.  So, we could see a technical bounce next week.  But, it may be short lived.</t>
  </si>
  <si>
    <t>I could see a scenario that takes me to 100% cash in the next week or two.  We will see how it plays out.</t>
  </si>
  <si>
    <t>habit of waiting a couple days and see if the moving averages held.  Most of the time, I've been better off letting the selling play out.  However, there was</t>
  </si>
  <si>
    <t>Good reaction to EPS report on Tuesday.  Held support around 19.  Hold.  Raise stop to 18.50.</t>
  </si>
  <si>
    <t>ZLAB, CWAN, TOST, EXEL</t>
  </si>
  <si>
    <t>CWAN</t>
  </si>
  <si>
    <t>EXEL</t>
  </si>
  <si>
    <t>Held the 50dma this week.  Continue to watch.</t>
  </si>
  <si>
    <t>Good reaction to EPS report this week.  Exteded here.  Watch.</t>
  </si>
  <si>
    <t>Held the 50dma this week.  Close to the pivot area.  Continue to watch.</t>
  </si>
  <si>
    <t>Rallied off the 50dma this week.  Sitting right above bunched up moving averages.  Could consider here.</t>
  </si>
  <si>
    <t>Lost the pivot area this week, but held the 10wma and 50dma.  Watch and see if it rallies from here.</t>
  </si>
  <si>
    <t>Trading tightly since the breakout.  A little extended from pivot.  Look for low risk entry.</t>
  </si>
  <si>
    <t>Down &lt;11%&gt; this week.  Closed the week at the 10wma.  Watch.</t>
  </si>
  <si>
    <t>Zai Lab ADR</t>
  </si>
  <si>
    <t>Basng since October.  Base is pretty deep.  But, volume has been building on right side.  RS at new high.</t>
  </si>
  <si>
    <t>Clearwater Analytics</t>
  </si>
  <si>
    <t>Sixteen week base.  Solid earnings and sales.  Wait for b/o.</t>
  </si>
  <si>
    <t>I sold this.  But, held the low of it's base.  Worth keeping on the radar.</t>
  </si>
  <si>
    <t>Exelixis</t>
  </si>
  <si>
    <t>Broke out this week in a bad tape.  Double bottom base.  RS at new high.  Could consider here.</t>
  </si>
  <si>
    <t>FSS (failed), IOT (failed), FUTU (too volatile)</t>
  </si>
  <si>
    <t xml:space="preserve">     Our group was &lt;1.22%&gt; this week.  Now &lt;6.13%&gt;ytd.  This was another week of selling to protect capital.  I sold MSTR on Monday</t>
  </si>
  <si>
    <t>as it fell below the December low.  I preserved a 36% profit, but it felt like a loss after holding through a huge run and waiting for a new</t>
  </si>
  <si>
    <t>base.  I sold PSTG on Monday when it broke the 50day moving average.  I got out at 63.37.  It closed the week at 52.47.  Glad I acted when I</t>
  </si>
  <si>
    <t>did.  I sold IBIT on Tuesday as it broke below the Jan low.  Managed a 10% total gain.  I sold MTRX on Thursday.  It had rallied back up to the</t>
  </si>
  <si>
    <t xml:space="preserve">50day moving average and was falling back pretty quickly.  </t>
  </si>
  <si>
    <t xml:space="preserve">we can't come back from.  There's a lot of year left and I'm sure we will get a tradable trend at some point during the year.  </t>
  </si>
  <si>
    <t xml:space="preserve">     These last two weeks have been pretty painful.  We went from being up 4%+ to being down &lt;6%&gt; for the year.  That isn't a number </t>
  </si>
  <si>
    <t xml:space="preserve">     The indexes are diverging.  The NASDAQ is &lt;6.3%&gt; from it's high two weeks ago while the S&amp;P 500 is &lt;3.14%&gt;.  The NASDAQ broke it's </t>
  </si>
  <si>
    <t>January low while the S&amp;P 500 held above that level.  Friday's bounce was encouraging.  The NASDAQ got support right at the 200day moving</t>
  </si>
  <si>
    <t>average, which is a place you would expect to get a bounce.  With the NASDAQ near the bottom of the range since November, I am considering</t>
  </si>
  <si>
    <t xml:space="preserve">taking a position in TQQQ to play for a bounce.  In my mind, that would be a hedge against a high cash position.  I don't think I would be in </t>
  </si>
  <si>
    <t>it for more than a couple of weeks and would use a stop around Friday's low.  Most of the charts of leading stocks have been severely damaged</t>
  </si>
  <si>
    <t>the last two weeks, so I am not expecting a sustainable rally any time soon.  I am going to keep building my watch list to prepare for the next</t>
  </si>
  <si>
    <t>rally phase, but will probably have a high cash level for a while.</t>
  </si>
  <si>
    <t>Pulled back to the 50dma this week.  No follow through after positive EPS last week.  Consider selling.</t>
  </si>
  <si>
    <t>Pulled  back to the 50dma and 10wma this week.  Has support here at the pivot area.  Hold.</t>
  </si>
  <si>
    <t>ROOT</t>
  </si>
  <si>
    <t>MRX</t>
  </si>
  <si>
    <t>VSEC</t>
  </si>
  <si>
    <t>ALKS</t>
  </si>
  <si>
    <t>TOST, DAVE, CORT, NVMI, CRH, TVTX, ARIS</t>
  </si>
  <si>
    <t>ROOT, MRX, TGTX, VSEC, ALKS, TRV</t>
  </si>
  <si>
    <t xml:space="preserve">Down &lt;8%&gt; this week.  In danger of failing.  Watch one more week.  </t>
  </si>
  <si>
    <t>Broke out this week in a bad tape.  RS at new high.  Could consider here if market improves.</t>
  </si>
  <si>
    <t>Struggling to follow through on it's b/o on 02/14.  Watch.</t>
  </si>
  <si>
    <t>Traded tightly this week.  RS continues to climb to new high.  Could consider here if market improves.</t>
  </si>
  <si>
    <t>Lost the moving averages this week.  Continue to watch.</t>
  </si>
  <si>
    <t>Tested the pivot area this week.  Continue to watch.</t>
  </si>
  <si>
    <t>Root</t>
  </si>
  <si>
    <t>Not a well defined base.  But, showing relative strength.  Watch.</t>
  </si>
  <si>
    <t>Marex Group</t>
  </si>
  <si>
    <t>Watch for a new base here.  Tremendous relative strength.  Watch.</t>
  </si>
  <si>
    <t>Broke out this week in huge weekly volume.  Could consider here if market improves.</t>
  </si>
  <si>
    <t>VSE</t>
  </si>
  <si>
    <t>Building a base.  RS at new high.  Could be building a handle.  Wait for b/o.</t>
  </si>
  <si>
    <t>Alkermes</t>
  </si>
  <si>
    <t>Broke out on 02/14 in massive vol.  Trading fairly tightly since.  Look for low risk entry.</t>
  </si>
  <si>
    <t>Travelers</t>
  </si>
  <si>
    <t>Building a base since October.  Could be forming a handle.  Wait for b/o.</t>
  </si>
  <si>
    <t xml:space="preserve">     Our group was &lt;2.38%&gt; this week, now &lt;8.36%&gt; ytd.  The two stocks I held through the first part of this correction finally got nicked this week.  </t>
  </si>
  <si>
    <t>AXGN &lt;11%&gt; closed the week at the 50dma.  However, the breakout after last week's earnings report could be a failure.  I will watch this closely</t>
  </si>
  <si>
    <t>next week.  FTNT &lt;6%&gt; also closed very close to it's 50dma.  It is sitting just above the pivot.  It should get supported here, but if it doesn't, I will</t>
  </si>
  <si>
    <t xml:space="preserve">probably sell.  </t>
  </si>
  <si>
    <t xml:space="preserve">     The indexes had another difficult week.  Growth stocks have been especially weak.  The two ETFs that I follow to gauge the health of growth</t>
  </si>
  <si>
    <t>off &lt;21.7%&gt; from it's high 3 weeks ago.  To say the least, this is a difficult environment.  Most short term indicators are in deeply oversold territory</t>
  </si>
  <si>
    <t>so, a strong countertrend rally could develop at any time.  There may be an opportunity to trade TQQQ for a quick bounce.  I haven't ruled out taking</t>
  </si>
  <si>
    <t>a small position that would probably be a very short duration trade.  The charts of most of the leaders of the last couple of years are a mess and will</t>
  </si>
  <si>
    <t>need time to build new bases.</t>
  </si>
  <si>
    <t xml:space="preserve">     With that said, this is a good time to be watching for groups that are showing relative strength.  It is quite possible the leaders of the next rally</t>
  </si>
  <si>
    <t>will show themselves as the market corrects.  Right now, it seems that the only setups I am seeing are in the insurance, biotech, and metals groups.</t>
  </si>
  <si>
    <t xml:space="preserve">You will notice the watch list contains some new names in those groups.  ROOT and TRV are insurance.  ZLAB, TGTX, and ALKS are biotech.  It is </t>
  </si>
  <si>
    <t xml:space="preserve">time to sit and watch.  </t>
  </si>
  <si>
    <t xml:space="preserve">stocks are FFTY and ARKK.  FFTY was &lt;7.4%&gt; this week and is now off &lt;20.7%&gt; from it's high 3 weeks ago.  ARKK was &lt;5.7%&gt; this week and is now </t>
  </si>
  <si>
    <t>MRX (lost moving averages), CWAN (lost mas)</t>
  </si>
  <si>
    <t>FUTU, HMY, AIG, SBS</t>
  </si>
  <si>
    <t>SBS</t>
  </si>
  <si>
    <t>Up 13% this week to a new high.  Showing big time relative strength.  A little extended here.  Watch.</t>
  </si>
  <si>
    <t>Closed near the bunched up moving averages.  Continue to watch.</t>
  </si>
  <si>
    <t>Tested the pivot area this week and rallied.  RS at new high.  Look for low risk entry.</t>
  </si>
  <si>
    <t>Pulled back to the pivot area this week.  See if it gets supported here.  Watch.</t>
  </si>
  <si>
    <t>New high this week.  RS at new high.  A little extended here.  Watch.</t>
  </si>
  <si>
    <t>Closed near the bunched up moving averages.  Could be a low risk entry here.  Watch.</t>
  </si>
  <si>
    <t>Up 6% this week.  Nice follow through from last week's b/o.  RS at new high.  Extended here.  Watch.</t>
  </si>
  <si>
    <t>Building a deep base since October.  Could be forming a handle.  Wait for b/o.</t>
  </si>
  <si>
    <t>Building a deep base.  Might be a little too volatile in the base.  Look for some tightening here.</t>
  </si>
  <si>
    <t>Tested the pivot area two weeks in a row.  RS is climbing.  Look for low risk entry.</t>
  </si>
  <si>
    <t>SABESP adr</t>
  </si>
  <si>
    <t>Basing since September.  Could be building a handle here.  Wait for b/o.</t>
  </si>
  <si>
    <t xml:space="preserve">     Our group was &lt;.45%&gt; this week, now &lt;8.36%&gt; ytd.  This was a wild week for the indexes.  After dropping over 4% on Monday and 2% on Thursday,</t>
  </si>
  <si>
    <t>The NASDAQ rallied 2.6% on Friday.  These wild daily swings are pretty typical bear market action.  The lows on Monday and Tuesday held on Thursday.</t>
  </si>
  <si>
    <t xml:space="preserve">still haven't ruled that out to take advantage of a counter trend rally.  However, I am still weighing the risk/reward ratio of such a trade.  I would have </t>
  </si>
  <si>
    <t>to get a near perfect spot to make it make sense.  Trading for a small move is not really my strength.  The TQQQ has resistance from the January low</t>
  </si>
  <si>
    <t>around 75.  It closed the week around 62, so there could be a chance for a 20% gain if all works perfectly.  Bear market rallies are usually quick and can</t>
  </si>
  <si>
    <t xml:space="preserve">be surprisingly strong.  </t>
  </si>
  <si>
    <t xml:space="preserve">     The groups that are particularly strong right now are insurance, biotech, and precious metals.  I have many of those names on the watch list.  Breakouts</t>
  </si>
  <si>
    <t xml:space="preserve">obviously have a much lower chance of working during a bear market.  A couple of examples of breakout failures this week are MCD and VZ.  MCD broke </t>
  </si>
  <si>
    <t>out of a nearly perfect base last Friday in big volume.  It fell 7% this week back to the 50day moving average.  VZ also broke out last Friday in big volume.</t>
  </si>
  <si>
    <t>It immediately failed on Monday and Tuesday, finishing this week &lt;5.4%&gt;.  I would have been whipsawed on either of those trades.  Since that is</t>
  </si>
  <si>
    <t>the environment right now, it will continue to be the best strategy to sit and watch until things improve.  I'll continue to build my watch list and prepare</t>
  </si>
  <si>
    <t>for the next uptrend.</t>
  </si>
  <si>
    <t xml:space="preserve">That might be an indication of a short term bottom.  I have been looking for an opportunity to take a small position in TQQQ for a couple of weeks.  I </t>
  </si>
  <si>
    <t>Trading tightly just above the pivot.  Continue to hold.  Change stop to 16.50</t>
  </si>
  <si>
    <t>EVER</t>
  </si>
  <si>
    <t>ASND</t>
  </si>
  <si>
    <t>EVER, TW, ASND</t>
  </si>
  <si>
    <t>&lt;10%&gt; this week.  But, base is still in tact.  Watch.</t>
  </si>
  <si>
    <t>Trading tightly near the pivot.  Wait for b/o.</t>
  </si>
  <si>
    <t>Attempted b/o on Wed.  Pulled back to near the pivot.  Could consider here.</t>
  </si>
  <si>
    <t>Broke out in avg vol this week.  That's a red flag.  Watch.</t>
  </si>
  <si>
    <t>Trading tightly near the pivot.  Could consider here.</t>
  </si>
  <si>
    <t>Set a new pivot this week and pulled back.  Wait for b/o.  Change pivot to 266.74.</t>
  </si>
  <si>
    <t>Seems to be working.  Barely in buy range.  Look for low risk entry.</t>
  </si>
  <si>
    <t>Continues to out perform.  Extended here.  Look for low risk entry.</t>
  </si>
  <si>
    <t>Tested the 50dma and 10wma this week.  Could consider here.  EPS next week.</t>
  </si>
  <si>
    <t>Tested the 10wma this week.  Could consider here.</t>
  </si>
  <si>
    <t>Fell 6% on Friday back to the pivot area.  See if it gets some support here.  Watch.</t>
  </si>
  <si>
    <t>Continues to outperform.  Excellent relative strength.  Extended here.  Look for low risk entry.</t>
  </si>
  <si>
    <t>EverQuote</t>
  </si>
  <si>
    <t>Broke out in big vol on Monday.  A little extended here.  Look for low risk entry.</t>
  </si>
  <si>
    <t>Broke out in avg vol on Monday.  Relative strength soaring.  Watch for follow through.</t>
  </si>
  <si>
    <t>Ascendis Pharma</t>
  </si>
  <si>
    <t xml:space="preserve">     My group was up a bit this week and &lt;7.6%&gt; ytd.  I continue to hold mostly cash awaiting a tradable rally.  The indexes seem to be building a</t>
  </si>
  <si>
    <t xml:space="preserve">small bear flag the last two weeks.  There is resistance at 5773 for the S&amp;P 500 and 18231 on the NASDAQ.  A countertrend rally back to those </t>
  </si>
  <si>
    <t>levels wouldn't surprise me a great deal.  I don't have a lot of confidence that this is the ultimate bottom.  I think there is a good chance the lows</t>
  </si>
  <si>
    <t xml:space="preserve">from Mar 11 will be tested if not breached.  </t>
  </si>
  <si>
    <t xml:space="preserve">     There were a few breakouts this week.  Time will tell if they prove successful or not.  But, those stocks with exceptional strength are worth </t>
  </si>
  <si>
    <t>watching because they may be the leaders of the next rally.  I am going to continue to build my watch list of stocks basing or outperforming during</t>
  </si>
  <si>
    <t xml:space="preserve">this downtrend.  </t>
  </si>
  <si>
    <t>Continues to trade tightly above the pivot.  Showing some relative strength.  Hold.</t>
  </si>
  <si>
    <t>TIPT, HEI, ADMA</t>
  </si>
  <si>
    <t>Lost the Mas this week.  Base in danger of failing.  Watch.</t>
  </si>
  <si>
    <t>Continues to trade below the pivot.  Watch.</t>
  </si>
  <si>
    <t>Trading tightly near the pivot.  Watch.</t>
  </si>
  <si>
    <t>Breakout attempt this week was rejected.  Continue to watch.</t>
  </si>
  <si>
    <t>Lost the Mas this week.  Base in danger of failing.  Lots of support in the 24-25 area.  Watch.</t>
  </si>
  <si>
    <t>Change pivot to last week's high (18.22).  Held up well this week.  Watch.</t>
  </si>
  <si>
    <t>UP 6% this week.  Rallying from the pivot area.  Continue to watch.</t>
  </si>
  <si>
    <t>Could not hold the 50dma this week.  Continue to watch.</t>
  </si>
  <si>
    <t>Nice follow through on last week's b/o.  Watch.</t>
  </si>
  <si>
    <t xml:space="preserve">Volume came in on Friday and gapped to a new high.  Extended here.  </t>
  </si>
  <si>
    <t>Seems to be working.  Barely in buy range.  Watch.</t>
  </si>
  <si>
    <t>Last week's b/o rejected for now.  Watch.</t>
  </si>
  <si>
    <t>Closed near the 50dma this week.  Watch.</t>
  </si>
  <si>
    <t xml:space="preserve">&lt;8%&gt; this week.  Wait for new base.  </t>
  </si>
  <si>
    <t>Pulled back &lt;9%&gt; this week.  Could give another buying opportunity.  Watch.</t>
  </si>
  <si>
    <t>TIPT</t>
  </si>
  <si>
    <t>ADMA</t>
  </si>
  <si>
    <t>Tiptree</t>
  </si>
  <si>
    <t>Exploded out of a base on Tuesday and retraced all the way back to the pivot by Friday.  Watch.</t>
  </si>
  <si>
    <t>Building a large base on the weekly chart.  Watch.</t>
  </si>
  <si>
    <t>ADMA Biologics</t>
  </si>
  <si>
    <t xml:space="preserve">Coming up the right side of a large base.  Volume increasing.  Watch for handle.  </t>
  </si>
  <si>
    <t xml:space="preserve">     Our group was flat again, duh.  Now &lt;7.38%&gt;ytd.  The small bear flag I mentioned last week pretty much confirmed itself on Friday.</t>
  </si>
  <si>
    <t>After a sharp rally on Monday took the indexes  back up to near their 200dmas, they both retreated to near their March lows.  This is not</t>
  </si>
  <si>
    <t xml:space="preserve">a time to get involved in new positions.  I fully expect the indexes to make new lows for this bear market.  How deep it goes is anybody's  </t>
  </si>
  <si>
    <t xml:space="preserve">guess.  </t>
  </si>
  <si>
    <t xml:space="preserve">     AXGN is holding up very well.  If it continues to do that, I will hold through this correction.  It's relative strength continues to climb.  That</t>
  </si>
  <si>
    <t xml:space="preserve">could be telling us that it will be a leader the next upswing.  </t>
  </si>
  <si>
    <t xml:space="preserve">     I continue to build the watch list of stocks that are basing during the correction.  I want to be ready when things improve.  Right now, though,</t>
  </si>
  <si>
    <t>it's a good time for a vacation.  That's just what I'm doing next week.  I will be out of the office until Apr 7.  I may not have a review next week.</t>
  </si>
  <si>
    <t>I get home on Saturday, so I may come out on Sunday and catch up.  But, don't expect it…....</t>
  </si>
  <si>
    <t>MSTR, IBIT</t>
  </si>
  <si>
    <t>AXGN finally buckled this week.  Closed below my stop on Friday.  Will probably sell next week and move to watch list.</t>
  </si>
  <si>
    <t>Not actionable here.  But, held the 10wma this week and still in it's base.</t>
  </si>
  <si>
    <t>&lt;18%&gt; this week.  Closed near the pivot of the last base.  Watch for a new base.</t>
  </si>
  <si>
    <t>Not actionable here.  But, relative strength is at a new high.  Watch.</t>
  </si>
  <si>
    <t>Watch one more week.</t>
  </si>
  <si>
    <t>Probably going to fail, but watch because relative strength is holding up.</t>
  </si>
  <si>
    <t>This base has failed.  But, closed the week at the 10wma.  Continue to watch.</t>
  </si>
  <si>
    <t>Lost the Mas this week.  But, relative strength hit a new high.  Continue to watch.</t>
  </si>
  <si>
    <t>Broke out on Thursday and fell back into the base on Friday.  RS is at a new high.</t>
  </si>
  <si>
    <t>Held up until Friday.  Closed near the 10wma and 50dma.  Near the pivot here.  Watch.</t>
  </si>
  <si>
    <t>Pulled back to near the pivot this week.  Continue to watch.</t>
  </si>
  <si>
    <t>MicroStrategy</t>
  </si>
  <si>
    <t>Not actionable here, but relative strength improving.</t>
  </si>
  <si>
    <t>iShares Bitcoin Tust ETF</t>
  </si>
  <si>
    <t>FUTU, ASND, HEI, EVER, ALKS, TW, ZLAB, PAGP</t>
  </si>
  <si>
    <t xml:space="preserve">     My group was &lt;.47%&gt; this week, now &lt;7.7%&gt;ytd.  The high cash level protected us this from the carnage this week.  I wish I was smart</t>
  </si>
  <si>
    <t>enough to say I saw this coming.  I'm not.  But, my strategy does generally keep me on the sidelines when things are bad.  I thought I would</t>
  </si>
  <si>
    <t>hold AXGN through this correction.  That holding may be in trouble now.  It's relative strength is still in good shape, but it is now showing a</t>
  </si>
  <si>
    <t>loss.  So, I will probably be selling this next week.  I do expect a snap back rally sometime soon.  Maybe it will come as soon as Monday.  The</t>
  </si>
  <si>
    <t xml:space="preserve">sentiment is about as bad as it gets right now.  The new low list on Friday showed 1666 stocks making new 52 week lows.  That is an extreme </t>
  </si>
  <si>
    <t>level.  The VIX is also at an extreme high.  If I get the chance, I still think there may be an opportunity to trade TQQQ to play the bounce back.</t>
  </si>
  <si>
    <t xml:space="preserve">While I don't expect it to be a very long trade, if done properly, we could take advantage of the extreme volatility.  Bear market rallies are </t>
  </si>
  <si>
    <t xml:space="preserve">     As far as individual stocks go, there is nothing on my watch list right now that is actionable.  It takes time to build bases during a bear market.</t>
  </si>
  <si>
    <t xml:space="preserve">I am focusing as much as I can on stocks that are improving relative strength (not going down as much as the rest).  That will continue to be </t>
  </si>
  <si>
    <t xml:space="preserve">my focus as this thing unfolds.  There will be plenty of time to take positions in the leaders as they reveal themselves and the market </t>
  </si>
  <si>
    <t xml:space="preserve">usually quick and strong.  In the 2022 bear market, there were two 17% rallies before the final bottom was achieved.  The first lasted </t>
  </si>
  <si>
    <t xml:space="preserve">three weeks, the second lasted nine weeks.  Something along those lines would not be too surprising here.  Some support levels to watch on the </t>
  </si>
  <si>
    <t>index ETFs:  QQQ has support in the 380-400 range, SPY has support in the 460-480 range.  Both are from the Oct 2022 high and the Jul 2023 high.</t>
  </si>
  <si>
    <t>improves.  I added MSTR and IBIT to the watch list this week because of their improving relative strength.</t>
  </si>
  <si>
    <t>Still holding support around the original pivot.  Hold for a rally here.</t>
  </si>
  <si>
    <t>BRBR, HEI, PLTR, PLNT, HOOD, LTH</t>
  </si>
  <si>
    <t>BRBR</t>
  </si>
  <si>
    <t>LTH</t>
  </si>
  <si>
    <t>ATAT (failed), HMY (+37%)</t>
  </si>
  <si>
    <t>Rallied off the 10wma this week.  Could consider for an early entry.</t>
  </si>
  <si>
    <t>Closed near the pivot of the last base.  Watch for a new base.</t>
  </si>
  <si>
    <t>Could be trying to form a double bottom base.  Watch.</t>
  </si>
  <si>
    <t>Held the March lows.  Retook the moving averages this week.  Watch.</t>
  </si>
  <si>
    <t>Kind of a sloppy base.  Needs to tighten up.  Continue to watch.</t>
  </si>
  <si>
    <t>EPS next week.  Still technically in it's base.  Not high on my list.  Continue to watch.</t>
  </si>
  <si>
    <t xml:space="preserve">Held the lows of it's base.  Continue to watch, but not a priority.  </t>
  </si>
  <si>
    <t>Back above the pivot.  Could consider here.</t>
  </si>
  <si>
    <t>Retook the pivot area this week.  Could consider here.</t>
  </si>
  <si>
    <t>Fell below the 50dma and 10wma, but quickly recovered.  Could consider here.</t>
  </si>
  <si>
    <t>BellRig Brands</t>
  </si>
  <si>
    <t>Basing since Nov.  Held the March lows.  Watch.</t>
  </si>
  <si>
    <t>Possible double bottom base.  Watch closely.</t>
  </si>
  <si>
    <t>Life Time Group Hldgs</t>
  </si>
  <si>
    <t xml:space="preserve">as 35 on Monday and as high as 53 on Wednesday.  So, the opportunity was there to make a quick profit.  I don't think anybody could have predicted a 10% </t>
  </si>
  <si>
    <t xml:space="preserve">     My group was flat this week, now &lt;7.7%&gt; ytd.  The indexes rebounded this week, pretty much like I expected.  The volatility Monday and Tuesday</t>
  </si>
  <si>
    <t>gain on Wednesday.  The indexes may have put in a tradeable low here.  However, even with the strength of Wednesday's rally, they still haven't eclipsed the</t>
  </si>
  <si>
    <t>trendline from the Febuary highs.  I don't think the volatility will subside any time soon.  Every day seems to be driven by the headlines.  That causes a ton</t>
  </si>
  <si>
    <t>of anxiety on the part of mutual funds and hedge funds.  My gut tells me we will revisit the low made this week before we can move higher in any meaningful</t>
  </si>
  <si>
    <t xml:space="preserve">way.  </t>
  </si>
  <si>
    <t xml:space="preserve">     While I don't expect we've seen the lows, I do have to keep an open mind and prepare for the fact that I may be wrong and this is the low.  So, I have been</t>
  </si>
  <si>
    <t xml:space="preserve">looking for stocks that are showing relative strength and either held the March lows or pierced the March lows and rallied quickly.  If this turns out to be a 'V' </t>
  </si>
  <si>
    <t xml:space="preserve">that low was pierced on Monday and it quickly rallied and closed above that level.  The double bottom base isn't confirmed until the high near 100 is taken out.  </t>
  </si>
  <si>
    <t>ADMA, TGTX, BRBR, HOOD, and LTH.  I am also closely watching IBIT and MSTR.  Bitcoin is at extremely oversold levels and these two are hinting at a trend change.</t>
  </si>
  <si>
    <t>scared me out of taking the trade in TQQQ like I talked about last week.  I just didn't feel enough conviction that I was right.  TQQQ traded as low</t>
  </si>
  <si>
    <t>bottom like we had in the 2020 covid bear market, there isn't enough time to build proper cup with hadle bases like I usually look for.  So, Double bottom bases</t>
  </si>
  <si>
    <t>are the focus right now.  PLTR is a perfect example.  On the daily chart, it made a low of 75 on March 10 and rallied to near 100 the next two weeks.  This week,</t>
  </si>
  <si>
    <t>I will be watching PLTR closely next week.  If this rally follows through, I may take a few small positions to test the strength.  High on my list are PLTR,</t>
  </si>
  <si>
    <t>Bought on Tuesday.  Looked like it was breaking out.  Traded briefly below my stop on Wed, but quickly recovered.  Hold/add.</t>
  </si>
  <si>
    <t>Bought on Monday as it broke through the pivot in big volume.  Acting fine so far.  Hold/add.</t>
  </si>
  <si>
    <t>Undercut, then rallied at the 10wma.  Bought on Monday.  Acting fine so far.  Hold/add.</t>
  </si>
  <si>
    <t>NFLX, MRX, IBN</t>
  </si>
  <si>
    <t>Could be trying to form a double bottom base.  Watch.  Change pivot to 50.50</t>
  </si>
  <si>
    <t>EPS reaction was surprisingly good, but EPS weren't great.  Still in it's base.  Watch.</t>
  </si>
  <si>
    <t>BellRing Brands</t>
  </si>
  <si>
    <t>Held the March lows.  Held the moving averages this week.  Watch.</t>
  </si>
  <si>
    <t>IBN</t>
  </si>
  <si>
    <t>Closed near the 10wma.  Could consider here.</t>
  </si>
  <si>
    <t>Broke through the pivot after hours with EPS announcement.  See if it holds on Monday.</t>
  </si>
  <si>
    <t>Kind of a sloppy base.  But, very strong and huge volume on Thursday caught my eye.</t>
  </si>
  <si>
    <t>ICICI Bank ADR</t>
  </si>
  <si>
    <t>Gapped out of it's base on Thursday.  Could consider here.</t>
  </si>
  <si>
    <t>None…..</t>
  </si>
  <si>
    <t xml:space="preserve">     Our group was virtually flat this week, now &lt;7.9%&gt; ytd.  The downtrend in the indexes remains intact.  The drop Wednesday sure makes it look </t>
  </si>
  <si>
    <t>like the indexes will at least test the April 7 low.  With that said, as a hedge against being wrong about that, I took three small positions this week.</t>
  </si>
  <si>
    <t>I added TGTX and ADMA on Monday and PLTR on Tuesday.  TGTX tested it's pivot and 10wma on 04/09 and quickly rallied.  That shows some leadership</t>
  </si>
  <si>
    <t>type strength.  ADMA broke out of a five month base on Monday and followed through nicely on Tuesday.  It tested the pivot area on Wednesday.</t>
  </si>
  <si>
    <t xml:space="preserve">PLTR appeared to be breaking out of a double bottom base on Tuesday, so I bought a half position.  It traded briefly below my stop in Wednesday's </t>
  </si>
  <si>
    <t xml:space="preserve">     The next couple of weeks are going to be pretty important, in my view.  The new trades will be on a short leash.  If the indexes test the April 7 low</t>
  </si>
  <si>
    <t xml:space="preserve">as I expect.  It will be important to see how these new setups perform.  If they hold up well, they could be setting up to be leaders in the next </t>
  </si>
  <si>
    <t xml:space="preserve">rally.  There will be plenty of time to add.  In this environment, I don't expect trades to get away from me.  Hopefully, things are setting up for a </t>
  </si>
  <si>
    <t>decent trading environment the second half of the year.</t>
  </si>
  <si>
    <t xml:space="preserve">     Have a good Easter weekend!</t>
  </si>
  <si>
    <t>strength this week.</t>
  </si>
  <si>
    <t xml:space="preserve">bad tape.  But, it recovered quicklyand closed above the 50dma.  If it follows through, I will probably add.  All three new positions showed </t>
  </si>
  <si>
    <t>EAT</t>
  </si>
  <si>
    <t>LOAR</t>
  </si>
  <si>
    <t>Near a breakout.  Above avg volume this week.  Watch closely</t>
  </si>
  <si>
    <t>Recovered pivot area.  Tight trading Thurs/Fri.  Could consider here.</t>
  </si>
  <si>
    <t>Very strong breakout this week.  Could consider on a pullback to moving averages.</t>
  </si>
  <si>
    <t>Traded tightly the last three weeks.  Wait for b/o.</t>
  </si>
  <si>
    <t>Broke out Friday in big volume.  Could consider here.</t>
  </si>
  <si>
    <t>Lost the Mas on Monday and quickly recovered.  Watch for b/o.</t>
  </si>
  <si>
    <t>Broke through the moving averages in volume this week.  A little extended here.  Consider on a pullback.</t>
  </si>
  <si>
    <t>Sitting just above bunched up moving averages.  Could consider here.</t>
  </si>
  <si>
    <t>Big breakout this week.  Extended here.  Showing leadership.</t>
  </si>
  <si>
    <t>Not a favorite.  But, looking healthy.</t>
  </si>
  <si>
    <t>Broke out this week in big volume.  Extended here.  Consider on a pullback.</t>
  </si>
  <si>
    <t>Traded fairly tightly since the b/o.  Still in buy range.  Could consider here.</t>
  </si>
  <si>
    <t>Broke out in volume on Thursday.  Could consider here.</t>
  </si>
  <si>
    <t>Brinker Intl</t>
  </si>
  <si>
    <t>Broke out of double bottom base on Wed.  Volume was good, not exceptional.  EPS next week.  Watch.</t>
  </si>
  <si>
    <t>Gaurdant Health</t>
  </si>
  <si>
    <t>Coming up the right side of a base.  Watch for handle to form.  EPS next week.  Watch.</t>
  </si>
  <si>
    <t>Adma Biologics</t>
  </si>
  <si>
    <t>Stopped out on Monday, then rallied 15%.  Look for a place to re-enter.</t>
  </si>
  <si>
    <t>Stopped out on Monday, then rallied 25%.  Look for a place to re-enter.</t>
  </si>
  <si>
    <t>Loar Holdings</t>
  </si>
  <si>
    <t>Broke out in big volume on Thurs/Fri.  A little extended here.  Look for low risk entry.</t>
  </si>
  <si>
    <t>VSEC, HEI, PLNT, TRV, AIG</t>
  </si>
  <si>
    <t>TTWO, EAT, GH, ADMA, PLTR, LOAR</t>
  </si>
  <si>
    <t>Rallied off the 10wma this week.  Hold/add.</t>
  </si>
  <si>
    <t>Bought on Thurs as it broke out of a double bottom base.  Following through nicely so far.  Hold/add</t>
  </si>
  <si>
    <t xml:space="preserve">     Our group was +1.04% this week, now &lt;6.94%&gt;ytd.  I went in to the week not willing to give the recently added positions much room.  On Monday, things</t>
  </si>
  <si>
    <t>looked pretty bad.  ADMA and PLTR traded below my stop loss targets shortly after lunch.  So, I thought it was prudent to take the loss and see what happened.</t>
  </si>
  <si>
    <t>It didn't take too long to realize that was a mistake.  Both stocks rallied smartly the rest of the week.  I have put them both back on the watchlist to keep a close</t>
  </si>
  <si>
    <t xml:space="preserve">eye on them and look for a place to re-enter.  The small losses we took last week will pale in comparison to the gains that are possible if these two turn out to </t>
  </si>
  <si>
    <t>be leaders of the next rally.  But first, I need to reestablish my positions.  The same thing happened to me last year trading PLTR.  I was stopped out of my initial</t>
  </si>
  <si>
    <t xml:space="preserve">purchase and was too hard headed to re-enter.  I missed a fantastic move.  </t>
  </si>
  <si>
    <t>to find some bear market history.  The 2022 bear market had two strong rallies before the bottom was finally in.  No two bear markets are exactly the same, though.</t>
  </si>
  <si>
    <t xml:space="preserve">The covid bear market in 2020 was a 'V' bottom and only lasted about two months.  Which will we have this time?  Who knows, but we need to be prepared for </t>
  </si>
  <si>
    <t>either scenario.  So, some more smallish positions will probably be added in the next week or two if things keep improving.  I will do my best to find low risk entry</t>
  </si>
  <si>
    <t>points to keep the whipsaw effect minimal if things turn south again.  Both the S&amp;P and the NASDAQ are still below their 10week and 50day moving averages.</t>
  </si>
  <si>
    <t>That would seem to me to be an important spot for this rally.  I would expect at least some tightening next week.  That should let the stocks assuming leadership</t>
  </si>
  <si>
    <t>to continue to show themselves.</t>
  </si>
  <si>
    <t xml:space="preserve">     The action in the indexes was very constructive this week.  However, I am not totally convinced that we are out of the woods, yet.  You don't have to look too far back </t>
  </si>
  <si>
    <t xml:space="preserve">     I removed five stocks from the watchlist and added six.  The five I removed have not failed.  They just didn't perform well this week in a good tape and there are</t>
  </si>
  <si>
    <t>other names that interest me more.</t>
  </si>
  <si>
    <t>Rallied up to the 10wma and 50dma this week.  EPS next week.  Kind of a make or break week coming up.</t>
  </si>
  <si>
    <t>New high this week in avg volume.  Pulled back to support on Friday.  EPS next week.  Hold/add.</t>
  </si>
  <si>
    <t>Followed through nicely this week.  Old high near 420 will probably be resistance.  Hold.</t>
  </si>
  <si>
    <t>Gapped out of it's base Monday in big volume, so I re-entered there.  EPS next week.  Hold/add.</t>
  </si>
  <si>
    <t>THC</t>
  </si>
  <si>
    <t xml:space="preserve">LMB </t>
  </si>
  <si>
    <t>DRS</t>
  </si>
  <si>
    <t>WAY</t>
  </si>
  <si>
    <t>BBIO</t>
  </si>
  <si>
    <t>Broke through the the tight trading of the last few weeks.  Could consider here.  EPS next week.</t>
  </si>
  <si>
    <t>Could be starting a breakout.  Watch closely next week.  EPS next week.</t>
  </si>
  <si>
    <t xml:space="preserve">Not a big reaction to EPS this week.  Holding support near the Mas.  </t>
  </si>
  <si>
    <t>Nearing old high.  Could tighten up here.</t>
  </si>
  <si>
    <t>Tried to b/o on Thurs but was rejected.  Watch for signs of failure.  Continue to watch.</t>
  </si>
  <si>
    <t>Gapped lower on Friday.  May fail.  Watch one more week.</t>
  </si>
  <si>
    <t>Could be forming a handle on the weekly chart.  Change pivot to 151.54.  EPS next week.</t>
  </si>
  <si>
    <t>New high on Friday.  A little extended here.  Consider on a pullback.</t>
  </si>
  <si>
    <t>Followed through on last week's b/o.  A little extended here.  Consider on a pullback.</t>
  </si>
  <si>
    <t>Tested the pivot area on Friday and rebounded quickly.  Could consider here.</t>
  </si>
  <si>
    <t>Tightening up above the pivot.  A little extended.  Look for low risk entry.</t>
  </si>
  <si>
    <t>Up 25% from double bottom pivot.  Near old high.  Look for handle here.  EPS next week.  Change pivot to 125.41.</t>
  </si>
  <si>
    <t>Tenet Healthcare</t>
  </si>
  <si>
    <t>Broke out of double bottom base in big weekly volume.  Could consider here.</t>
  </si>
  <si>
    <t>Limbach Holdings</t>
  </si>
  <si>
    <t>Rallied back to old high.  Would like to see a handle here.  EPS next week.</t>
  </si>
  <si>
    <t>Leonardo DRS</t>
  </si>
  <si>
    <t>Broke out in big volume on Thurs.  A little extended here.  Look for low risk entry.</t>
  </si>
  <si>
    <t>Enact Holdings</t>
  </si>
  <si>
    <t>Broke out in big volume on Thurs.  Still in buy range.  Could consider here.</t>
  </si>
  <si>
    <t>Waystar Holding</t>
  </si>
  <si>
    <t>Broke out of double bottom base in big volume.  Still in buy range.  Could consider here.</t>
  </si>
  <si>
    <t>BridgeBio Pharma</t>
  </si>
  <si>
    <t>Setting up in a cup w/handle base.  RS at new high.  Could consider an early entry.</t>
  </si>
  <si>
    <t>UTI, TIPT, EAT (failed), NFLX (+16% from pivot)</t>
  </si>
  <si>
    <t>THC, LMB, DRS, ACT, WAY, BBIO</t>
  </si>
  <si>
    <t>of time to catch some big winners if the bear market is over.  PLTR continues to confound me.  I desperately want to take a position.  But, after missing</t>
  </si>
  <si>
    <t xml:space="preserve">the perfect place to buy when it broke out of the double bottom base, it has gone up almost every day.  Earnings are coming out after the close on </t>
  </si>
  <si>
    <t xml:space="preserve">Monday.  With the stock bumping it's old high, I would like to see a few days of tightening here and build a handle.  But, the earnings report may not </t>
  </si>
  <si>
    <t>allow that.  I am considering taking a very small position on Monday before earnings and seeing what happens.  I think PLTR has taken the place of</t>
  </si>
  <si>
    <t>NVDA as the earnings report to watch that may affect the entire market.  If it is received positively, and PLTR gaps up here, we could see this run continue.</t>
  </si>
  <si>
    <t>If it is received negatively, it may tank this rally.  The one thing that concerns me with PLTR has been the volume on the rally the last two weeks has been</t>
  </si>
  <si>
    <t xml:space="preserve">average at best.  You would like to see volume increasing as it climbs the right side of this base.  That could be a warning sign, or it may not matter if they </t>
  </si>
  <si>
    <t>have a blowout earnings report.</t>
  </si>
  <si>
    <t xml:space="preserve">     I am finding quite a few setups that aren't extended, yet.  My focus next week will be on PLTR, BRBR, AC T, WAY, and LOAR.  Also, I will look for a good</t>
  </si>
  <si>
    <t xml:space="preserve">place to add to ADMA.  </t>
  </si>
  <si>
    <t xml:space="preserve">     The rally off the 04/21 bottom has been strong.  I look for the indexes to tighten up some in the next couple of weeks.  There is still some resistance </t>
  </si>
  <si>
    <t xml:space="preserve">ahead that could slow things down a little.  The January low in the S&amp;P 500 is around 5770, which is about where the 200day moving average sits right now.  </t>
  </si>
  <si>
    <t xml:space="preserve">That could be an area for some tightening and give the leaders a chance to tighten up as well.  In turn, that could give me some places to enter positions </t>
  </si>
  <si>
    <t>that have a little more defined risk.</t>
  </si>
  <si>
    <t xml:space="preserve">    Our group was +1% this week, now &lt;6.58%&gt;ytd.  The indexes continued to romp higher this week.  I keep having to tell myself that there is plenty</t>
  </si>
  <si>
    <t>Missed EPS estimates this week and got hammered.  Closed near the original pivot.  Should find some support here.  Hold for a bounce.</t>
  </si>
  <si>
    <t>Tightened up this week.  Could be forming a handle.  Hold/add.</t>
  </si>
  <si>
    <t>Earnings were good, but not good enough.  Closed at the 10wma and 50dma.  Should find some support here.  Hold/add .</t>
  </si>
  <si>
    <t>Bought Monday.  Trading tightly above the pivot.  EPS next week.  Hold/add.</t>
  </si>
  <si>
    <t>Took a small position ahead of earnings.  The next day wasn't a good reaction.  But, this week could turn out to be a handle.  Hold/add if it breaks out.</t>
  </si>
  <si>
    <t>Bought Monday.  Drifted back to the pivot the rest of the week.  Hold/add.</t>
  </si>
  <si>
    <t>LRN, AXON, RBRK, RBLX</t>
  </si>
  <si>
    <t>LRN</t>
  </si>
  <si>
    <t>RBRK</t>
  </si>
  <si>
    <t>EPS report received fairly well this week.  Continue to watch.</t>
  </si>
  <si>
    <t>Bounced off the moving averages this week.  A little extended here.  Look for low risk entry.</t>
  </si>
  <si>
    <t>Fell with the rest of the biotech group this week.  Base still intact.  Watch.</t>
  </si>
  <si>
    <t>Rallied from the pivot area this week.  EPS next week.  Watch for reaction.</t>
  </si>
  <si>
    <t>Traded tightly this week above the pivot.  Could consider here.</t>
  </si>
  <si>
    <t>Fell back from last week's new high.  Could fail.  EPS next week.  Watch.</t>
  </si>
  <si>
    <t>Fell back to the pivot area this week.  Watch for a low risk entry.</t>
  </si>
  <si>
    <t xml:space="preserve">Change pivot to 61.08.  Watch for some tightness here near the old high.  </t>
  </si>
  <si>
    <t>New high this week.  Extended here.  EPS next week.  Watch.</t>
  </si>
  <si>
    <t>Traded tightly this week.  A little extended, but could consider here.</t>
  </si>
  <si>
    <t>Missed the best entry.  But, watch for a new tight area to trade from.  Watch.</t>
  </si>
  <si>
    <t>Stride</t>
  </si>
  <si>
    <t>Broke out in big volume 05/01.  Traded tightly this week.  Earnings behind it.  Look for low risk entry.</t>
  </si>
  <si>
    <t>Axon Enterprise Inc</t>
  </si>
  <si>
    <t xml:space="preserve">Rallied on earnings this week to the top of it's base.  Watch for a handle here.  </t>
  </si>
  <si>
    <t>Rubrik</t>
  </si>
  <si>
    <t>Rallied the last 5 weeks to the top of it's base.  Volatile.  Watch for a handle here.</t>
  </si>
  <si>
    <t>Could be forming a handle here.  Watch for breakout.</t>
  </si>
  <si>
    <t xml:space="preserve">     This was a bad week for our group.  The group was &lt;3.7%&gt;, now &lt;10.10%&gt; ytd.  Earnings season was not kind to our stocks this week.  AXGN, TGTX, </t>
  </si>
  <si>
    <t xml:space="preserve">ADMA, and PLTR all had negative reactions to their earnings reports.  I sold AXGN for a 21% loss.  I held TGTX, ADMA, and PLTR.  TGTX and ADMA are both at </t>
  </si>
  <si>
    <t>support and I want to see how they handle that.  ADMA could just be giving an opportunity to add to the position.  I feel the same about PLTR.  I bought</t>
  </si>
  <si>
    <t>a small position in PLTR ahead of earnings because I thought it was a 50/50 chance it would gap out of it's base after earnings.  The reaction was negative,</t>
  </si>
  <si>
    <t xml:space="preserve">so, we have a small loss on those shares.  This could be setting up another buying opportunity, though.  Depending on how things play out, I could be </t>
  </si>
  <si>
    <t xml:space="preserve">adding to PLTR.  I still think it is going to lead the next leg higher.  </t>
  </si>
  <si>
    <t xml:space="preserve">week.  AXGN, TGTX, ADMA, and PLTR were all only 5% positions.  That softens the blow somewhat.  The outperformance we had while the indexes fell </t>
  </si>
  <si>
    <t>from Feb - Apr 7 has now been erased and we are now a little behind the S&amp;P return for the year.  It only takes a couple of good trades to make that ground</t>
  </si>
  <si>
    <t xml:space="preserve">up.  </t>
  </si>
  <si>
    <t>LMB (+15%), BRBR (failed), GH (failed), LTH (failed), MRX (+15%)</t>
  </si>
  <si>
    <t xml:space="preserve">     Even with the strength in the indexes, it is still a somewhat difficult environment for breakouts.  Of the five stocks I removed from the watch list this week,</t>
  </si>
  <si>
    <t>three were base failures and two were up 15% from their pivots.  I will probably keep positions small until things improve or some of our positions begin</t>
  </si>
  <si>
    <t>to make some progress.  Both the NASDAQ and S&amp;P 500 are trading between their 50day moving average and their 200 day moving average.  I would expect</t>
  </si>
  <si>
    <t xml:space="preserve">     The risks that remain due to the tariff news cycle have kept me from taking normal sized positions.  That actually kept us from a real disaster this</t>
  </si>
  <si>
    <t>more chop here until some things get resolved on the tariff front.  We still have to be prepared for all scenarios.</t>
  </si>
  <si>
    <t xml:space="preserve">     The total holdings in the group will be changing over the next few weeks as some of the Garrett family accounts go through some changes.  So, the Trading</t>
  </si>
  <si>
    <t>Journal will reflect that with a drop this week.  It will change again in a few weeks.</t>
  </si>
  <si>
    <t>Formed a handle this week at the old high.  Raise stop to 385.  Hold/add.</t>
  </si>
  <si>
    <t>Found a little support this week.  Still trading below my stop.  Hold/sell.</t>
  </si>
  <si>
    <t>Sold off Tues and Wed after EPS report.  Holding support at the 50dma and 10wma.  Hold/sell.</t>
  </si>
  <si>
    <t>Broke out to new high on Tues.  I added on Mon and Fri.  Trading tightly since the breakout.  Hold/add.</t>
  </si>
  <si>
    <t>Started position on Monday and added Tues as it was breaking out.  Hold/add.</t>
  </si>
  <si>
    <t>Broke out on Monday in big volume.  I bought on Friday after a couple days of tight trading.</t>
  </si>
  <si>
    <t>Added on Tues at the 50dma.  Continues to build a larger base.  Hold.  Change stop to 37</t>
  </si>
  <si>
    <t>LB, TOST, BSX</t>
  </si>
  <si>
    <t>I'm losing interest in this one.  Base still intact, though.  Watch.</t>
  </si>
  <si>
    <t>Traded tightly this week.  Resembles a handle.  Wait for breakout.</t>
  </si>
  <si>
    <t>Broke out Tuesday in decent volume.  A little extended here.  Look for low risk entry.</t>
  </si>
  <si>
    <t>LB</t>
  </si>
  <si>
    <t>Broke out this week in above avg volume.  Look for low risk entry.</t>
  </si>
  <si>
    <t>Tested the 10wma this week.  Change pivot to 37.56.  Wait for b/o.</t>
  </si>
  <si>
    <t>Rallied from the pivot area this week.  A little extended here.  Watch.</t>
  </si>
  <si>
    <t>Up 11% this week.  May have missed this.  But, could form a higher pivot.  Watch for now.</t>
  </si>
  <si>
    <t>Made a new high on Friday and was rejected.  Watch.</t>
  </si>
  <si>
    <t>Tested the pivot area on Monday and tightened up.  Could consider here.</t>
  </si>
  <si>
    <t>Rallied to near the old high and may be forming a new handle here.  Change pivot to 63.78.  Watch.</t>
  </si>
  <si>
    <t>Continued to trade tightly this week.  A little extended, but could consider here.</t>
  </si>
  <si>
    <t>A little extended.  But, three weeks of tight trading looks interesting.  Watch.</t>
  </si>
  <si>
    <t>Could be setting a new pivot here.  Watch closely.</t>
  </si>
  <si>
    <t>LandBridge</t>
  </si>
  <si>
    <t xml:space="preserve">Closed at the top of a seven month base.  Watch for breakout.  </t>
  </si>
  <si>
    <t xml:space="preserve">Gapped higher on earnings report on 05/09.  Followed through this week in big volume.  </t>
  </si>
  <si>
    <t>Broke out Friday in avg volume.  Watch for follow through next week.</t>
  </si>
  <si>
    <t>EXEL (+21%), ROOT (lost moving averages)</t>
  </si>
  <si>
    <t xml:space="preserve">     Our group was +1.4% this week while the indexes continued to romp higher.  The NASDAQ and S&amp;P500 have almost erased the decline since the first of the year.</t>
  </si>
  <si>
    <t xml:space="preserve">Playing catch up is hard.  It is difficult to build positions without buying stocks that are extended.  I spent this week trying to get in position for more gains ahead.  I </t>
  </si>
  <si>
    <t xml:space="preserve">have tried to add shares to existing positions in stocks that are making progress (PLTR, RBLX, WAY) at spots that make sense.  Even though we are still down for the </t>
  </si>
  <si>
    <t xml:space="preserve">some shares.  PLTR broke out to a new high this week after I added on Monday, so I added a few more shares on Friday.  I caught RBLX on breakout day (Monday) </t>
  </si>
  <si>
    <t>and added Tuesday as it followed through.  Our cost is very near the pivot.  I bought UBER on Friday.  It broke out on Monday in big volume.  I bought on Friday after</t>
  </si>
  <si>
    <t xml:space="preserve">a couple of tight days.  If it pulls back to the pivot area, I will add to this one. </t>
  </si>
  <si>
    <t xml:space="preserve">     Along with building positions in stocks making progress, I will be weeding out the underperformers.  The strategy of starting with small positions has actually </t>
  </si>
  <si>
    <t>helped minimize the losses when I get whipsawed.  The two stocks that were down this week are my smallest positions.  If ADMA and LOAR don't get going soon, I</t>
  </si>
  <si>
    <t>will be moving on to better setups.  I really like the new additions to the watch list this week.  LB could be coming out of a flat, seven month base.  BSX tried to break</t>
  </si>
  <si>
    <t xml:space="preserve">out on Friday, but volume was not what I would like to see.  I'll watch this one closely next week for some follow through in volume.  I have traded TOST a couple of </t>
  </si>
  <si>
    <t xml:space="preserve">times and can't seem to catch it correctly without getting whipsawed.  Last week's EPS report sent TOST gapping out of it's base in huge volume.  </t>
  </si>
  <si>
    <t xml:space="preserve">     The indexes had a big week and are obviously extended here.  The news after the close on Friday was that Moody's downgraded US Treasury debt.  That caused</t>
  </si>
  <si>
    <t>futures to fall after the close Friday.  We will see how things open on Monday.  A pullback here would be welcome, in my opinion.  It may give me a chance to fill out</t>
  </si>
  <si>
    <t xml:space="preserve">the portfolio and knock a little froth off the current rally.  </t>
  </si>
  <si>
    <t>year, I feel pretty good about the positions we have.  GEV is near it's all time high and looks like it may be building another pivot that could give us a chance to add</t>
  </si>
  <si>
    <t>SMR</t>
  </si>
  <si>
    <t>Added on Monday as it broke out of a short handle.  Vol wasn't quite what I'd like to see, but kept grinding higher all week.  Hold.</t>
  </si>
  <si>
    <t>Trading just below the 50dma.  Hold and see if it can break through here.  If not, sell.</t>
  </si>
  <si>
    <t>Tested the 50dam on Thursday and rallied.  Still below my stop.  Hold/sell.</t>
  </si>
  <si>
    <t>Nice, light volume pullback to pivot area this week.  Hold.</t>
  </si>
  <si>
    <t>Dipped below the 50dma on Friday and quickly recovered.  Hold.</t>
  </si>
  <si>
    <t>Traded very tightly this week.  Hold.</t>
  </si>
  <si>
    <t>Added on Friday as it tested the pivot area.  Light volume on this week's pullback.  Hold.</t>
  </si>
  <si>
    <t>Bought on Monday as it broke out of a short handle.  Vol wasn't quite what I'd like to see, but holding up well.</t>
  </si>
  <si>
    <t>Bought a small position on Friday as it exploded out of a double bottom base.  Could tighten up here around old high.  Hold/add.</t>
  </si>
  <si>
    <t>SNEX</t>
  </si>
  <si>
    <t>Broke out in big volume on Wed.  Lots of support around 60-61.  Could consider here.</t>
  </si>
  <si>
    <t>Closed at the 50dma and 10wma.  Losing momentum.  Watch.</t>
  </si>
  <si>
    <t>Tried to break out on Tuesday.  Quickly rejected.  Watch.</t>
  </si>
  <si>
    <t>Still struggling to get going.  Watch.</t>
  </si>
  <si>
    <t>Pulled back to pivot area this week in lighter volume.  Could consider here.</t>
  </si>
  <si>
    <t>Continues to trade tightly above the pivot in below avg volume.  Could consider here.</t>
  </si>
  <si>
    <t>New high on Friday in volume.  A little extended here.  Watch.</t>
  </si>
  <si>
    <t>Followed through on last week's breakout.  Extended here.  Look for low risk entry.</t>
  </si>
  <si>
    <t>Last week looks like a handle.  Change pivot to 169.24.  Watch.</t>
  </si>
  <si>
    <t>A little extended.  But, four weeks of tight trading looks interesting.  Watch.</t>
  </si>
  <si>
    <t>The last two weeks resembles a handle on the weekly chart.  Change pivot to 430.35.  Could consider at the 50dma.</t>
  </si>
  <si>
    <t>StoneX Group</t>
  </si>
  <si>
    <t>After breaking out on 04/23, ran up 10%.  Has pulled back to the pivot, 50dma and 10wma in light vol the last two weeks.  Could consider here.</t>
  </si>
  <si>
    <t>BBIO (losing momentum)</t>
  </si>
  <si>
    <t xml:space="preserve">     Our group was virtually flat this week while the market corrected a little.  That gives me hope that I am getting positioned in the strongest stocks.  </t>
  </si>
  <si>
    <t>This was a fairly busy week as I tried to build positions in stocks during the pullback.  I added to GEV on Monday as it broke out to a new high.  I bought</t>
  </si>
  <si>
    <t>HOOD on Monday also.  It cleared the pivot, but couldn't make a new high.  Also, volume didn't turn out to be as heavy on the breakout as I would like.</t>
  </si>
  <si>
    <t>So, I will be watching this one closely.  I added to UBER on Friday.  It pulled back to the pivot area in lighter volume this week, so I added near the pivot.</t>
  </si>
  <si>
    <t>Also on Friday, I took a small position in SMR.  This one will be volatile, so I wasn't too keen on taking a big position, yet.  It closed the week near it's all</t>
  </si>
  <si>
    <t xml:space="preserve">time high.  I would like to see it tighten up here and give me a place to add with confidence.  SMR is in the nuclear power industry.  Nuclear is getting </t>
  </si>
  <si>
    <t>plenty of attention from the administration and the group has caught fire.  We will see if it has legs.</t>
  </si>
  <si>
    <t xml:space="preserve">     Our two largest % losses are at a place where I need to make a decision soon.  Both have been trading near their 50day moving averages.  If they can </t>
  </si>
  <si>
    <t xml:space="preserve">get some support here, I will probably stay with them.  But, if they can't hold these levels, it will be time to move on to better opportunities.  </t>
  </si>
  <si>
    <t xml:space="preserve">     We are approaching fully invested.  We finished this week at only 24% cash.  If the market cooperates going forward, we should be in good shape.  But,</t>
  </si>
  <si>
    <t>there are still plenty of risks out there.  I will continue to let the positions tell me what to do day by day.  This little pullback in the indexes this week was</t>
  </si>
  <si>
    <t xml:space="preserve">healthy in my opinion.  The NASDAQ and S&amp;P 500 closed the week near their 200day moving averages which could turn out to be support.  Have a good </t>
  </si>
  <si>
    <t>week.</t>
  </si>
  <si>
    <t>Continues to grind higher since the b/o.  Stumbled a little on Thursday, but held up well on Friday.  Hold.</t>
  </si>
  <si>
    <t>Acting great around the 50dma and 10wma.  Hold.  The way it acted this week, could change my mind about adding some here.  Hold/add.</t>
  </si>
  <si>
    <t>Friday was encouraging.  Big volume move to the old high.  Looks like it wants to break above this two week tight area.  Hold.</t>
  </si>
  <si>
    <t>Rallied in good volume on Friday from the 50dma.  These last three weeks look like a handle.  Change pivot to 42.55.  Hold/could add if it breaks through that spot.</t>
  </si>
  <si>
    <t>Up 6% this week to new high.  Continues to grind higher.  Hold.</t>
  </si>
  <si>
    <t>Pullback this week could be a buying opportunity.  We are near a full position, though.  Hold/add.</t>
  </si>
  <si>
    <t>Two tight weeks near the old high looks like a high handle.  Hold/add if it breaks out.</t>
  </si>
  <si>
    <t>Rallied to 36 on Tuesday and pulled back.  Hold/add near support @ 30.</t>
  </si>
  <si>
    <t>Attempted to b/o on Friday in volume.  Watch closely next week.</t>
  </si>
  <si>
    <t>Tested the 21dma this week and bounced.  Could consider here.</t>
  </si>
  <si>
    <t xml:space="preserve">Tested the 21dma this week and bounced.  Watch closely for a b/o.  </t>
  </si>
  <si>
    <t>The last two weeks resembles a handle on the weekly chart.  Getting close to the 50dma.  Could consider here.</t>
  </si>
  <si>
    <t>Pulled back in light volume after last week's b/o.  Close to support.  Could consider here.</t>
  </si>
  <si>
    <t>At support.  Could consider here.</t>
  </si>
  <si>
    <t>Looks like a successful breakout.  A little extended here.  Look for low risk entry.</t>
  </si>
  <si>
    <t>Trading tightly the last few weeks.  A little extended here.  Look for low risk entry.</t>
  </si>
  <si>
    <t>Nice tight range the last few weeks.  Could be a good zone to trade off of.  Watch.</t>
  </si>
  <si>
    <t>A little extended.  But, continues to trade tightly.  Watch.</t>
  </si>
  <si>
    <t>ALNY</t>
  </si>
  <si>
    <t>RKLB</t>
  </si>
  <si>
    <t>LB (rejected), ACT (lost momemtum), TTWO (losing interest), RBRK (+19% from pivot)</t>
  </si>
  <si>
    <t>ALNY, WAB, EAT, RKLB</t>
  </si>
  <si>
    <t>Alnylam Pharm</t>
  </si>
  <si>
    <t>Broke out in big volume on Friday.  Could consider here.</t>
  </si>
  <si>
    <t>Building a handle the last two weeks.  Consider on a b/o.</t>
  </si>
  <si>
    <t>Building a big base.  Volume increasing coming up the right side.  Could consider for an early entry.</t>
  </si>
  <si>
    <t>Rocket Lab</t>
  </si>
  <si>
    <t>Ran up to near it's old high in good volume the last few weeks.  Light volume pullback the last couple of days.  Consider here.</t>
  </si>
  <si>
    <t xml:space="preserve">     Our group was +2% this week, now &lt;6.84%&gt; ytd.  The indexes bounced off their 200day moving averages this week.  The last two weeks have been</t>
  </si>
  <si>
    <t>somewhat choppy.  But, for the most part are trading in a tight range.  A lot of growth stocks are showing the same type of action.  We are seeing some</t>
  </si>
  <si>
    <t>tight consolidation in PLTR, HOOD, LOAR, and WAY.  If those tight areas are resolved higther, we could get some good moves in those positions.  GEV</t>
  </si>
  <si>
    <t>continues to lead the way.  We made our first buy seven weeks ago.  It has only been down on seven of those days since we've owned it.  It is definitely</t>
  </si>
  <si>
    <t>a market leader, which means we should try to hold for big gains.  LOAR perked up this week as it rallied off of it's 50day moving average.  It is still</t>
  </si>
  <si>
    <t>a half position.  It may be a candidate for an add on purchase here.  The original pattern is busted, but I could see it making new highs if the market starts</t>
  </si>
  <si>
    <t>moving higher.  HOOD is consolidating tightly around the old high.  A breakout of this tight area would be a good reason to add shares.  UBER may be giving</t>
  </si>
  <si>
    <t xml:space="preserve">another buying opportunity this week.  But, I am near a full position.  SMR pulled back to support this week.  I would add to this one around 30.  </t>
  </si>
  <si>
    <t xml:space="preserve">     The last couple of weeks is just what the droctor ordered in my view.  The indexes consolidating in a tight range has allowed true leaders to show </t>
  </si>
  <si>
    <t>themselves.  I love that we have nearly full positions in GEV and PLTR.  If RBLX, HOOD, SMR can join the leaders here, we will be in great shape to out</t>
  </si>
  <si>
    <t xml:space="preserve">perform the next leg higher.  </t>
  </si>
  <si>
    <t>TSSI</t>
  </si>
  <si>
    <t>$500 is giving GEV a little resistance.  I would expect to see a nice tight shelf in this area.  Hold.</t>
  </si>
  <si>
    <t>Continues to get support at the 10wma.  Hold.</t>
  </si>
  <si>
    <t>Building a tight shelf here around the pivot.  Watch closely.  Raise stop to 113.</t>
  </si>
  <si>
    <t>These last few weeks look like a handle.  Change pivot to 42.55.  Hold/could add if it breaks through that spot.</t>
  </si>
  <si>
    <t>Up four straight weeks since the b/o.  Getting a little extended now.  Hold, raise stop to 79.</t>
  </si>
  <si>
    <t>Up 13% this week.  Successful breakout so far.  The last move from b/o to top was +179%.  Hold, raise stop to 62.</t>
  </si>
  <si>
    <t>Added on Monday at 32.  Looks like it successfully tested the pivot on Wed.  Hold.</t>
  </si>
  <si>
    <t>Broke out on Wed in big volume.  I took a small position on Friday morning.  The weekly chart is beautiful!  Hold/add.</t>
  </si>
  <si>
    <t>The last few weeks resembles a handle on the weekly chart.  Getting close to the 50dma.  Could consider here.</t>
  </si>
  <si>
    <t>Rallied quickly off the 21dema on Friday.  Nearing a breakout.  Watch.</t>
  </si>
  <si>
    <t>Caught support at the 21dema.  Could consider here.</t>
  </si>
  <si>
    <t>Testing the 50dma and 10wma this week.  Could be a low risk entry here before a breakout.</t>
  </si>
  <si>
    <t>Broke out this week, but low volume.  Watch for follow through.</t>
  </si>
  <si>
    <t>Sitting near the pivot.  Could consider here.</t>
  </si>
  <si>
    <t>Pulled back to the 50dma this week.  Watch.</t>
  </si>
  <si>
    <t>KNSA</t>
  </si>
  <si>
    <t>DRS (+18% from pivot)</t>
  </si>
  <si>
    <t>CLS, PWR, KNSA</t>
  </si>
  <si>
    <t>Building a handle the last few weeks.  Consider on a b/o.</t>
  </si>
  <si>
    <t>Broke out Tuesday in avg volume.  Watch.</t>
  </si>
  <si>
    <t>Kiniska Pharmaceutical</t>
  </si>
  <si>
    <t>Broke out Tuesday in big volume.  A little extended.  Look for low risk entry.</t>
  </si>
  <si>
    <t xml:space="preserve">     Our group had another good week, up nearly 4%, now &lt;3.2%&gt; ytd.  Both the NASDAQ and S&amp;P 500 are nearing the highs made early this year.  </t>
  </si>
  <si>
    <t xml:space="preserve">I would expect some form of choppy action for a few weeks as we digest the gains since the April low.  The best part of the indexes chopping </t>
  </si>
  <si>
    <t xml:space="preserve">around is that the leaders will continue to lead.  Some of our positions have been showing leadership qualities (GEV, RBLX, HOOD).  All three </t>
  </si>
  <si>
    <t>are very extended from their bases right now.  A little consolidation here should be expected.  The rest of our positions (LOAR, PLTR, WAY, UBER,</t>
  </si>
  <si>
    <t xml:space="preserve">SMR, TSSI) are still closer to their pivots.  So, we have a nice mix of stocks that could, as a whole, give us a smooth overall progression.  </t>
  </si>
  <si>
    <t xml:space="preserve">     I made a couple of trades this week.  I added to SMR on Monday.  It appeared to be testing the pivot around 30.  I sold ADMA on Thursday with</t>
  </si>
  <si>
    <t>the intention of finding a suitable replacement.  I have been watching TSSI for a while as it has been building a base since January.  It shot out of</t>
  </si>
  <si>
    <t>the base on Wednesday in big volume.  After a lower volume rest on Thursday, I took a small position on Friday morning.  I'm glad I caught it when</t>
  </si>
  <si>
    <t xml:space="preserve">I did, it closed up 17% on Friday, about 13% from our cost.  I may be looking for a low risk area to add to this position over the next few weeks.  </t>
  </si>
  <si>
    <t xml:space="preserve">     I am a little concerned with PLTR.  After closing near it's all time high last Friday, it had a difficult time this week.  A high volume drop</t>
  </si>
  <si>
    <t>on Thursday was an eye opener.  Hopefully, this is just an extension of the fairly tight trading the last three weeks since the breakout.  It needs</t>
  </si>
  <si>
    <t>to get moving and pull away from this base for me to get too comfortable.  I will watch it closely.</t>
  </si>
  <si>
    <t>After 10 straight weeks of gains, GEV has run into some resistance at the $500 level.  Hold.</t>
  </si>
  <si>
    <t>New high this week in decent volume.  Hold.</t>
  </si>
  <si>
    <t>WAY is in a critical spot.  Closed the week at the 50dma and 10wma.  Sell if it breaks those levels.</t>
  </si>
  <si>
    <t>Up five straight weeks since the b/o.  Getting a little extended now.  Hold.</t>
  </si>
  <si>
    <t>Pulled back in light volume this week.  Hold.</t>
  </si>
  <si>
    <t>Traded fairly tightly this week in mostly light volume.  Hold.</t>
  </si>
  <si>
    <t>New high on Wed and light vol pullback since.  Very strong stock.  Hold.</t>
  </si>
  <si>
    <t>Pulled back on Friday.  Look for a spot to add.</t>
  </si>
  <si>
    <t>Bought small position on Monday.  Looked like it was breaking out.  So far, it has failed.  I think I am just early.  Hold.</t>
  </si>
  <si>
    <t>OKLO, FTI</t>
  </si>
  <si>
    <t>The last few weeks resembles a handle on the weekly chart.  Could consider here.</t>
  </si>
  <si>
    <t>Fell below the 21dma this week.  Base still intact.  Watch.</t>
  </si>
  <si>
    <t>Broke out this week, but avg volume.  Watch.</t>
  </si>
  <si>
    <t>Continues to trade tightly around the pivot area.  Resembles a high handle.  Watch.</t>
  </si>
  <si>
    <t xml:space="preserve">Lost the moving averages this week.  Watch one more week.  </t>
  </si>
  <si>
    <t>Last week's low volume b/o may have failed.  Continue to watch.</t>
  </si>
  <si>
    <t>Last week's b/o in avg volume may be setting another pivot.  Change pivot to 363.74.  Watch</t>
  </si>
  <si>
    <t>Tested the pivot area on Friday and put in a reversal day.  Could be a low risk entry.</t>
  </si>
  <si>
    <t>Testing the moving averages this week.  But, momentum is fading.  Watch one more week.</t>
  </si>
  <si>
    <t>A little extended after a powerful b/o on Wed.  Very deep base.  Look for low risk entry.</t>
  </si>
  <si>
    <t>Broke out this week, but volume wasn't impressive.  Watch.</t>
  </si>
  <si>
    <t>BSX (lost moving averages)</t>
  </si>
  <si>
    <t xml:space="preserve">     Our group was &lt;.73%&gt; this week and now &lt;3.87%&gt;ytd.  We would have been up for the week if I hadn't taken the RKLB trade.  I bought it</t>
  </si>
  <si>
    <t>on Monday (small position) as it was breaking past the pivot in huge volume.  However, it closed the day just below the pivot and fell on</t>
  </si>
  <si>
    <t>Tuesday in lighter volume.  Thursday and Friday's volume was light as the pullback continued.  That tells me that it may just need more time.</t>
  </si>
  <si>
    <t>Since I only took a half position, I am inclined to wait a couple of weeks and see if it recovers and regains it's momentum.  I sold LOAR on Tuesday.</t>
  </si>
  <si>
    <t>It gapped below it's 50day moving average at the open.  The rest of our group behaved pretty normally this week.  GEV had it's first down week</t>
  </si>
  <si>
    <t>since we started our position.  PLTR closed the week at an all time closing high.  It's behavior Friday in a bad tape was encouraging.  WAY is at a</t>
  </si>
  <si>
    <t xml:space="preserve">critical spot.  It closed the week at it's 50day moving average.  If it loses that level, I will probably move on.  UBER continues to struggle to pull </t>
  </si>
  <si>
    <t xml:space="preserve">away from it's base.  It is at support right now, but if that fails, I will move on.  </t>
  </si>
  <si>
    <t xml:space="preserve">     The indexes continue to chop around here around the Jan/Feb highs.  Friday's action, though, was a little concerning.  The pullback was </t>
  </si>
  <si>
    <t xml:space="preserve">pretty broad on the day.  Declining stocks outnumbered advancing stocks 4 to 1.  I think the next few weeks could be more of the same.  If </t>
  </si>
  <si>
    <t xml:space="preserve">breakouts start failing, it may be time to get a little defensive.  RKLB could turn out to be a warning sign.  But, for now, I plan to manage the </t>
  </si>
  <si>
    <t>positions we have and not be too anxious to make new trades.</t>
  </si>
  <si>
    <t>Continues to bounce around the 50dma.  If that is broken, sell.  Otherwise, hold.</t>
  </si>
  <si>
    <t>Recovered this week.  Now in shape for a real breakout.  Change pivot to 32.70.  Could add here.</t>
  </si>
  <si>
    <t>Closed near the 50dma and 10wma.  Watch for a rally here.</t>
  </si>
  <si>
    <t>Traded tightly this week just below the Feb high.  Watch.</t>
  </si>
  <si>
    <t>Closed at the 21dma this week.  Base still intact.  Watch.</t>
  </si>
  <si>
    <t>Could be setting up for another try at a b/o.  Change pivot to 174.14.  Consider on a b/o.</t>
  </si>
  <si>
    <t>Continues to trade tightly around the pivot.  Watch.</t>
  </si>
  <si>
    <t>Still hanging around the pivot area.  Could be a low risk entry.</t>
  </si>
  <si>
    <t>Up 8% this week to the Jan high.  Should tighten up here and form another handle.  Change pivot to 139.89.  Watch.</t>
  </si>
  <si>
    <t>GPOR</t>
  </si>
  <si>
    <t>CRDO</t>
  </si>
  <si>
    <t>Big volume on Friday.  But, stock was down.  Continue to watch.</t>
  </si>
  <si>
    <t>Pulled back to the pivot area this week in lower volume.  Could be an entry point.  Wait for confirmation.</t>
  </si>
  <si>
    <t>Building a tight 5 week handle.  Very deep base.  RS at new high.  Buy a breakout.</t>
  </si>
  <si>
    <t>Pulled back to the pivot area and 10wma in mostly light volume this week.  Could consider here.</t>
  </si>
  <si>
    <t>Gulfport Energy</t>
  </si>
  <si>
    <t>Credo Tech Group</t>
  </si>
  <si>
    <t>Broke out this week of a very deep base in big volume.  Could consider around 80-82.</t>
  </si>
  <si>
    <t>LRN (losing interest), IBN (losing interest), SBS (+14% from pivot)</t>
  </si>
  <si>
    <t>HIMS, AGX, GPOR, CRDO</t>
  </si>
  <si>
    <t>Continues to trade in a tight area under $500.  Hold. Raise stop to $440.</t>
  </si>
  <si>
    <t>Tight week of light volume.  Hold.  Raise stopo to $118.</t>
  </si>
  <si>
    <t>Up six straight weeks since the b/o.  Getting a little extended now.  Hold.  Raise stop to $92.</t>
  </si>
  <si>
    <t>New closing high this week.  Hold.  Raise stop to $65.</t>
  </si>
  <si>
    <t>New high on Monday then fell back in somewhat lighter volume.  Still in good shape, but may be volatile.  Hold.  Raise stop to $32.</t>
  </si>
  <si>
    <t>Took off this week before I had a chance to add to the position.  Nearing a 50% gain in just two weeks.  Hold.  Could be a monster.  Raise stop to $20.50.</t>
  </si>
  <si>
    <t xml:space="preserve">     Our group was +3.4% this week, now &lt;.53%&gt;ytd.  We have had basically fout weeks of choppy action by the indexes now.  Since we are in</t>
  </si>
  <si>
    <t>we benefitted from an explosion in TSSI (+40%) and a nice recovery in RKLB.  HOOD made new highs and RBLX continues to grind higher.  We now</t>
  </si>
  <si>
    <t>have five stocks with gains of 20% or more.  With a 45% gain in TSSI, I will be watching it closely to see if I should take profits.  But, it has moved so</t>
  </si>
  <si>
    <t>quickly out of it's base, it is worth holding for a possible monster.  The last time it surged out of a base, it went from $4 to $15.  This could just be</t>
  </si>
  <si>
    <t xml:space="preserve">     UBER is at a critical spot.  It sits right around the 10wma and 50dma.  There is also an old high at $82 that should give it support.  If it breaks down</t>
  </si>
  <si>
    <t>from here, I will exit.  RKLB recovered back to near our cost this week.  The big volume day on Friday could mean this one is getting ready to breakout</t>
  </si>
  <si>
    <t xml:space="preserve">for real.  I will add to this position if this continues.  RKLB went from $7 to $33 the last time it broke out of a base.  Buckle up.  </t>
  </si>
  <si>
    <t>leaders, we have outperformed during that time.  The indexes can chop around and truly great stocks continue to march higher.  This week,</t>
  </si>
  <si>
    <t xml:space="preserve">the beginning of a truly great move.  It moved so quickly, I didn't get a full position.  </t>
  </si>
  <si>
    <t xml:space="preserve">     The indexes can continue to chop around as far as I'm concerned.  I plan to continue to get positioned in the strongest stocks and weed out the</t>
  </si>
  <si>
    <t>underperformers.</t>
  </si>
  <si>
    <t>New high in big weekly volume is nothing but bullish.  Hold.  Raise stop to 450.</t>
  </si>
  <si>
    <t>Edged higher in light volume early in the week and got clobbered on Friday in big volume.  Hold, but watch closely.</t>
  </si>
  <si>
    <t xml:space="preserve">Up seven straight weeks since the b/o.  Getting a little extended now.  Hold.  </t>
  </si>
  <si>
    <t>Rallied off the 50dma in big volume.  That's a great sign.  Hold.</t>
  </si>
  <si>
    <t>Another new high this week in above avg volume.  Hold.  Raise stop to 70.</t>
  </si>
  <si>
    <t>A big day on Tuesday in big volume, then settled back.  Seems to be building a bull flag.  Hold.</t>
  </si>
  <si>
    <t>Getting extended here.  But showing signs of being a monster.  Hold, but be wary of some consolidation soon.  Raise stop to 25.</t>
  </si>
  <si>
    <t xml:space="preserve">I added to the position on Tuesday at 33.15 after it broke out of it's base in big volume on Monday.  Hold.  </t>
  </si>
  <si>
    <t>HLI</t>
  </si>
  <si>
    <t>SEIC</t>
  </si>
  <si>
    <t>HLI, AWI, SEIC, AMSC</t>
  </si>
  <si>
    <t>Closed above bunched up moving averages.  Could consider here.</t>
  </si>
  <si>
    <t>Rallied hard after testing the 50dma this week.  Could be a spot for an early entry.</t>
  </si>
  <si>
    <t>Volume picked up this week.  Closed near the pivot.  Watch for breakout.</t>
  </si>
  <si>
    <t>Attempted breakout on Thurs.  Volume was below average.  Watch.</t>
  </si>
  <si>
    <t>Broke out on Tues/Wed in above avg volume.  A little extended here, but very strong.  Look for low risk entry.</t>
  </si>
  <si>
    <t>Pulled back to the pivot area this week.  Could be an entry point.  Wait for confirmation.</t>
  </si>
  <si>
    <t>Broke out this week in big weekly volume.  Could consider here.</t>
  </si>
  <si>
    <t>Rallied off of support at the bunched up moving averages.  Building a new base.  Continue to watch.</t>
  </si>
  <si>
    <t>Held support around the pivot area this week.  Could consider here.</t>
  </si>
  <si>
    <t>Pulled away from the pivot area this week.  A little extended here.  Look for low risk entry.</t>
  </si>
  <si>
    <t>Great looking breakout.  Extended here.  Could consider around 86-87.</t>
  </si>
  <si>
    <t>May have missed the best spot this week.  But, very strong.  Could consider here.</t>
  </si>
  <si>
    <t>Holding support above the pivot.  Could consider here.</t>
  </si>
  <si>
    <t>Houlihan Lokey</t>
  </si>
  <si>
    <t>Nearing a breakout of six month base.  Wait for confirmation.</t>
  </si>
  <si>
    <t>Armstrong World Ind</t>
  </si>
  <si>
    <t>Broke out of a seven month base in big weekly volume.  Could consider here.</t>
  </si>
  <si>
    <t>SEI Investments</t>
  </si>
  <si>
    <t>Broke out of a six month base in decent volume.  Could consider here.</t>
  </si>
  <si>
    <t>American Semiconductor</t>
  </si>
  <si>
    <t>Broke out on Thursday in big volume.  Could consider here.</t>
  </si>
  <si>
    <t xml:space="preserve">     Our group had some pretty wild daily swings this week.  We finished +4.86% for the week, now +4.40%ytd.  Things couldn't look more bullish than</t>
  </si>
  <si>
    <t xml:space="preserve">they do right now.  Both the NASDAQ and S&amp;P 500 made new highs in good volume this week.  New highs are expanding.  The rally seems to be </t>
  </si>
  <si>
    <t>broadening out and including more sectors, including small caps.  IWM is a ways from making new highs, but surpassed the 200day moving average</t>
  </si>
  <si>
    <t>this week.  Right now, this feels like the kind of market that fits my style.  I am finding new setups constantly.  Some of those setups have come out</t>
  </si>
  <si>
    <t>of their bases so fast that they have been difficult to catch without chasing too far above their pivot.  An example is CRDO.  I just didn't pull the trigger</t>
  </si>
  <si>
    <t>on Monday (I was out for a dental appointment most of the day).  It rallied 10% from Monday's lows.  I will still watch for a spot to enter that makes sense.</t>
  </si>
  <si>
    <t xml:space="preserve">     In a rally this strong, It is sometimes necessary to sell underperformers even though we have a small profit if another trade looks like it has more </t>
  </si>
  <si>
    <t>potential.  PLTR may fit that description.  It has not pulled away from it's base the way it should the last six weeks.  Then on Friday, it was clobbered by</t>
  </si>
  <si>
    <t>nearly 10% in one day.  It may make sense to sell it soon and put that money to work in a fresh breakout.  I did add to RKLB on Tuesday after it broke</t>
  </si>
  <si>
    <t>out on Monday in big volume.  I have high hopes for this position.  I could add a few more shares if it pulls back to the pivot area.</t>
  </si>
  <si>
    <t xml:space="preserve">     For all the bullishness I am feeling right now, I know not to get complacent.  We have been on a redneck roll the last seven weeks.  That has a tendency</t>
  </si>
  <si>
    <t>to make me nervous.  I have had a history of holding profitable positions too long and giving back too much of my gains.  I am always torn between taking</t>
  </si>
  <si>
    <t>go wrong.  I know these periods don't last forever.</t>
  </si>
  <si>
    <t xml:space="preserve">gains and holding for even bigger gains.  We have double digit gains in six of our eight positions right now.  So, I am on high alert watching for something to </t>
  </si>
  <si>
    <t>Scary selloff on Tuesday.  But, recovered after catching support at the $500 level.  Hold.</t>
  </si>
  <si>
    <t>Fairly tight pullback this week.  Hold.</t>
  </si>
  <si>
    <t>Building a base on base pattern.  Very close to breaking out again.  Hold.</t>
  </si>
  <si>
    <t>The high on Jun 26 was almost exactly 50% from the pivot.  Could try to build another base here.  Hold.</t>
  </si>
  <si>
    <t>The high on Jun 26 was almost exactly 100% from the pivot.  Could try to build another base here.  I added on Monday.  Hold.</t>
  </si>
  <si>
    <t>Continues to hold above the pivot area.  Hold.</t>
  </si>
  <si>
    <t>Took a starter position on Wed as it bounced off support of the pivot area.  Hold/add.</t>
  </si>
  <si>
    <t>Took a starter position on Wed as it broke out in big volume.  Hold/add.</t>
  </si>
  <si>
    <t>HIMS (failed), AXON (+15% from pivot)</t>
  </si>
  <si>
    <t>BYRN</t>
  </si>
  <si>
    <t>CHEF</t>
  </si>
  <si>
    <t>HSAI</t>
  </si>
  <si>
    <t>Tested the 50dma and 10wma this week.  Could consider here.</t>
  </si>
  <si>
    <t>Could consider around the 10wma.  Watch.</t>
  </si>
  <si>
    <t xml:space="preserve">Still trading tightly below the pivot.  Wait for b/o.  </t>
  </si>
  <si>
    <t>Tested the 50dma and 10wma this week.  Could be a low risk entry.</t>
  </si>
  <si>
    <t>The last six weeks looks like a high handle.  Could consider here.</t>
  </si>
  <si>
    <t>Pulled back into the base.  Watch.</t>
  </si>
  <si>
    <t>Rallied off the 10wma this week.  Could consider here.</t>
  </si>
  <si>
    <t>Broke out in above avg volume this week.  Could consider here.</t>
  </si>
  <si>
    <t>Still in buy range.  Tested the pivot area on Monday and rallied.  Could consider here.</t>
  </si>
  <si>
    <t>Followed through nicely this week.  A little extended here.  Watch.</t>
  </si>
  <si>
    <t xml:space="preserve">Trading tightly above the pivot.  Could consider here, but a little extended.  </t>
  </si>
  <si>
    <t>Continues to pull away from it's pivot.  A little extended here.  Look for low risk entry.</t>
  </si>
  <si>
    <t>Closed around bunched up moving averages.  Could be a low risk spot.  Watch.</t>
  </si>
  <si>
    <t>Byrna Technologies</t>
  </si>
  <si>
    <t>Nearing a breakout with earnings due next week.  Could be some fireworks.  Watch closely.</t>
  </si>
  <si>
    <t>Chef's Warehouse</t>
  </si>
  <si>
    <t>Trading tightly around bunched up moving averages.  Could be a low risk spot.  Watch.</t>
  </si>
  <si>
    <t>Looks like it is flagging above the pivot.  Tested the 50dma and 10wma this week.  Could be a low risk entry.</t>
  </si>
  <si>
    <t>Hesai Group</t>
  </si>
  <si>
    <t>Chinese company.  Nearing a breakout.  Watch.</t>
  </si>
  <si>
    <t>GPOR (failed), SNEX (+13% from pivot)</t>
  </si>
  <si>
    <t>BYRN, CHEF, RBRK, HSAI</t>
  </si>
  <si>
    <t xml:space="preserve">     Our group was basically flat this week after a bad day on Tuesday.  Now +4.42%ytd.  Growth stocks in general were hammered on Tuesday, but quickly </t>
  </si>
  <si>
    <t xml:space="preserve">rebounded as the NASDAQ closed the week +1.62%.  I did make several trades this week.  I added to TSSI on Monday as it pulled back.  I look for TSSI to </t>
  </si>
  <si>
    <t>build another base in this area.  It had rallied 100% from it's initial pivot around 16.  That move took less than a month.  It would be totally normal to pause</t>
  </si>
  <si>
    <t xml:space="preserve">here.  It is a very strong stock.  I may use this area to add some more shares.  I sold PLTR and HOOD on Tuesday.  As I said last week, PLTR has not really </t>
  </si>
  <si>
    <t>pulled away from it's base the way I thought it should.  I think there are better opportunities.  HOOD had reached the 50% level from it's initial breakout.</t>
  </si>
  <si>
    <t>It put in what looked like a reversal candle on Tuesday.  I felt it was time to take our profit, which ended up around 44%.  On Wednesday, I took</t>
  </si>
  <si>
    <t>starter positions in CRDO and AMSC.  CRDO pulled back to support in the 85 area and rallied, I took the position around 88.75.  AMSC broke out in big</t>
  </si>
  <si>
    <t xml:space="preserve">volume early on Wednesday.  I will look for places to add to these positions if they continue to work.  </t>
  </si>
  <si>
    <t xml:space="preserve">     GEV and RBLX are in profit taking territory.  However, I don't see any signs of distribution, yet.  UBER is nearing highs of this short, base on base pattern.</t>
  </si>
  <si>
    <t xml:space="preserve">SMR is also in a place that we can expect more basing action.  I still love RKLB.  It did have a quick pullback on Tuesday, but held up well above the pivot.  </t>
  </si>
  <si>
    <t xml:space="preserve">I also may add to this position, if I can find a place that makes sense.  </t>
  </si>
  <si>
    <t xml:space="preserve">     The indexes continue to grind higher.  While a pullback could happen at any time, I will continue to stay bullish until I'm proven wrong.  I am going to </t>
  </si>
  <si>
    <t>try to get the cash invested soon without chasing!</t>
  </si>
  <si>
    <t>New highs this week, but in below avg volume.  Hold.</t>
  </si>
  <si>
    <t>Continues to trade tightly in light volume.  Hold.</t>
  </si>
  <si>
    <t>Broke out of short base on base pattern Monday in big volume.  Pulled back to secondary pivot in light vol rest of the week.  Hold.</t>
  </si>
  <si>
    <t>Caught some support this week.  Look for a new base to build here.  Hold.</t>
  </si>
  <si>
    <t>Wow.  This week's drop caught me off guard.  However, the pullback was on below avg vol.  Look for a new base here.  At least a rally from the 10wma.  Hold/sell.</t>
  </si>
  <si>
    <t>After a new high on Monday, traded tightly rest of the week.  Hold.</t>
  </si>
  <si>
    <t>New highs this week in avg volume.  Hold/add.</t>
  </si>
  <si>
    <t>Traded tightly in light volume this week.  Hold/add.</t>
  </si>
  <si>
    <t>Big move in Bitcoin this week.  Look for low risk entry.  Watch.</t>
  </si>
  <si>
    <t>Broke out in avg volume on Friday.  Could consider here.</t>
  </si>
  <si>
    <t>In danger of failing.  &lt;10%&gt; this week.  Closed near the 10wma.  Watch one more week.</t>
  </si>
  <si>
    <t>Attempted breakout on Tuesday and was rejected back into the base.  Watch.</t>
  </si>
  <si>
    <t>Continues to hang around the bunched up moving averages.  Could be a low risk entry.  Watch.</t>
  </si>
  <si>
    <t xml:space="preserve">Broke out in huge volume this week.  Look for low risk entry.  </t>
  </si>
  <si>
    <t>Regained the pivot this week after catching support at the 10wma.  Could consider here.</t>
  </si>
  <si>
    <t xml:space="preserve">R </t>
  </si>
  <si>
    <t>Nearing the old high and top of the base.  Could tighten here and form another handle.  Could consider.</t>
  </si>
  <si>
    <t>Still in buy range.  Could consider here.</t>
  </si>
  <si>
    <t>A little extended here, but acting right.  Watch.</t>
  </si>
  <si>
    <t>Traded tightly above the pivot this week.  Could consider here.  EPS soon.</t>
  </si>
  <si>
    <t>A little pullback this week in avg volume.  Watch.</t>
  </si>
  <si>
    <t>Lost the moving averages this week.  Nearing the original pivot.  Continue to watch.</t>
  </si>
  <si>
    <t>Ryder System</t>
  </si>
  <si>
    <t>Broke out this week in pretty good volume.  Could consider here.</t>
  </si>
  <si>
    <t>BYRN (failed), CLS (+15% from pivot)</t>
  </si>
  <si>
    <t>R</t>
  </si>
  <si>
    <t xml:space="preserve">     Our group was +.5% this week, now +5.1%ytd.  This week was a definite pause for the indexes.  No trends were broken, volume was light on the down</t>
  </si>
  <si>
    <t>terrible breakdowns (see DAVE, TSSI, SEZL, CRWV).  Also, there were two stocks on our watch list that attempted breakouts and were rejected immediately</t>
  </si>
  <si>
    <t>days, and there are still quite a few new highs vs new lows.  So why do I feel more cautious this week?  Under the surface, there were some leaders that had</t>
  </si>
  <si>
    <t>(TOST, CHEF).  Hopefully, if we do breakdown here, it will be brief and shallow.  If nothing else, I am starting to think that the uptrend will take a pause here</t>
  </si>
  <si>
    <t>while earnings season gets started.  I am still longer term bullish, but it may be prudent to take a few profits and wait for new bases to develop over the next</t>
  </si>
  <si>
    <t>couple of months.  Profits can dissappear quickly.  TSSI showed us that this week.  It's breakdown came quickly, but in avg volume.  It is at a critical spot now.</t>
  </si>
  <si>
    <t>of the next base and it will consolidate and tighten up in this area.  I will watch it closely.</t>
  </si>
  <si>
    <t xml:space="preserve">watch the positions we have closely.  </t>
  </si>
  <si>
    <t xml:space="preserve">     Buying breakouts might be more difficult the next few weeks.  I will watch and see if there are some that succeed before I get too active.  I'll continue to </t>
  </si>
  <si>
    <t>It was &lt;27%&gt; this week and closed just above it's 10 week moving average.  This should be a place to catch some bids and rally.  Hopefully, we are near the bottom</t>
  </si>
  <si>
    <t>ROAD</t>
  </si>
  <si>
    <t>Exploded 18% this week after 3 weeks tight.  Nearing 2021 high of 140.  Hold, but watch closely for profit taking opportunity.   Raise stop to 95.</t>
  </si>
  <si>
    <t>Up 34% this week as it bounced off the 10wma last week.  New high on increasing volume after short four week consolidation.  Hold tightly.  Monster.  Raise stop to 42.</t>
  </si>
  <si>
    <t>Up 32% this week.  Getting extended.  But, very strong.  Give it plenty of room.  Hold.  Raise stop to 38.</t>
  </si>
  <si>
    <t>Slipped 5% on Friday in increased volume.  Watch closely, may have a chance to add.  Hold/add.</t>
  </si>
  <si>
    <t>New high in increasing volume.  Relative strength at new high.  Hold.</t>
  </si>
  <si>
    <t>Took initial position on Wed after it rallied off the 10wma.  Hold/add.</t>
  </si>
  <si>
    <t>Bought on Thursday as it was broke out on big volume.  Fell back into the base on Friday.  Watch for base failure.  Hold, but watch closely.</t>
  </si>
  <si>
    <t>Rebounded 13% this week off of the 10wma.  Could consider adding here.  Hold.</t>
  </si>
  <si>
    <t>QUBT</t>
  </si>
  <si>
    <t>AZZ</t>
  </si>
  <si>
    <t>BAM</t>
  </si>
  <si>
    <t>EAT (lost moving averages)</t>
  </si>
  <si>
    <t>QUBT, AZZ, BAM</t>
  </si>
  <si>
    <t>After having a b/o attempt rejected last week, recovered and broke out again on Thurs.  Could consider here.</t>
  </si>
  <si>
    <t>Still hanging around a tight range near the moving averages.  Watch.</t>
  </si>
  <si>
    <t>Tested the 50dma on Wed.  EPS next week.  Watch.</t>
  </si>
  <si>
    <t>Down 6% on Friday.  Could look for a low risk entry.  Watch.</t>
  </si>
  <si>
    <t>Fell back into base this week.  Tested the 50dma on Thurs and bounced.  Change pivot to 24.65.</t>
  </si>
  <si>
    <t>Pulled back to test the pivot this week.  EPS next week.  Watch.</t>
  </si>
  <si>
    <t>Held above the pivot this week.  EPS next week.  Watch.</t>
  </si>
  <si>
    <t>Followed through nicely this week.  A little extended.  Look for low risk entry.</t>
  </si>
  <si>
    <t>Continues to grind higher.  Up 13 of the last 15 weeks.  Hold.  Raise stop to 475.  EPS next week.</t>
  </si>
  <si>
    <t>New highs this week.  Extended here.  Watch.</t>
  </si>
  <si>
    <t>Pulled back after last week's b/o.  Look for low risk entry.</t>
  </si>
  <si>
    <t>Could be finding some support the last few weeks.  Watch for low risk entry.</t>
  </si>
  <si>
    <t>Traded tightly above the pivot this week.  Could consider here.  EPS next week.</t>
  </si>
  <si>
    <t xml:space="preserve">Pulled back to the pivot area and 50dma.  I'm losing interest in this one.  EPS next week.  </t>
  </si>
  <si>
    <t>Quantum Computing</t>
  </si>
  <si>
    <t>Trading tightly the last five weeks forming a handle in a deep base.  Could consider for an early entry.</t>
  </si>
  <si>
    <t>Huge volume b/o.  Extended, but look for low risk entry.</t>
  </si>
  <si>
    <t>Brookfield Asset Mgmt</t>
  </si>
  <si>
    <t>Broke out Thurs in above avg volume.  Could consider here.</t>
  </si>
  <si>
    <t xml:space="preserve">     I hated to see this week end.  Our group was +10.02% this week, now +15.6%ytd.  We benefited from some huge moves in some of our largest</t>
  </si>
  <si>
    <t>holdings (RBLX +18%, SMR +34%, RKLB +31%).  We now have 50-60% gains in four positions that account for nearly half of the portfolio.  Believe it</t>
  </si>
  <si>
    <t>or not, handling large gains may be the most difficult part of my strategy.  In a bull market, it is difficult to sell a very profitable position because</t>
  </si>
  <si>
    <t>you have to replace it with something else and hope it performs just as well as the stock you sell.  I took profits in PLTR and HOOD two weeks ago.</t>
  </si>
  <si>
    <t>the internet rally.  Stocks like Cisco and Yahoo made millions for investors that had the fortitude to hold.  We may be in the early stages of a blow</t>
  </si>
  <si>
    <t>off rally that will confound everybody as it keeps rising.  The 1999-2000 rally was followed by one of the worst bear markets the NASDAQ has ever</t>
  </si>
  <si>
    <t>Both have gone up about 15% from the point I sold.  I am always torn between locking in gains and holding for the one or two monster stocks that</t>
  </si>
  <si>
    <t xml:space="preserve">eventually goes up 200-300% or more.  Believe me, it happens.  This market is beginning to resemble the 1999-2000 period that marked the end of </t>
  </si>
  <si>
    <t>seen.  Obviously, I have no idea what will happen next.  But, we are definitely in some of the leading stocks right now.  I hope to take every dollar</t>
  </si>
  <si>
    <t xml:space="preserve">possible from those positions.  </t>
  </si>
  <si>
    <t xml:space="preserve">     This week, I added to AMSC on Tuesday as it was making a new high.  I started a position in OKLO, which is in the same industry as GEV and SMR</t>
  </si>
  <si>
    <t>(clean power for AI chip facilities).  OKLO broke out in early June and had pulled back to the pivot area.  It tested it's 10week moving average last</t>
  </si>
  <si>
    <t xml:space="preserve">week and started to rally, so I started the position there.  On Thursday, I sold UBER mainly because it was lagging the rest of the group by a large </t>
  </si>
  <si>
    <t>margin.  I traded it for ROAD as it was breaking out in heavy volume.  ROAD reversed back into it's base on Friday, so it is on a short leash in case</t>
  </si>
  <si>
    <t xml:space="preserve">this base fails.  </t>
  </si>
  <si>
    <t xml:space="preserve">     I may take a small position in QUBT next week.  It is in the Quantum Computing arena.  That group started to come alive last week and QUBT has</t>
  </si>
  <si>
    <t xml:space="preserve">been trading in a tight range for several weeks.  It may be the next group to catch fire and I'd like to have a piece of it.  </t>
  </si>
  <si>
    <t>Up 12% this week after EPS report.  Very extended here.  Also, very strong.  Hold. Raise stop to $550.</t>
  </si>
  <si>
    <t>Pulled back some this week in above avg vol.  EPS report next week.  Hold.</t>
  </si>
  <si>
    <t>Pulled back in light vol Mon and Tues.  Recovered to close at new high.  Hold.</t>
  </si>
  <si>
    <t>Continues to rebound from the 10wma.  Look for some tightening around the old high.  Hold/add.</t>
  </si>
  <si>
    <t>Pullback this week in light vol.  Look for new base in this area.  Hold.</t>
  </si>
  <si>
    <t>Added on Wed at 97.30.  Hold.</t>
  </si>
  <si>
    <t>Broke out of short base on base on Thursday in big vol.  Could add here.</t>
  </si>
  <si>
    <t>Took a small position on Wed near the 10wma.  Short leash, but could add if some strength shows up.</t>
  </si>
  <si>
    <t>MRUS, RMD</t>
  </si>
  <si>
    <t>MRUS</t>
  </si>
  <si>
    <t>RMD</t>
  </si>
  <si>
    <t>Still hanging around a tight range near the moving averages.  Watch.  EPS next week.</t>
  </si>
  <si>
    <t>Strategy</t>
  </si>
  <si>
    <t>Closed near the 50dma.  EPS next week.  Could be a low risk entry.  Watch.</t>
  </si>
  <si>
    <t>Up 7% this week in big volume.  A little extended here.  Look for low risk entry.</t>
  </si>
  <si>
    <t>Followed through nicely this week.  Could consider here.  EPS soon.</t>
  </si>
  <si>
    <t>Followed through this week in above avg vol.  A little extended here.  Look for low risk entry.</t>
  </si>
  <si>
    <t>Trading tightly since b/o.  Could consider here, but EPS next week.</t>
  </si>
  <si>
    <t>Trading tightly above pivot last two weeks.  Could consider here.</t>
  </si>
  <si>
    <t>Still trading tightly above the pivot.  A little extended here.  EPS next week.</t>
  </si>
  <si>
    <t>Tight trading this week.  A little extended.  EPS soon.</t>
  </si>
  <si>
    <t>Earnings reaction wasn't good.  But, caught support at the 50dma and 10wma.  Could be an entry.  Watch.</t>
  </si>
  <si>
    <t xml:space="preserve">Consolidated above the pivot.  A little extended, but appears to be working.  </t>
  </si>
  <si>
    <t>Merus</t>
  </si>
  <si>
    <t>Broke out this week in avg vol.  EPS next week.  Watch closely.</t>
  </si>
  <si>
    <t>ResMed</t>
  </si>
  <si>
    <t>Broke out this week in big vol.  EPS next week.  Watch closely.</t>
  </si>
  <si>
    <t>THC (lost moving avgs), WAB (lost MAs), KNSA (lost MAs), FTI (losing interest), AGX (+23% from pivot), PWR (+16% from pivot)</t>
  </si>
  <si>
    <t xml:space="preserve">     After a scary couple of days on Monday and Tuesday, our group finished +2.8% this week, now +18.9%ytd.  It shouldn't have come as a big surprise</t>
  </si>
  <si>
    <t>that after a stellar week ended 07/18 that we would get whacked a couple of days.  I am glad that I didn't panic.  I did sell ROAD on Tuesday when it</t>
  </si>
  <si>
    <t>traded down to my stop loss.  Since it's breakout failed immediately, I decided it needed to go before the loss got out of hand.  I used the pullback</t>
  </si>
  <si>
    <t>to add to our position in CRDO on Wednesday.  I also took a very small position in QUBT on Wednesday as it pulled back to the 10 week moving avg.</t>
  </si>
  <si>
    <t xml:space="preserve">and 50 day moving average.  It is still in it's base, so if it breaks below those moving averages, I will sell.  However, if it catches support here and </t>
  </si>
  <si>
    <t>moves higher, I may add in anticipation of a breakout.</t>
  </si>
  <si>
    <t>Pulled back in light vol Mon and Tues.  Recovered to close at new high.  Hold.  EPS next week.</t>
  </si>
  <si>
    <t xml:space="preserve">     We have two positions reporting earnings next week, RBLX and AMSC.  We have a cushion in both, so it should be easy to hold and wait for the </t>
  </si>
  <si>
    <t>reaction to those reports.  GEV had a very positive reaction to it's earnings report this week.  It is now very extended.  It is also very strong.  Powerful</t>
  </si>
  <si>
    <t>trends can stay extended for a long period.  The last time GEV broke out in August of 2024, it doubled in 13 weeks.  It’s been 14 weeks since our first</t>
  </si>
  <si>
    <t>purchase.  So, I will be watching it closely for signs of the trend losing momentum.  OKLO has been a nice trade so far.  I made our first buy after</t>
  </si>
  <si>
    <t>it tested the pivot area and started to rally.  This week, it broke out of a short base on base pattern in huge volume.  I would like to add to this position</t>
  </si>
  <si>
    <t>if it pulls back a little to the 70-72 range.  TSSI has rallied back to near the June 26 high.  This looks like a new base to me.  I would like to see it tighten</t>
  </si>
  <si>
    <t xml:space="preserve">up in this area and give me a new spot to add shares.  </t>
  </si>
  <si>
    <t xml:space="preserve">     Keep riding winning positions and weeding out underperformers!  We are in a fantastic trading environment for now.  I am going to try and take </t>
  </si>
  <si>
    <t>full advantage.</t>
  </si>
  <si>
    <t>Another new closing high this week.  Hold.  Watch for sell signals.</t>
  </si>
  <si>
    <t>I added to TSSI on Tuesday to bring it to a full position.  Looks like it's building another base with a pivot at 31.94.  Hold.</t>
  </si>
  <si>
    <t>New highs this week in below avg volume.  Hold.</t>
  </si>
  <si>
    <t>Up 24.4% this week after positive reaction to earnings report.  In sell range now, but hold for now.</t>
  </si>
  <si>
    <t>Pulled back to support on Fridy in below avg volume.  Hold/add.</t>
  </si>
  <si>
    <t>AFRM, META</t>
  </si>
  <si>
    <t>Broke out this week, but not very convincing.  Watch.</t>
  </si>
  <si>
    <t>Lost the moving averages this week.  Watch one more week.  Support at 360.</t>
  </si>
  <si>
    <t xml:space="preserve">Lost the moving averages this week.  Watch one more week.   </t>
  </si>
  <si>
    <t>Holding above the 50dma and 10wma.  Could be a low risk entry.</t>
  </si>
  <si>
    <t>Pulled back to pivot area this week.  EPS next week.  Watch closely.</t>
  </si>
  <si>
    <t>Nice follow through this week on earnings.  Look for low risk entry.</t>
  </si>
  <si>
    <t>Traded tightly this week.  EPS next week.  Watch closely.</t>
  </si>
  <si>
    <t>Pulled back to pivot area this week.  Could consider here.  EPS next week.</t>
  </si>
  <si>
    <t>EPS report brought HLI back to the pivot area.  Watch for support here.</t>
  </si>
  <si>
    <t>Building a 7 month base.  Caught support this week at the 50dma and 10wma.  Watch.</t>
  </si>
  <si>
    <t>Meta Platfroms</t>
  </si>
  <si>
    <t>Powerful b/o this week on positive earnings report.  Could consider here.</t>
  </si>
  <si>
    <t>HSAI (lost moving averages), AWI (+17% from pivot), ALNY (+33%)</t>
  </si>
  <si>
    <t xml:space="preserve">     After some wild swings this week, our group finished +.49% for the week, now +19.48%ytd.  This week, I added to the TSSI position on Tuesday as it </t>
  </si>
  <si>
    <t>pulled back from the old highs.  On Friday, I sold our small position in QUBT for a loss and sold RBLX after it had a huge reaction to earnings on Thursday.</t>
  </si>
  <si>
    <t>classic 'island reversal' pattern.  It may not be the ultimate high, but I think it will be dead money for a while.  The high on Thursday was almost exactly</t>
  </si>
  <si>
    <t xml:space="preserve">a 100% move from the breakout at $75.  We ended up with a 70% profit in the trade.  </t>
  </si>
  <si>
    <t>Continues to pullback in light volume.  Look for a new base here.  Hold.  EPS next week.</t>
  </si>
  <si>
    <t>Got clipped pretty hard on Friday in big volume.  Hold.  Watch for sell signals.  EPS next week.</t>
  </si>
  <si>
    <t xml:space="preserve">     Five of our seven remaining positions are in profit taking areas.  GEV bounced back nicely on Friday to close with a small loss.  SMR and RKLB both have</t>
  </si>
  <si>
    <t xml:space="preserve">earnings releases next week.  We have enough cushion in both to take a wait and see attitude.  AMSC had a very positive reaction to earnings last week, </t>
  </si>
  <si>
    <t xml:space="preserve">up 24% and held up pretty well on Friday.  </t>
  </si>
  <si>
    <t xml:space="preserve">     The market seemed to be showing some change in character this week.  Volume increased on the downside Thursday and Friday.  New highs have dried</t>
  </si>
  <si>
    <t>up.  The rally since early April may be losing some steam.  At the very least, we could see the Nasdaq pull back to support in the 19,800-20,000 range.  That</t>
  </si>
  <si>
    <t xml:space="preserve">isn't very far from where we closed Friday.  So, this could be brief.  But, we must be on guard for a deeper correction.  This means watching profitable </t>
  </si>
  <si>
    <t>positions closely for opportunities to cash in.  Also, I will probably be very cautious with any new buys until things look different.  Next week will probably</t>
  </si>
  <si>
    <t>give some more clues.  So, watch earnings reports and the street's reaction to those earnings for some clues as to the health of the rally.  It is very possible</t>
  </si>
  <si>
    <t xml:space="preserve">that we will be raising more cash next week.  </t>
  </si>
  <si>
    <t xml:space="preserve">After opening near $150, RBLX closed near the low of the day at $138.  On Friday, it gapped lower so I sold near the open.  Thursday turned out to be a </t>
  </si>
  <si>
    <t>Closed the week below my mental stop in above avg volume.  Closed near the 50dma and 10wma.  Watch closely for a bounce here.  If not, sell.</t>
  </si>
  <si>
    <t>This is the second time TSSI has been clobbered since we've owned it.  Support here at $20.  Look for a bounce to sell into.</t>
  </si>
  <si>
    <t>Strange earnings reaction on Friday.  Heavy volume, but couldn't hold gain on the day.  Probably building another base.  Watch closely.</t>
  </si>
  <si>
    <t>New highs this week in below avg volume.  Hold.  Raise stop to $102.</t>
  </si>
  <si>
    <t>Normal pullback after last week's big gains.  Hold.  Raise stop to $45.</t>
  </si>
  <si>
    <t>After new high on Tuesday, pulled back in light volume.  Hold.  Raise stop to $66.</t>
  </si>
  <si>
    <t>Trading tightly the last two weeks.  Hold.  Raise stop to $590.</t>
  </si>
  <si>
    <t>AGX, WGS, VRT, JBL</t>
  </si>
  <si>
    <t xml:space="preserve">Continue to watch.  Big base forming.  Regained the 10wma this week.  </t>
  </si>
  <si>
    <t>Attempted b/o early this week.  Pulled back in heavy volume on Friday.  Could be setting another pivot.  Watch.</t>
  </si>
  <si>
    <t>Not a big reaction to EPS this week.  Still in buy range above the pivot.  Could consider here.</t>
  </si>
  <si>
    <t>Holding support around the pivot area.  Continue to watch.</t>
  </si>
  <si>
    <t>Held above the pivot this week.  Could consider here.</t>
  </si>
  <si>
    <t>Still holding the pivot area.  But, losing relative strength.  Watch.</t>
  </si>
  <si>
    <t>EPS report brought this back to the pivot area.  Could consider here.</t>
  </si>
  <si>
    <t>Appears to be working.  Watch for low risk entry.</t>
  </si>
  <si>
    <t>Building a base on base pattern.  Could consider for an early entry.</t>
  </si>
  <si>
    <t>Kind of a sloppy base.  But worth watching.</t>
  </si>
  <si>
    <t>Large, deep base.  Could be building a handle.  Watch.</t>
  </si>
  <si>
    <t xml:space="preserve">Jabil </t>
  </si>
  <si>
    <t>After running up 36% from it's last base, trading tightly the last five weeks.  Watch closely.</t>
  </si>
  <si>
    <t>CHEF (losing interest), TOST (losing interest)</t>
  </si>
  <si>
    <t xml:space="preserve">     Our group ran into some turbulence this week, finishing &lt;2.63%&gt; for the week, now +16.34%ytd.  We had some big days Monday thru Wednesday</t>
  </si>
  <si>
    <t>this week before some negative reactions to earnings reports smacked a few of our stocks on Thursday and Friday.  TSSI fell 23% on Friday wiping out</t>
  </si>
  <si>
    <t>our entire profit on the trade.  This is the second time a bad week has wiped out our profit in this stock.  I held through the decline last time.  But, this</t>
  </si>
  <si>
    <t>time I am going to look for an exit.  It should get some support in the $20 area.  I anticipate a relief rally from here.  I will probably sell into a rally this</t>
  </si>
  <si>
    <t>time.  I'm going to give it a couple of days next week.  If it doesn't rally soon, I will get out anyway.  SMR had a rough day on Friday after it announced</t>
  </si>
  <si>
    <t>earnings.  It closed the week near it's 50 day moving average and the 10 week moving average.  If it bounces here, I will hang on.  If not, I will take our</t>
  </si>
  <si>
    <t xml:space="preserve">profit.  RKLB had a mixed reaction to earnings on Friday.  After rallying 10% at the open, it spent the rest of the day pulling back to where it started the </t>
  </si>
  <si>
    <t xml:space="preserve">day.  We have a 40% gain right now.  I will watch it closely next week to decide if we should cash it in.  OKLO will report earnings on Tuesday after the </t>
  </si>
  <si>
    <t xml:space="preserve">close.  Should be some fireworks.  We have an 18% cushion in the trade, so I will hold through the earnings release.  </t>
  </si>
  <si>
    <t xml:space="preserve">     After several weeks of gains, a pullback in our group's stocks was inevitable.  The market seems to be rotating groups right now.  We've been in the</t>
  </si>
  <si>
    <t>list this week, so there are some setups out there.  More than likely, our cash level will increase in the next week or two.  I will be looking for quality</t>
  </si>
  <si>
    <t>setups as always.</t>
  </si>
  <si>
    <t>right stocks the last couple of months.  But, if the money is rotating away from our stocks, we should rotate as well.  I did add a few names to the watch</t>
  </si>
  <si>
    <t>The pullback ther last four weeks has been mostly below avg volume.  I still think this is a new base.  Hold.</t>
  </si>
  <si>
    <t>Made a new high on Tuesday in light volume.  That may be a warning sign.  Watch closely.  Hold.</t>
  </si>
  <si>
    <t>Nice reversal to the upside on Friday.  A fairly tight two weeks consolidtion.  Hold.</t>
  </si>
  <si>
    <t>Down days the last two weeks have been in below avg volume.  Should have support around the 50dma.  Hold.</t>
  </si>
  <si>
    <t>Lost all the moving averages.  But, still within a big base.  Continue to watch.</t>
  </si>
  <si>
    <t>Up 20% this week blasting out of it's base.  A little extended now.  Look for low risk entry.</t>
  </si>
  <si>
    <t>Caught support at the 50dma this week.  Could consider for an early entry.</t>
  </si>
  <si>
    <t>Held support at the 10wma and 50dma.  Could consider here.</t>
  </si>
  <si>
    <t>Change pivot to 79.69.  Earnings soon.  Watch closely.</t>
  </si>
  <si>
    <t>Holding support around the pivot area and bunched up moving averages.  Continue to watch.</t>
  </si>
  <si>
    <t>Bounced off the pivot area this week.  Could consider here.</t>
  </si>
  <si>
    <t>Made new high on Wed and reversed.  Could be a low risk entry here.</t>
  </si>
  <si>
    <t>ENSG</t>
  </si>
  <si>
    <t xml:space="preserve">CCJ </t>
  </si>
  <si>
    <t>ATGE</t>
  </si>
  <si>
    <t>Ensign Group</t>
  </si>
  <si>
    <t>Broke out in big volume a week ago.  Following through.  Look for low risk entry.</t>
  </si>
  <si>
    <t>Building a flag the last 4 weeks.  Found support this week at the 50dma.  Could consider here.</t>
  </si>
  <si>
    <t>Adtalem Global Edu</t>
  </si>
  <si>
    <t>Could be froming a handle the last few days.  Wait for b/o.</t>
  </si>
  <si>
    <t>ENSG, CCJ, ATGE</t>
  </si>
  <si>
    <t xml:space="preserve">     Our group was &lt;2.3%&gt; this week, now +13.64%ytd.  The rotation away from our group of stocks continued this week.  I sold TSSI on Monday</t>
  </si>
  <si>
    <t>for a loss after having a big gain.  It continued to fall the rest of the week.  I sold SMR on Wednesday after it broke the 50 day moving average in</t>
  </si>
  <si>
    <t>above average volume.  We exited with a 19% gain.  I also took our profit in GEV on Friday.  I felt that the chances of it basing again in this area</t>
  </si>
  <si>
    <t>are high.  So, it may be vulnerable down to the 50 day moving average.  I felt like it was time to step back and watch this one.  It was a very good</t>
  </si>
  <si>
    <t xml:space="preserve">trade.  We took a 62% profit.  </t>
  </si>
  <si>
    <t xml:space="preserve">     The sales in the last two weeks have brought our cash level to 55%.  I think that is a pretty comfortable level right now, for a couple of reasons.</t>
  </si>
  <si>
    <t xml:space="preserve">First, our group of stocks has had faltering momentum the last two weeks.  Many had hit 50% gains from the pivot and reversed.  While I think </t>
  </si>
  <si>
    <t>some of the stocks we sold may make higher highs in the future, we may have had to stomach some volatility as they take the time to set up again.</t>
  </si>
  <si>
    <t>The four stocks I held for now all have superior relative strength.  I think they will be held through the small correction that I think is unfolding.</t>
  </si>
  <si>
    <t xml:space="preserve">Secondly, I am traveling next week.  I felt like taking some money off the table for a couple of weeks would be prudent.  </t>
  </si>
  <si>
    <t xml:space="preserve">     There are a few stocks on the watch list that interest me.  I think if things improve soon, I can get our cash invested pretty quickly.  </t>
  </si>
  <si>
    <t>Caught support at the 50dma and 10wma this week.  Could have put in the bottom of a new base.  Hold/add.</t>
  </si>
  <si>
    <t>Rebounded off the 50dma on Wednesday.  Hold.</t>
  </si>
  <si>
    <t>Could be building a shallow base here since the positive earnings report on 07/31.  Hold/add.</t>
  </si>
  <si>
    <t>HSII, APP, PJT, GEV, HOOD</t>
  </si>
  <si>
    <t>HSII</t>
  </si>
  <si>
    <t>PJT</t>
  </si>
  <si>
    <t>Sitting near bunched up moving averages.  Could look for early entry.</t>
  </si>
  <si>
    <t>Lost the moving averages this week.  But, could be building another base.  Watch.</t>
  </si>
  <si>
    <t>Nearing old high.  Look for a new pivot and some tightening here.  Watch.</t>
  </si>
  <si>
    <t>Nearing a b/o.  EPS next week.  Watch closely.</t>
  </si>
  <si>
    <t>Holding support around the pivot area and bunched up moving averages.  Could consider here.</t>
  </si>
  <si>
    <t>Bounced off the pivot area and 50dma this week.  Watch closely.</t>
  </si>
  <si>
    <t>Still holding the pivot area.  Relative strength improved this week.  Could consider here.</t>
  </si>
  <si>
    <t>Caught support at the pivot area and 50dma this week in big volume.  Could consider here.</t>
  </si>
  <si>
    <t>New high this week in avg volume.  A little extended here, but working.  Look for low risk entry.</t>
  </si>
  <si>
    <t>At support of the pivot area and the 50dma and 10wma.  Could consider here.</t>
  </si>
  <si>
    <t>Continues to follow through since the b/o.  A little extended here, but working.  Look for low risk entry.</t>
  </si>
  <si>
    <t>Nearing a new high after four weeks of tight trading.  Could consider here.</t>
  </si>
  <si>
    <t>A little extended here, but working.  Look for low risk entry.</t>
  </si>
  <si>
    <t>Heidrick &amp; Struggles</t>
  </si>
  <si>
    <t>Broke out in above avg vol on Friday.  A little extended, but could consider here.</t>
  </si>
  <si>
    <t>Bounced sharply off the 50dma and 10wma this week.  Could consider for early entry.</t>
  </si>
  <si>
    <t>PJT Partners</t>
  </si>
  <si>
    <t>The last five weeks looks like a handle in a very large base.  Caught support this week at 10wma.  Consider here.</t>
  </si>
  <si>
    <t>GE Vernova</t>
  </si>
  <si>
    <t>Pulled back to the 10wma this week.  Look for a new base to form here.  Watch.</t>
  </si>
  <si>
    <t xml:space="preserve">     After a volatile week, our group finished &lt;.89%&gt; for the week, now +12.63%ytd.  This week's action was a game changer.  It appears that the </t>
  </si>
  <si>
    <t>correction I've been looking for the last few weeks is already over.  I said a few weeks ago that I could see some of our stocks pulling back to their</t>
  </si>
  <si>
    <t xml:space="preserve">fifty day moving averages.  So, I raised some cash by selling TSSI, SMR, RBLX, and GEV.  Wednesday's intra day reversal saw quite a few leaders do </t>
  </si>
  <si>
    <t xml:space="preserve">just that.  HOOD, GEV, PLTR, NVDA, RKLB, CRDO, OKLO are all examples.  After Friday's broad rally, I think the coast is clear again to take on new  </t>
  </si>
  <si>
    <t>positions.  Several things changed this week.  The new high/new low ratio exploded to the upside.  That tells me that the rally was broad and could</t>
  </si>
  <si>
    <t xml:space="preserve">continue to include more and more stocks.  I also follow RSP (equal weight S&amp;P 500).  RSP broke out to a new high on Friday in above avg volume.  </t>
  </si>
  <si>
    <t xml:space="preserve">That can only be bullish.  </t>
  </si>
  <si>
    <t>RBRK (+11% from pivot), RMD (+13%), AZZ (+17%)</t>
  </si>
  <si>
    <t xml:space="preserve">     So, next week I will be looking for good spots to take on new positions.  I put HOOD and GEV back on the watch list.  I could see them setting up</t>
  </si>
  <si>
    <t>again here.  I am also considering IBIT again.  It rebounded sharply off it's 50day moving average on Friday in big volume.  Another new Bitcoin rally</t>
  </si>
  <si>
    <t>could be getting ready to go again.  There are lots of stocks in the watch list to choose from as we refill the portfolio.  I also could add to OKLO next week.</t>
  </si>
  <si>
    <t xml:space="preserve">It is still undersized and bouncing off the 50dma.  </t>
  </si>
  <si>
    <t>Showed relative strength on Friday.  Set a new pivot (50.92) this week in stage 2 base.  Raise stop to 41.  Hold/add</t>
  </si>
  <si>
    <t>Made new high on Thurs in above avg volume and retreated on Friday.  Hold.</t>
  </si>
  <si>
    <t>Could be building a shallow base here since the positive earnings report on 07/31.  Hold.</t>
  </si>
  <si>
    <t>Rallied up to near the top of the new base.  Hold/add.</t>
  </si>
  <si>
    <t>Broke out in avg volume on Thursday.  Resistance at old high at 500-525.  Hold.</t>
  </si>
  <si>
    <t>Broke out on Tues in avg volume.  Still above support around 198.  Hold.</t>
  </si>
  <si>
    <t>I bought Thurs as it was pulling away from the 50dma and nearing a b/o.  Friday's action could be a failure.  Hold, but watch closely.</t>
  </si>
  <si>
    <t>I bought Thurs as it was pulling away from the 50dma.  Friday's action wasn't good.  Hold, but watch closely.</t>
  </si>
  <si>
    <t>Sitting near bunched up moving averages.  Could look for early entry.  EPS next week.  Watch closely.</t>
  </si>
  <si>
    <t>Held the 10wma this week.  Look for a new base to form here.  Watch.</t>
  </si>
  <si>
    <t>Trading below the moving averages this week.  But, could be building another base.  Watch.</t>
  </si>
  <si>
    <t>Pulled back to the 50dma and 10wma this week.  Look for a new base to form here.  Watch.</t>
  </si>
  <si>
    <t>Gapped out of the base on EPS report on Friday.  A little extended, look for low risk entry.</t>
  </si>
  <si>
    <t>Pulled back from old high this week, setting new pivot (137.51).  Watch.</t>
  </si>
  <si>
    <t>Still trading tightly. At daily moving averages.  Could consider here.</t>
  </si>
  <si>
    <t xml:space="preserve">STNE </t>
  </si>
  <si>
    <t>MGNI</t>
  </si>
  <si>
    <t>Trading tightly since the 08/06 breakout.  Could consider here.</t>
  </si>
  <si>
    <t>StoneCo Cl A</t>
  </si>
  <si>
    <t>Broke through early entry pivot.  Now could be building another handle near old high.  Watch.</t>
  </si>
  <si>
    <t>Magnite</t>
  </si>
  <si>
    <t>Broke out Monday in big volume.  Still in buy range.</t>
  </si>
  <si>
    <t>MSTR (lost moving avgs), IBIT (lost mas), SEIC (losing momentum)</t>
  </si>
  <si>
    <t>ANET, STNE, MGNI</t>
  </si>
  <si>
    <t xml:space="preserve">     Even after a bad day on Friday, our group finished +2.2% for the week, now +15.1%ytd.  The indexes were nearing new highs on Thursday and got </t>
  </si>
  <si>
    <t>smacked a little on Friday.  I added four new positions this week, following through on my thoughts from last week's report.  APP appeared to</t>
  </si>
  <si>
    <t>be breaking out on Tuesday, so I took a full position.  Volume on the b/o didn't turn out to be as high as I would have liked.  It does have some resistance</t>
  </si>
  <si>
    <t xml:space="preserve">around 500-525 from the February high of the base.  Hopefully, it will tighten up in this area and not get rejected.  I bought HLI on Tuesday also, as it </t>
  </si>
  <si>
    <t>was making a new high.  Again, volume didn't impress me at the end of the day of the breakout.  So, will watch this closely.  I bought VRT on Thursday.</t>
  </si>
  <si>
    <t>It was pulling away from the 50day moving average below the pivot, so I thought I'd try an early entry.  The stock lost the 50dma on Friday during the</t>
  </si>
  <si>
    <t>selloff.  I will have a very tight leash on this one.  If it doesn't recover the 50dma in the next few trading sessions, I will probably take the loss.  I bought</t>
  </si>
  <si>
    <t>CCJ on Thursday as it was pulling away from the 50dma and nearing a breakout of a short base.  It followed through early on Friday, but was rejected</t>
  </si>
  <si>
    <t>later in the day.  It may just need more time to develop enough power to complete the breakout.  But, If the 50dma gets violated, I will probably sell</t>
  </si>
  <si>
    <t>and watch for a while.</t>
  </si>
  <si>
    <t xml:space="preserve">     It is always a difficult time the first week or two after taking new positions.  Especially taking those positions in a market that has been advancing for</t>
  </si>
  <si>
    <t>4 months.  While I am bullish, a correction could always come at any time.  So, the new positions will be monitored closely until we have a comfortable</t>
  </si>
  <si>
    <t xml:space="preserve">cushion and can sit through a pullback.  Don't be surprised if some of these fail and we get out of them quickly.  It is all part of the chase.  </t>
  </si>
  <si>
    <t xml:space="preserve">    CRDO has earnings next week.  We have enough cushion in this one to see what happens.  </t>
  </si>
  <si>
    <t>After nearning the pivot on Wed, fell back to the 50dma.  Hold.  Raise stop to 42.</t>
  </si>
  <si>
    <t>New highs in big volume this week after EPS report.  Hold.  Consider trimming.  Raise stop to 112.</t>
  </si>
  <si>
    <t>Continues to consolidate.  Holding support at the 50dma.  Hold.</t>
  </si>
  <si>
    <t>Sittting at thew 50dma again.  Hold, add if bounces here.</t>
  </si>
  <si>
    <t>Traded near the $500 mark this week.  Should open higher Monday after being added to the S&amp;P 500.  Hold.</t>
  </si>
  <si>
    <t>Caught support at the 50dma on Wed.  Hold/add.</t>
  </si>
  <si>
    <t>Hanging around the 50dma this week.  Looks like it needs more time to breakout properly.  Hold/add on a b/o.</t>
  </si>
  <si>
    <t>Look for a new base to form here.  Watch.</t>
  </si>
  <si>
    <t>The last six weeks looks like a handle in a very large base.  Caught support this week at 10wma.  Consider here.</t>
  </si>
  <si>
    <t xml:space="preserve">Caught support at the 21day moving average this week.  Watch for b/o.  </t>
  </si>
  <si>
    <t>Followed through to new high this week.  Still in buy range.  Could consider here.</t>
  </si>
  <si>
    <t>Pulled back to 50dma this week.  Could consider here.</t>
  </si>
  <si>
    <t>New high this week in above avg volume.  Out of original buy range, but, would consider here from 3weeks tight.</t>
  </si>
  <si>
    <t>Consolidating gains from last weeks earnings gap.  Look for low risk entry.</t>
  </si>
  <si>
    <t>Broke through early pivot on Friday in big volume.  Resistance at old high (157.50).  Could consider here.</t>
  </si>
  <si>
    <t>Broke out in big volume Thursday.  Relative Strength at new high.  Could consider here.</t>
  </si>
  <si>
    <t>Nearing breakout of seven month base.  Could consider an early entry.</t>
  </si>
  <si>
    <t>BAM (lost moving averages), AGX (bad earnings reaction)</t>
  </si>
  <si>
    <t>MU, TILE, COCO</t>
  </si>
  <si>
    <t xml:space="preserve">     Our group was +.25% this week, now +15.4%ytd.  The indexes continue to chop around the highs.  That seems pretty healthy to me.  There is plenty</t>
  </si>
  <si>
    <t>of rotation going on.  NVDA and PLTR traded below their 50day moving averages all week.  Gold and precious metals stocks have been moving to new</t>
  </si>
  <si>
    <t>highs the last couple of weeks.  Banks and financial services groups seem to be basing now.  The new high/new low ratio is still very strong.  I think it</t>
  </si>
  <si>
    <t xml:space="preserve">is just a matter of time before the indexes are moving to new highs again.  </t>
  </si>
  <si>
    <t xml:space="preserve">     I sold VRT on Friday as it was breaking below my stop loss.  So, I am back to 23% cash.  Plenty of room to take a new position and maybe add to one </t>
  </si>
  <si>
    <t xml:space="preserve">of our existing positions.  Five of our seven stocks have pulled back to their 50day moving average.  We should see them get supported in this area.  </t>
  </si>
  <si>
    <t xml:space="preserve">     On the watch list, the stock I am watching closely is ANET.  It is above the original pivot, but I like the way it broke out of this tight shelf it has built </t>
  </si>
  <si>
    <t xml:space="preserve">the last three to four weeks.  It could be ready to move.  </t>
  </si>
  <si>
    <t>If not, I will respect my stops.  CRDO had a great reaction to it's earnings report last week, pushing to new highs in big volume.  It is getting pretty</t>
  </si>
  <si>
    <t>extended here.  I may consider trimming some shares in the next couple of weeks.</t>
  </si>
  <si>
    <t>Up 10.2% this week, blasting out of an 8 week base.  Very strong breakout.  Hold.</t>
  </si>
  <si>
    <t>Nearing 100% gain from original pivot.  Very extended here.  Consider trimming, but super strong!  Hold/trim.  Raise stop to 130.</t>
  </si>
  <si>
    <t>Nearing the top of 2nd stage base.  Look for handle to form here.  New pivot 58.42.  Hold.</t>
  </si>
  <si>
    <t>Up 18.7% this week, gapping out of it's base in huge volume.  Hold.  Raise stop to 475.</t>
  </si>
  <si>
    <t>Up 18% this week, bouncing off the 50dma and 10wma.  Short, five week base here.  Hold/add.  Raise stop to 68.</t>
  </si>
  <si>
    <t>New high in big volume on Thursday.  Hold/add.</t>
  </si>
  <si>
    <t>Added shares on Wed.  Looks like I am early.  Still pinched between the pivot and the 50dma.  Hold.</t>
  </si>
  <si>
    <t>Bought on Tuesday.  Had a nice profit until Friday.  Watch closely here.  Very strong long term trend.  Hold.</t>
  </si>
  <si>
    <t>MOD</t>
  </si>
  <si>
    <t>Poked through a short base.  Watch closely.</t>
  </si>
  <si>
    <t>Breakout attempt this week.  Watch closely.</t>
  </si>
  <si>
    <t>Peeked above the pivot in avg volume on Thurs.  Watch closely.</t>
  </si>
  <si>
    <t>Extended here, but working.  Look for low risk entry.</t>
  </si>
  <si>
    <t>Pulled back to near pivot area this week.  Could consider here.</t>
  </si>
  <si>
    <t>Close to buy range again.  Could consider here.</t>
  </si>
  <si>
    <t>Back on the list after taking a loss a week ago.  Recovered Moving averages.  Watch.</t>
  </si>
  <si>
    <t>Extended.  But, explosive breakout (+44% this week) in huge volume.  Look for low risk entry.</t>
  </si>
  <si>
    <t>After rallying 27% from the pivot, has pulled back and tested the 10wma.  Could be a low risk entry.</t>
  </si>
  <si>
    <t>Modine Mfg</t>
  </si>
  <si>
    <t>Broke out in big volume on Wed.  Still in buy range.  Could consider here.</t>
  </si>
  <si>
    <t>MGNI (losing interest), META (losing interest), MU (+22% from pivot), HSII (RS &lt;80), MRUS (+12%), ENSG (RS &lt;80)</t>
  </si>
  <si>
    <t>VRT, INOD, LMND, MOD</t>
  </si>
  <si>
    <t xml:space="preserve">     Our group had a good week +10.2%, now +27.1%ytd.  Five of our eight positions were up more than 15% this week.  That doesn't happen very </t>
  </si>
  <si>
    <t>often.  I think it is an illustration of how strong this bull market has become.  Last week I mentioned that five of our stocks closed near their</t>
  </si>
  <si>
    <t>50day moving averages.  RKLB (+16.4%), AMSC (+15.2%), and OKLO (+18.5%) all had huge bounces from that support level.  RKLB finished the week</t>
  </si>
  <si>
    <t>with a powerful breakout of a 2nd stage base in big volume.  This week could be just the beginning of a pretty good run for us.  The only position we</t>
  </si>
  <si>
    <t xml:space="preserve">have that is terribly extended is CRDO.  It has doubled from the original breakout on June 18.  So, I will be watching it pretty closely.  We have a </t>
  </si>
  <si>
    <t xml:space="preserve">huge cushion, so I will give it some room to consolidate the recent gains.  </t>
  </si>
  <si>
    <t xml:space="preserve">     The other four positions where we have substantial gains (RKLB, AMSC, OKLO, APP) are all very close to tight areas that should provide support.</t>
  </si>
  <si>
    <t>Hopefully, they are all poised for another leg forward.  The three newest positions (HLI, CCJ, ANET) are still close to their pivots.  We will see if they</t>
  </si>
  <si>
    <t xml:space="preserve">work out or not.  </t>
  </si>
  <si>
    <t xml:space="preserve">     We are fully invested.  The next few weeks will probably not see much turnover unless things go against us quickly.  It is important to not get too</t>
  </si>
  <si>
    <t>giddy after a week like this.  We are at the stage where we need to protect the gains we have while not selling too soon and forfeit future big gains.</t>
  </si>
  <si>
    <t>Sometimes it isn't easy to have the patience to get 100% or more gains from a market leader.  There are times to just sit.  I feel like that's where we</t>
  </si>
  <si>
    <t xml:space="preserve">are right now.  </t>
  </si>
  <si>
    <t>Last week's breakout was rejected for now.  Held support at the 50dma and 10wma.</t>
  </si>
  <si>
    <t>Nearing 100% gain from original pivot.  Very extended here.  Consider trimming, but super strong!  Hold/trim.</t>
  </si>
  <si>
    <t>Broke out in big volume on Wed.  Still above the pivot after pulling back on Friday. Hold.</t>
  </si>
  <si>
    <t>Incredible run this week.  Up 63% for the week!  Incredibly strong.  Consider trimming.  Hold.  Raise stop to 90.</t>
  </si>
  <si>
    <t>Another solid week.  Up 11.6% to new high in big volume.  Hold.</t>
  </si>
  <si>
    <t>Tested pivot on Tues.  New closing high on Friday.  Hold.  Raise stop to 195.</t>
  </si>
  <si>
    <t>Broke out on Monday.  Tested pivot on Tues and rallied.  Hold.  Raise stop to 75.</t>
  </si>
  <si>
    <t>Recovered most of last Friday's drop this week.  Hold.</t>
  </si>
  <si>
    <t>SEI</t>
  </si>
  <si>
    <t>QUBT, SEI</t>
  </si>
  <si>
    <t xml:space="preserve">Nearing a breakout.  Watch.  </t>
  </si>
  <si>
    <t>Nearing the top of the base.  Look for some tightening here.  EPS next week.  Wait for b/o.</t>
  </si>
  <si>
    <t>Set a new pivot this week (189.86).  Wait for b/o.</t>
  </si>
  <si>
    <t>Tested pivot and rallied this week.  Could consider here.</t>
  </si>
  <si>
    <t>New closing high.  Could consider here.</t>
  </si>
  <si>
    <t>Broke out in big volume on Wed.  Tested pivot area the next day.  Could consider here.</t>
  </si>
  <si>
    <t>Nice follow through this week.  A little extended.  Look for low risk entry.</t>
  </si>
  <si>
    <t>Out of buy range, but working.  Wait for pullback.</t>
  </si>
  <si>
    <t>At support of the 10wma and 50dma.  Could consider here.</t>
  </si>
  <si>
    <t>Explosive week for an explosive group.  Could consider here.</t>
  </si>
  <si>
    <t>Solaris Energy</t>
  </si>
  <si>
    <t>Broke out in big volume this week.  Could consider here.</t>
  </si>
  <si>
    <t xml:space="preserve">     We had another big week.  Our group was +9.9% this week, now +39.8%ytd.  Believe it or not, periods like we've had the last few weeks tend to</t>
  </si>
  <si>
    <t>is what we are looking for.  While it would make sense to take some money off the table here, that kind of strength can't be ignored.  I will continue</t>
  </si>
  <si>
    <t>to hold until it gives me a reason to sell.  RKLB broke out of a 2nd stage base last Friday.  It pulled back into the base this week.  It needs to be watched</t>
  </si>
  <si>
    <t xml:space="preserve">closely in case of a failure here.  </t>
  </si>
  <si>
    <t xml:space="preserve">     When markets are as accomodating as this one has been lately, it's usually best to sit and ride the wave.  That's what I plan to do.  I'm leaving on </t>
  </si>
  <si>
    <t>make me uneasy.  There is no reason to believe the market is anywhere near any trouble right now.  But, we are holding some ultra performers</t>
  </si>
  <si>
    <t>and they are probably due for some kind of pullback or consolidation.  OKLO has doubled from the low just two weeks ago.  That kind of performance</t>
  </si>
  <si>
    <t>for a pullback at any time.  A pullback can come out of nowhere when you least expect it.</t>
  </si>
  <si>
    <t xml:space="preserve">vacation tomorrow and will return Oct 1, so there will not be a review next week.  I'll be watching, though.  Enjoy the run we are on, but be prepared </t>
  </si>
  <si>
    <t>STNE (+16%), LMND (+29%), INOD (+27%)</t>
  </si>
  <si>
    <t>Vacation this week.</t>
  </si>
  <si>
    <t>Pulled back the last two weeks.  Watch for another base to form here.  Hold, respect stop.</t>
  </si>
  <si>
    <t>Consolidating above the pivot since the 09/17 breakout.  Hold.</t>
  </si>
  <si>
    <t>Consolidating in a reasonable range since the 65% gain two weeks ago.  Look for this to tighten up.  Hold.</t>
  </si>
  <si>
    <t>Up seven weeks in a row now.  Could be nearing a spot to consolidate.  Hold.</t>
  </si>
  <si>
    <t>Trading tightly above the pivot.  But, relative strength is slipping.  If this doesn't pull away in the next couple weeks, look for other opportunity.  Hold for now.</t>
  </si>
  <si>
    <t>Consolidating above the pivot since the 09/15 breakout.  Hold.</t>
  </si>
  <si>
    <t>Trading very tightly above the pivot.  Hold.</t>
  </si>
  <si>
    <t>The last two weeks saw RKLB test the 50dma in light volume, then broke out of it's new base in big volume.  Hold.</t>
  </si>
  <si>
    <t xml:space="preserve">Continues to build new base.  </t>
  </si>
  <si>
    <t>Jumped out of it's base in big volume Wed.  Trading tightly since.  Look for low risk entry.</t>
  </si>
  <si>
    <t>Tightened up since the breakout.  Look for low risk entry.</t>
  </si>
  <si>
    <t>A little extended, but working.  Pulled back in low volume this week.  Watch.</t>
  </si>
  <si>
    <t>Extended here.  Keep on list because it looks explosive.  Look for low risk entry.</t>
  </si>
  <si>
    <t>Set a new pivot on 09/19.  Exploded on Friday (+23%).  Very volatile.  Could consider a small position.</t>
  </si>
  <si>
    <t>Nice pullback to pivot area.  Could be a spot to consider here.</t>
  </si>
  <si>
    <t>Extended now.  But working.  Look for low risk entry.</t>
  </si>
  <si>
    <t>Pulled back to pivot area and 10wma.  Could be a low risk entry.</t>
  </si>
  <si>
    <t>Pulled back to pivot area.  Could consider on strength.</t>
  </si>
  <si>
    <t>NTGR</t>
  </si>
  <si>
    <t>Shopify</t>
  </si>
  <si>
    <t>Broke out of add on base in big volume Friday.  Could consider.</t>
  </si>
  <si>
    <t>Netgear</t>
  </si>
  <si>
    <t>Broke out of 10 month base on Monday in big volume.  Could consider here.</t>
  </si>
  <si>
    <t>Symbotic</t>
  </si>
  <si>
    <t>Robotics.  Could be a group that catches fire soon.  SYM made a new all time closing high on Friday.  Could consider.</t>
  </si>
  <si>
    <t>AFRM (lost moving avgs), JBL (lost moving avgs), PJT (losing momentum), HOOD (+26% from pivot)</t>
  </si>
  <si>
    <t>SHOP, NTGR, SYM</t>
  </si>
  <si>
    <t xml:space="preserve">     Our group has had some volatility the last two weeks since my last review.  Last week, we were &lt;5.89%&gt;, this week we bounced back +4.43%.  We are now +37.4% ytd.</t>
  </si>
  <si>
    <t>I said a couple of weeks ago that markets like this make me a little uneasy.  The biggest problem as a position trader is how to handle large gains.  As super performing</t>
  </si>
  <si>
    <t>stocks mature, they usually go through several periods of uptrend, followed by consolidation (new base), then new uptrend, new base, etc. until one of those bases</t>
  </si>
  <si>
    <t>eventually fails.  So, my strategy has always gone through periods of a stagnating equity curve.  We will be hot for a period of months and follow that with months of</t>
  </si>
  <si>
    <t>lackluster returns.  Ultimately, I would like to have the patience to hold a position through at least two bases.  The issue I face is how long and how deep will the next</t>
  </si>
  <si>
    <t>base be?  If the base is shallow and stays above the 10week moving average, it is easy to hold.  It gets trickier the longer those consolidations last.  Even the best uptrends</t>
  </si>
  <si>
    <t>can wear you out waiting for the next move.  If you look at a long term chart of NFLX, it seems like it would have been easy to hold since January of 2023.  It broke out of</t>
  </si>
  <si>
    <t>a bottom type base at $20 in January of 2023.  After running to $50, you would have had to hold through another base for six months from Jul 2023 to Jan 2024.  Another</t>
  </si>
  <si>
    <t xml:space="preserve">patience to wait out another consolidation?  </t>
  </si>
  <si>
    <t xml:space="preserve">     I went back and studied the charts of our last four trades (HOOD, RBLX, SMR, GEV) that I closed out for a profit.  I sold HOOD for a 43% gain at 90.72.  It is now at 148.  I </t>
  </si>
  <si>
    <t>sold RBLX for a 70% gain at 127.51.  It is now at 122.  I sold SMR for a 19% gain at 36.84.  It is now at 40.  I sold GEV for a 62% gain at 611.  It is now at 595.  So, kind of a mixed</t>
  </si>
  <si>
    <t xml:space="preserve">bag.  Our five biggest gains in the portfolio now and why I am still holding:  </t>
  </si>
  <si>
    <t>RKLB +75% -- The stock has spent the last 11 weeks going nowhere.  However, it has been showing signs of a new base.  Every pullback has held above</t>
  </si>
  <si>
    <t>the 10 week moving average.  This week, it closed at a new high in what looks like a new breakout.  Another new uptrend could take this up another</t>
  </si>
  <si>
    <t>50-100%.</t>
  </si>
  <si>
    <t>CRDO +56% -- So far, there has been only one pullback to the 10 week moving average since we have owned it.  We are experiencing another right now.</t>
  </si>
  <si>
    <t>The last pullback only lasted a couple of weeks.  I am anticipating this consolidation to take a little longer.  The stock doubled in only 14 weeks since the</t>
  </si>
  <si>
    <t>breakout.  So, there are a lot of holders willing to take profits here.  This is a very strong trend.  There will be some bumps, but it could last for serveral</t>
  </si>
  <si>
    <t>months.</t>
  </si>
  <si>
    <t>AMSC +49% -- Broke out at 34 and ran more than 50% to 58 before spending five weeks pulling back to the 50day moving average and 10week moving avg.</t>
  </si>
  <si>
    <t xml:space="preserve">That was a very healthy pullback in mostly lighter volume.  That tells me that the really big holders weren't selling.  The stock bounced off those moving </t>
  </si>
  <si>
    <t>avgs and has now rallied back to new highs.  We will hold until this trend is in jeopardy.</t>
  </si>
  <si>
    <t>OKLO +99% -- The original base had a pivot at 58.69.  The breakout in June failed, but OKLO spent the next several weeks pulling back to the 10 week ma.</t>
  </si>
  <si>
    <t xml:space="preserve">After that, it rallied to a new high and the ensuing pullback stopped at the 10 wk ma again.  This built a very rare ascending base pattern which it broke </t>
  </si>
  <si>
    <t xml:space="preserve">out of two weeks ago with a 65% rally in one week.  That is an incredible show of strength.  I hope to hold this through another base here.  </t>
  </si>
  <si>
    <t>APP +47% -- This has been a picture perfect move so far.  The original pivot was 473.  Since it broke out, it has been up seven straight weeks.  The only pullbacks</t>
  </si>
  <si>
    <t>worth waiting this one out.</t>
  </si>
  <si>
    <t>nice trend developed and the stock got as high as $140.  It took nearly a year for NFLX to eclipse that high.  So, the times that it is trending higher are fun, but how is our</t>
  </si>
  <si>
    <t>have been on decreasing volume and very short.  Now that it is up 50% from the pivot, I assume it will need some time to make another base.  I think it is</t>
  </si>
  <si>
    <t xml:space="preserve">     Our other three holdings are puttering around their pivot points.  Sometimes it works out to have a stock take some time to move higher, but the odds go down for </t>
  </si>
  <si>
    <t xml:space="preserve">a successful breakout if you don't see gains pretty quickly.  Especially in a market like we are in right now.  I will be watching these three closely.  It may be more </t>
  </si>
  <si>
    <t>profitable to move to a more dynamic breakout instead of waiting for these to move.  The three stocks I added to the watchlist would all be good candidates to replace</t>
  </si>
  <si>
    <t xml:space="preserve">any of these three.  I also really like the breakout in VRT this week.  I traded it once before and was too early.  This weeks action looks like the real thing.  I love the </t>
  </si>
  <si>
    <t xml:space="preserve">way it tightened up the two days after the breakout.  </t>
  </si>
  <si>
    <t>VST</t>
  </si>
  <si>
    <t>New high this week in massive volume.  Hold.  Raise stop to 52.</t>
  </si>
  <si>
    <t>Sitting at the 10wma and 50dma.  Hold.  Respect stop.</t>
  </si>
  <si>
    <t>Consolidating above the pivot since the 09/17 breakout.  Hold.  Raise stop to 50.</t>
  </si>
  <si>
    <t>New high this week in big volume.  Showed some relative strength on Friday.  Hold.  Raise stop to 105.</t>
  </si>
  <si>
    <t>This pullback is a little deeper than I anticipated.  Should find support soon at the 50dma and 10wma.  Hold.  Respect stop.</t>
  </si>
  <si>
    <t>Tried to make a new high Friday and was rejected.  Hold.  Raise stop to 78.</t>
  </si>
  <si>
    <t>New high on Wed.  Held up fairly well on Friday.</t>
  </si>
  <si>
    <t>Bought on Wed.  Held up very well on Friday.  Hold.</t>
  </si>
  <si>
    <t>RYTM, ZS, VRNS</t>
  </si>
  <si>
    <t>Pulled back below secondary pivot.  Holding the 10wma for now.  Watch.</t>
  </si>
  <si>
    <t>Continues to hold the pivot area.  Watch.</t>
  </si>
  <si>
    <t>Pulled back towards the pivot this week.  Continue to watch.</t>
  </si>
  <si>
    <t>New high this week.  Nice follow through from b/o.  Extended here.  Watch.</t>
  </si>
  <si>
    <t>RYTM</t>
  </si>
  <si>
    <t>VRNS</t>
  </si>
  <si>
    <t>Rythym Pharmaceuticals</t>
  </si>
  <si>
    <t>Building a nice, flat, 2nd stage base.  Watch.</t>
  </si>
  <si>
    <t>Near the top of a 3month base.  Watch.</t>
  </si>
  <si>
    <t>Varonis Systems</t>
  </si>
  <si>
    <t>Broke out in avg volume this week.  Watch.</t>
  </si>
  <si>
    <t xml:space="preserve">     Our group was +1.4% this week, now +39.3%ytd.  Friday was a distinct character change for the market.  Things were rolling along just fine on Friday</t>
  </si>
  <si>
    <t>morning until some comments were made about China tarrifs.  Our group was actually up over 4% in the morning on Friday and we closed &lt;1.7%&gt; for</t>
  </si>
  <si>
    <t>the day.  So, obviously some pretty ugly reversals.  Friday's action is enough to put me on high alert.  I would not be surprised if Monday opens badly.</t>
  </si>
  <si>
    <t>It will be interesting to see if the institutions step in and buy the dip if we have a gap down Monday morning.  Our stocks, in general, are still in decent</t>
  </si>
  <si>
    <t xml:space="preserve">shape technically.  But, a few are at or near inflection points.  Several closed the week at or near their 10week moving averages where I would like to </t>
  </si>
  <si>
    <t xml:space="preserve">see some type of support.  </t>
  </si>
  <si>
    <t xml:space="preserve">     Last week, I outlined the reasons to hold our biggest gainers.  Probably if this pullback is the start of something more substantial, I will be reducing</t>
  </si>
  <si>
    <t xml:space="preserve">our exposure over the next couple of weeks and waiting for new set ups.  If this turns out to be a one or two day event, we will be able to ride it out.  </t>
  </si>
  <si>
    <t xml:space="preserve">Next week looks pretty important to me.  I will let the positions we have guide my decisions.  Gold and Gold Miners have had a remarkable run.  We </t>
  </si>
  <si>
    <t>owned AEM last year and obviously sold way too soon.  I think the gold run may be running into some trouble soon.  Most of the best stocks in the group</t>
  </si>
  <si>
    <t xml:space="preserve">have based four times since the bottom.  Usually that is about the most you can expect from a bull market in any group or individual growth name.  </t>
  </si>
  <si>
    <t>in Gold/Silver at this point.</t>
  </si>
  <si>
    <t>TILE (lost moving averages), QUBT (failed), R (lost moving averages)</t>
  </si>
  <si>
    <t>Gold hit a high of $4,000/oz last week.  That may be a psychological hurdle that it will take some time to eclipse.  I would consider reducing any positions</t>
  </si>
  <si>
    <t xml:space="preserve">Reached a high of 74 this week.  That is nearly 50% since the last pivot.  May need some time here.  Hold.  </t>
  </si>
  <si>
    <t>Slipped below the 50dma and 10wma this week.  Recovered by Friday.  Hold.</t>
  </si>
  <si>
    <t xml:space="preserve">Consolidating above the pivot since the 09/17 breakout.  Hold.  </t>
  </si>
  <si>
    <t>Another new high on Wed.  I sold part of our position at 179 Wed.  I thought it was prudent to take some off the table here.  Hold/trim.  Raise stop to 135.</t>
  </si>
  <si>
    <t>Continues to hold above the 50dma and 10wma.  Hold.</t>
  </si>
  <si>
    <t>New highs early in the week and fell back.  Hold.  Respect stop.</t>
  </si>
  <si>
    <t>PLTR, RBLX, MIRM, FTAI</t>
  </si>
  <si>
    <t>MIRM</t>
  </si>
  <si>
    <t>FTAI</t>
  </si>
  <si>
    <t>Broke out in above avg volume this week.  Watch.</t>
  </si>
  <si>
    <t>Bounced off the 50dma and 10wma this week.  Nearly recovered the pivot.  Watch.</t>
  </si>
  <si>
    <t>Pulled back from the top of the base.  Could be building a handle.  Watch.</t>
  </si>
  <si>
    <t xml:space="preserve">Tested the 50dma and 10wma this week.  Could consider here.  </t>
  </si>
  <si>
    <t>Pulled back to pivot area.  Could consider here.</t>
  </si>
  <si>
    <t>Continues to trade fairly tightly around the pivot.  Watch.</t>
  </si>
  <si>
    <t>A little extended, but working.  Held the moving averages this week.  Watch.</t>
  </si>
  <si>
    <t>A little extended, but working.  Look for low risk entry.</t>
  </si>
  <si>
    <t>Bounced off the 50dma and 10wma this week.  Could consider here.</t>
  </si>
  <si>
    <t>Extended here.  Keep on list because it looks explosive.  Wait for new base.</t>
  </si>
  <si>
    <t>Building a base since mid August.  Worth watching here.</t>
  </si>
  <si>
    <t>Roblox</t>
  </si>
  <si>
    <t>Building a nice, flat base since August.  Wait for breakout.</t>
  </si>
  <si>
    <t>Mirum Pharm</t>
  </si>
  <si>
    <t>Flat seven week base.  Sitting at bunched up moving averages.  Could be a spot to get interested.</t>
  </si>
  <si>
    <t>FTAI Aviation</t>
  </si>
  <si>
    <t>Big, 10month, deep base.  Trading tightly in the handle the last few weeks.  Could consider early entry.</t>
  </si>
  <si>
    <t>Continues to build new base.  EPS this week.</t>
  </si>
  <si>
    <t>New highs this week.  Pullback Thurs/Fri was in light volume.  EPS next week. Hold.</t>
  </si>
  <si>
    <t xml:space="preserve">     Our group was +3.24% last week, now +44.2%ytd.  The indexes and our group finished higher for the week.  But, it was very volatile.  After a huge</t>
  </si>
  <si>
    <t>day on Monday (our group was +6%), the market was choppy the rest of the week.  I sold ANET on Tuesday after it had a bad day on Monday while the</t>
  </si>
  <si>
    <t>rest of our stocks were up sharply.  Tuesday morning it was breaking the 50day moving average in heavy volume.  So, I took a small loss.  I also trimmed</t>
  </si>
  <si>
    <t xml:space="preserve">our position in OKLO on Wednesday.  I sold about 20% of the position.  OKLO had gone up so quickly that I thought it was prudent to take some profits.  </t>
  </si>
  <si>
    <t>We secured a 180% gain on the shares I sold.  CRDO also closed below the 50day moving average on Tuesday in heavy volume.  Since we have a big cushion</t>
  </si>
  <si>
    <t xml:space="preserve">in this one, I decided to wait until the end of the week.  It recovered the 50day, but volume is receding on up days.  That concerns me.  I'll be watching </t>
  </si>
  <si>
    <t xml:space="preserve">this one closely in the coming days/weeks.  </t>
  </si>
  <si>
    <t xml:space="preserve">     I said last week that the action on Friday, Oct 10 has put me on high alert.  That hasn't changed.  I am concerned that volume has increased on down days.</t>
  </si>
  <si>
    <t>Not just the indexes, but in individual names as well.  NVDA is still a bellweather for this market.  If you look closely at the daily chart of NVDA, you can see</t>
  </si>
  <si>
    <t>that it broke out of a short consolidation on Sep 30 in above average volume.  It only advanced about 6% from the pivot before it encountered some high</t>
  </si>
  <si>
    <t>volume selling on Oct 10 (along with the rest of the market).  It fell back to just below the pivot point that day.  It tried to recover the next day, but volume</t>
  </si>
  <si>
    <t>was well below average.  The next two days, NVDA fell back to it's 50day moving average in heavy volume.  It has caught support there for now.  But, Thursday</t>
  </si>
  <si>
    <t xml:space="preserve">and Friday were up days in below average volume.  It can still resolve itself to the upside.  In my opinion, it was clearly not ready to start another leg higher.  </t>
  </si>
  <si>
    <t xml:space="preserve">It is well worth watching it closely the next few weeks.  </t>
  </si>
  <si>
    <t xml:space="preserve">     The plan the next couple of weeks is to monitor our positions closely.  Protect profits, and be wary of new positions until things are a little clearer.</t>
  </si>
  <si>
    <t xml:space="preserve">Earnings season begins in earnest next week.  In the end, stocks move because of earnings.  The next few weeks will be a good time to get a feel for what </t>
  </si>
  <si>
    <t>the next few quarters may look like.</t>
  </si>
  <si>
    <t>Pulled back in below avg volume mid week.  Hold.</t>
  </si>
  <si>
    <t>Slipped below the 50dma for just one day.  Hold.</t>
  </si>
  <si>
    <t>Rallied off the 50dma, but low volume.  Hold.</t>
  </si>
  <si>
    <t>Rallied off the 50dma this week.  Hold.</t>
  </si>
  <si>
    <t>Tested the pivot area this week.  Hold/add.</t>
  </si>
  <si>
    <t>CRWV</t>
  </si>
  <si>
    <t>DELL</t>
  </si>
  <si>
    <t>Credo</t>
  </si>
  <si>
    <t>Continues to build new base.  Watch.</t>
  </si>
  <si>
    <t>Big, 10month, deep base.  Bounced quickly off the 50dma and 10wma.  Could consider early entry.</t>
  </si>
  <si>
    <t xml:space="preserve">Clear breakout on Friday.  But, volume was below avg.  Watch closely.  </t>
  </si>
  <si>
    <t>Rallied off the 50dma, but very light volume.  Nearing the top of the base.  Watch.</t>
  </si>
  <si>
    <t>New high this week in avg volume.  Watch.</t>
  </si>
  <si>
    <t>Trading tightly above the pivot.  Could consider here.</t>
  </si>
  <si>
    <t>Continues to trade fairly tightly around the pivot.  Could consider here.</t>
  </si>
  <si>
    <t>Traded tightly this week in quiet volume.  Still in buy range.  Could consider here.</t>
  </si>
  <si>
    <t>A little extended from pivot of a slopy base.  Watch.</t>
  </si>
  <si>
    <t>A little extended, but working.  EPS next week.  Watch.</t>
  </si>
  <si>
    <t>Pulled back to near buy range and near the 21dma.  Could consider here.</t>
  </si>
  <si>
    <t>Nice bounce off of bunched up moving averages.  Building a new base.  Could consider early entry.</t>
  </si>
  <si>
    <t>Broke out this week in above avg vol.  Could tighten up here near old high.  Watch closely.</t>
  </si>
  <si>
    <t>CoreWeave</t>
  </si>
  <si>
    <t>Building a new base after a nearly 300% run in May-June.  Could consider early entry.</t>
  </si>
  <si>
    <t>Dell Technologies</t>
  </si>
  <si>
    <t>Seventeen month base.  Rallied this week off the 21dma.  Could consider early entry.</t>
  </si>
  <si>
    <t>MIRM (lost moving averages), COCO (losing momentum)</t>
  </si>
  <si>
    <t>CRDO, UTI, CRWV, DELL</t>
  </si>
  <si>
    <t xml:space="preserve">     Our group was &lt;2.19%&gt; this week.  We are now +38.43%ytd.  I have to admit, I blinked.  I went into the week in a defensive mood.  Determined to not</t>
  </si>
  <si>
    <t xml:space="preserve">let profits get away from us if the market started to falter.  Monday, Tuesday and Wednesday were days the indexes didn't fall a bunch, but growth </t>
  </si>
  <si>
    <t>when it had a bad reaction to it's earnings report.  I sold it at about nearly breakeven.  It recovered to new highs on Thursday and Friday.  I also sold</t>
  </si>
  <si>
    <t>CRDO on Wednesday at 136 for a 48% gain.  I'm already having some seller's remorse with this one and will keep it on my watch list and watch for</t>
  </si>
  <si>
    <t xml:space="preserve">a place to possibly reenter.  </t>
  </si>
  <si>
    <t>names were getting pasted.  So, I reacted by selling the remainder of our OKLO at 145 on Tuesday for a total gain of 138%.  I sold VRT on  Wednesday</t>
  </si>
  <si>
    <t xml:space="preserve">     There is an old saying that bull markets will either wear you out or scare you out.  I showed a perfect example of that this week.  But, it is difficult to </t>
  </si>
  <si>
    <t xml:space="preserve">sit through a correction in a stock like OKLO.  It hit a high of 193 On Oct 15.  By Oct 22, it had an intra day low of 114.  That's a 40% decline in a week.  </t>
  </si>
  <si>
    <t>I had already sold a portion at 175 or so, but when it broke hard on Tuesday, I decided it was time to leave.  Stocks like these can go down faster than</t>
  </si>
  <si>
    <t xml:space="preserve">they go up.  </t>
  </si>
  <si>
    <t xml:space="preserve">     The indexes did finish at new highs this week.  Also, looking at the futures on Sunday night, we should gap higher at the open tomorrow.  It seems </t>
  </si>
  <si>
    <t>like I should get our cash to work soon.  But, I have to be careful here not to chase stocks away from their bases.  There is a big danger of getting FOMO</t>
  </si>
  <si>
    <t>in a market like this.  It is easy to get whipsawed.  I am going to be very careful allocating to new positions.  We are 60% invested, so we will still benefit</t>
  </si>
  <si>
    <t>if this market roars higher from here.</t>
  </si>
  <si>
    <t>The pullback the last two weeks has been on mostly light vol.  Hold.  EPS soon.  Raise stop to 54.</t>
  </si>
  <si>
    <t>Continues to trade tightly above the 50dma and 10wma.  Hold.  Raise stop to 52.</t>
  </si>
  <si>
    <t>Continues to hold the 50dma in light volume.  Hold.  Raise stop to 575.</t>
  </si>
  <si>
    <t xml:space="preserve">Burst to a new high on Tuesday in massive volume.  Hold.  </t>
  </si>
  <si>
    <t>Earnings reaction on Thurs was volatile.  But, ended the day with a gain on big volume.  Hold.</t>
  </si>
  <si>
    <t>SOUN</t>
  </si>
  <si>
    <t>TMDX</t>
  </si>
  <si>
    <t>New high this week in big volume.  Look for low risk entry.</t>
  </si>
  <si>
    <t>Seventeen month base.  Trading tightly near old high.  Could consider early entry.</t>
  </si>
  <si>
    <t>Reacton to EPS this week wasn't ideal.  Held the 10wma and 50dma.  Watch.</t>
  </si>
  <si>
    <t>Holding the pivot.  Volume still light.  Watch.</t>
  </si>
  <si>
    <t>Breakout is holding up.  But, EPS next week.  Watch.</t>
  </si>
  <si>
    <t>Extended here and EPS next week.  Watch.</t>
  </si>
  <si>
    <t>Break out this week in decent volume.  Look for low risk entry.  EPS next week.</t>
  </si>
  <si>
    <t>Broke out of a base on base pattern this week.  Raise pivot to 136.  Could consider here.</t>
  </si>
  <si>
    <t>I'm losing interest in MOD.  Watch another week.</t>
  </si>
  <si>
    <t>Building a short consolidation.  New pivot 56.14.  EPS next week.  Watch.  Powerful.</t>
  </si>
  <si>
    <t>SoundHound AI</t>
  </si>
  <si>
    <t>Ten month base.  Could be building a handle.  EPS next week.  Could consider a small position.</t>
  </si>
  <si>
    <t>TransMedics Group</t>
  </si>
  <si>
    <t>Interesting chart.  Building a base since June which is part of a larger base.  Watch.</t>
  </si>
  <si>
    <t>Broke out on 10/20 in volume.  Good reaction to earnings this week.  Look for low risk entry.</t>
  </si>
  <si>
    <t>Gapped out of a 9 month base in big volume on Friday.  Look for low risk entry.</t>
  </si>
  <si>
    <t>ATGE, VRNS, RBLX, UTI (all failures)</t>
  </si>
  <si>
    <t>SOUN, TMDX, AAPL, AMZN</t>
  </si>
  <si>
    <t xml:space="preserve">     Our group was +3.25% this week, now +45.2%ytd.  This was an interesting week.  The indexes pushed to new highs.  But, in my view, the internals</t>
  </si>
  <si>
    <t>watch list this week, there were three names reporting that got absolutely hammered, ATGE (-36%), VRNS (-45%), and RBLX (-11%).  There were many</t>
  </si>
  <si>
    <t xml:space="preserve">more base failures that weren't on my focus list.  Just check the charts of CLH, ITRI, GPI, META, CVLT, and LRN to name a few.  The number of stocks </t>
  </si>
  <si>
    <t>above their respective 50day moving averages has been trending down since July.  All of these indicators tell me that the market rally is getting</t>
  </si>
  <si>
    <t xml:space="preserve">narrower and it may be more difficult to make money the rest of the year.  </t>
  </si>
  <si>
    <t xml:space="preserve">     While all of those negatives are going on, the mega caps have been making new highs and breaking out of bases.  Some important names making new</t>
  </si>
  <si>
    <t>highs this week….PLTR, NVDA, AAPL, AMZN.  It is hard to not be bullish when these leaders are making new highs.  It makes me wonder if we could see</t>
  </si>
  <si>
    <t>a period where the indexes roll higher (since they are heavily weighted towards the larger names) while the rest of the market flounders.  If this scenario</t>
  </si>
  <si>
    <t>plays out, it makes sense to own the big caps right now.  I added AAPL and AMZN to my focus list this week.  Both broke out of bases and had well received</t>
  </si>
  <si>
    <t xml:space="preserve">earnings reports this week.  </t>
  </si>
  <si>
    <t xml:space="preserve">     The two newest positions in the group are behaving fairly well.  NTGR had a wild day on Thursday after it's earnings report.  Initially down about about</t>
  </si>
  <si>
    <t xml:space="preserve">15% in the morning, it recovered to be up for the day.  So, it will be a hold for now.  SYM made a new high in big volume after I bought on Monday.  So, I </t>
  </si>
  <si>
    <t xml:space="preserve">am pretty pleased with the start it has given us.  </t>
  </si>
  <si>
    <t xml:space="preserve">     I will stay vigilant with our existing positions.  I raised my mental stops on RKLB, AMSC, and APP.  We have earnings reports next week for APP and CCJ.</t>
  </si>
  <si>
    <t>weekened.  The new high/new low ratio was actually negative Wed, Thurs, and Fri.  Earnings season has been a minefield so far.  From my</t>
  </si>
  <si>
    <t xml:space="preserve">RKLB will follow the next week.  If we can get through earnings season without a major casualty, I will be happy.  Any new positions need to be highly </t>
  </si>
  <si>
    <t>scrutinized and stops respected.</t>
  </si>
  <si>
    <t>TQQQ</t>
  </si>
  <si>
    <t>Volume ticked up this week with the EPS report.  Held the 50dma and 10wma.  Hold.</t>
  </si>
  <si>
    <t>Slid back to the 50dma this week and rallied quickly from there on Friday.  Hold.</t>
  </si>
  <si>
    <t>Picked up Friday as a hedge for our large cash position.  If a rally takes hold here, it is a way to get back in quickly while individual stocks set up.  Hold/add..</t>
  </si>
  <si>
    <t>DTM</t>
  </si>
  <si>
    <t>Lost the moving averages this week.  Continue to watch, but losing interest.</t>
  </si>
  <si>
    <t>Building a short consolidation.  New pivot 56.14.  Watch.  Powerful.</t>
  </si>
  <si>
    <t xml:space="preserve">Seventeen month base.  Pulled back to 50dma and 10wma this week.  Could consider on strength.  </t>
  </si>
  <si>
    <t>Showed relative strength this week.  Could consider here.</t>
  </si>
  <si>
    <t>Tested pivot on Friday.  Could consider here.</t>
  </si>
  <si>
    <t>Tested the moving averages this week.  Could consider here.</t>
  </si>
  <si>
    <t>Last week's breakout was rejected.  But, held the moving averages (barely).  Watch.</t>
  </si>
  <si>
    <t>Breakout rejected this week after EPS report.  Watch one more week.</t>
  </si>
  <si>
    <t>Stopped out on Friday.  But, held the pivot and the 10wma.  Look for low risk entry.</t>
  </si>
  <si>
    <t>Building a stage 2 base.  Sitting just above bunched up moving averages.  Could consider early entry.</t>
  </si>
  <si>
    <t>DT Midstream</t>
  </si>
  <si>
    <t>Nearing a breakout of a 9 month base.  Rallied this week off of bunched up moving averages.  Could consider here</t>
  </si>
  <si>
    <t>Collegium Pharm</t>
  </si>
  <si>
    <t>Gapped out of a 7 month base on earnings report this week in huge volume.  Could consider here.</t>
  </si>
  <si>
    <t xml:space="preserve">     This was a tough week for our group.  We were &lt;10.2%&gt; for the week, now +30.4%ytd.  This was a difficult week for most of the growth ETFs that</t>
  </si>
  <si>
    <t xml:space="preserve">I follow also.  FFTY was &lt;9.3%&gt; and ARKK was &lt;9.2%&gt;.  We were stopped out of four positions as the week progressed.  We sold NTGR (-9.8%), </t>
  </si>
  <si>
    <t xml:space="preserve">RKLB (+59.7%), AMSC (+1.3%), and SYM (-7.9%).  I said last week that if we could get through earnings season without a major casualty, I would be </t>
  </si>
  <si>
    <t>happy.  Well, we had the casualty I feared.  AMSC opened Thursday down over 30% after it's earnings report was released after hours on Wednesday.</t>
  </si>
  <si>
    <t xml:space="preserve">We lost all of the profit we had in the position after holding since June.  I sold it immediately Thursday.  I don't know how to avoid meltdowns like </t>
  </si>
  <si>
    <t>this one.  The trend it had been enjoying for 5 months really showed no signs of being in danger.  All we can do is react to what the market does.</t>
  </si>
  <si>
    <t xml:space="preserve">     Last week I talked about the rally narrowing in scope and the focus may need to be on big caps for a while.  This week, AAPL and AMZN both held</t>
  </si>
  <si>
    <t>up well after breaking out last week.  If I do take a new position, it will probably be one of these.  I also took a small position in TQQQ on Friday.  Friday's</t>
  </si>
  <si>
    <t>action appeared to be a 'reversal day'.  The indexes fell hard early in the day and recovered to finish at the day's high.  This also happened right around</t>
  </si>
  <si>
    <t xml:space="preserve">the 50day moving average.  I decided to take a trade in TQQQ (which is a triple leveraged QQQ) because we had a large cash position.  If the market </t>
  </si>
  <si>
    <t>does rebound from here, TQQQ is the quickest way to get involved.  Also, I can use Friday's low as my stop loss.  So, we have about 5% risk in the trade.</t>
  </si>
  <si>
    <t xml:space="preserve">If the market follows through higher next week, I may add to this.  </t>
  </si>
  <si>
    <t xml:space="preserve">     The market reset our portfolio this week.  With only two positions, I still want to be careful with new buys.  Breakouts may get more difficult to trade.</t>
  </si>
  <si>
    <t>PLTR is a good example this week.  It broke out last week, and was rejected back into it's base this week.  Lots of the leaders that were knocked down</t>
  </si>
  <si>
    <t xml:space="preserve">this week found support at their 50day moving averages.  We will know soon if the pullback is over or if there is more downside to come.  </t>
  </si>
  <si>
    <t>CRWV, SOUN, MOD, SHOP</t>
  </si>
  <si>
    <t>SYM, FUTU, DTM, COLL</t>
  </si>
  <si>
    <t>Closed below my stop on Thurs.  It is at support of the two last lows.  Could sell into strength, but this may just be a new base.  Hold/sell.</t>
  </si>
  <si>
    <t>Fell below the 50dma this week.  Mostly on below avg vol.  Hold, respect stop.</t>
  </si>
  <si>
    <t>Traded in a tight range this week, showing relative strength.  Hold.</t>
  </si>
  <si>
    <t>AXS</t>
  </si>
  <si>
    <t>AZN</t>
  </si>
  <si>
    <t>Pulled back to 10wma and 50dma this week.  Also near support of old high.  Could be support here.</t>
  </si>
  <si>
    <t>Building a stage 2 base.  Lost the moving averages this week.  Base still intact.  Watch for EPS report next week.</t>
  </si>
  <si>
    <t>Lost the moving averages this week.  Bounced off support near 130.  Continue to watch.</t>
  </si>
  <si>
    <t>At support of old lows.  Watch.</t>
  </si>
  <si>
    <t xml:space="preserve">Lost the moving averages this week.  Continue to watch.  </t>
  </si>
  <si>
    <t>Near the base highs.  Showed relative strength this week.  Watch.</t>
  </si>
  <si>
    <t>Lost the pivot and moving averages this week.  Watch.</t>
  </si>
  <si>
    <t>Pulled back to pivot area this week.  Watch.</t>
  </si>
  <si>
    <t>Followed through on last week's b/o.  Extended here.  Watch.</t>
  </si>
  <si>
    <t>Lost moving averages this week.  Watch.</t>
  </si>
  <si>
    <t>Vertiv Hldgs</t>
  </si>
  <si>
    <t>Well above pivot, but caught support at the 10wma and 50dma this week.  Could be a spot to get involved.</t>
  </si>
  <si>
    <t>AXIS Capitol Hldgs</t>
  </si>
  <si>
    <t>Broke out of double bottom base this week.  Could consider here.</t>
  </si>
  <si>
    <t>AstraZeneca ADR</t>
  </si>
  <si>
    <t>Broke out of 13 month base.  Could consider here.</t>
  </si>
  <si>
    <t>DELL, WGS</t>
  </si>
  <si>
    <t>VRT, AXS, AZN</t>
  </si>
  <si>
    <t xml:space="preserve">     Our group was &lt;2.8%&gt; this week.  We are still +26.8% year to date after hitting a high of +45% just two weeks ago.  The drawdown has been </t>
  </si>
  <si>
    <t>hard to watch.  I have been trying to hold winning positions for longer periods to get the most out of the trends.  For the most part, it has worked.</t>
  </si>
  <si>
    <t>Our average winning trade this year has been 40% compared to most years the average winning trade has been around 25%.  The hard part is watching</t>
  </si>
  <si>
    <t xml:space="preserve">gains evaporate after holding for months.  There is no magic formula for selling at the top.  I never catch the absolute maximum price for a trade.  I </t>
  </si>
  <si>
    <t xml:space="preserve">try to hold until the trend appears to have reversed.  Sometimes a stock needs to fall 15-20% to actually reverse a trend.  That's what is going on </t>
  </si>
  <si>
    <t xml:space="preserve">now.  Groups are rotating their relative performance.  The groups we have been in most of the summer have rotated lower.  Some will go on to </t>
  </si>
  <si>
    <t>build new bases and continue their long term advances.  Some will not.  Right now is the time to attempt to have patience and wait for the next</t>
  </si>
  <si>
    <t xml:space="preserve">groups to build new bases.  </t>
  </si>
  <si>
    <t xml:space="preserve">     I bought AAPL on Monday.  The stock broke out on 10/20 in big volume.  It has traded tightly since the breakout and actually showed good relative</t>
  </si>
  <si>
    <t xml:space="preserve">strength this week.  I was stopped out of the TQQQ trade that I took last Friday.  It fell below my stop at the open this Friday.  Since it is a triple </t>
  </si>
  <si>
    <t xml:space="preserve">leveraged ETF, I didn't hesitate to stick to my stop below last Friday's low.  In hindsight, it recovered nicely before the day was over, so we got </t>
  </si>
  <si>
    <t xml:space="preserve">whipsawed out of the trade.  It was a very small loss and worth the shot.  I may use this vehicle again if the opportunity presents itself.  </t>
  </si>
  <si>
    <t xml:space="preserve">     As the indexes continue to chop around, I will probably sit and watch for the most part.  Choppy markets are never good for my strategy.  I will</t>
  </si>
  <si>
    <t>wait for a more defined trend.</t>
  </si>
  <si>
    <t>Still in the range of the last 4 weeks.  Relative strength rising.</t>
  </si>
  <si>
    <t>RIGL, GCT, EXE, PEN</t>
  </si>
  <si>
    <t>Lost the moving averages this week.  But, near support of old high.</t>
  </si>
  <si>
    <t>Held support at the bottom of it's base.  Watch.</t>
  </si>
  <si>
    <t>Held the lows of the base.  Watch.</t>
  </si>
  <si>
    <t>Continue to watch, but losing interest.</t>
  </si>
  <si>
    <t>In a support area.  Watch.</t>
  </si>
  <si>
    <t>Sitting close to bunched up moving averages.  Watch.</t>
  </si>
  <si>
    <t>Attempting to breakout.  Watch.</t>
  </si>
  <si>
    <t>New high this week in an ugly tape.  Could consider here.</t>
  </si>
  <si>
    <t>Nice, quiet pullback this week.  Could consider here.</t>
  </si>
  <si>
    <t>RIGL</t>
  </si>
  <si>
    <t>EXE</t>
  </si>
  <si>
    <t>PEN</t>
  </si>
  <si>
    <t>Rigel Pharm</t>
  </si>
  <si>
    <t>Broke out in heavy volume this week.  Closed at new high.  Could consider here.</t>
  </si>
  <si>
    <t>Expand Energy</t>
  </si>
  <si>
    <t>Four month base.  Wait for breakout.</t>
  </si>
  <si>
    <t>Penumbra</t>
  </si>
  <si>
    <t>Held the pivot of the double bottom.  Could consider here.</t>
  </si>
  <si>
    <t>Broke out of a double base on Friday in heavy volume.  Could consider here.</t>
  </si>
  <si>
    <t>PLTR, ZS, AMZN</t>
  </si>
  <si>
    <t xml:space="preserve">     Our group was &lt;2.06%&gt; this week, now +23.37%ytd.  The correction in tech and growth names has pretty much stopped us out of the market.  The</t>
  </si>
  <si>
    <t>only stock we hold now is AAPL.  AAPL has held up well during the last three weeks and is showing relative strength.  It is entirely possible we will</t>
  </si>
  <si>
    <t>hold it until the next leg higher.  November has not been kind to our group.  But, our full year is still well ahead of the NASDAQ and the S&amp;P 500.  It</t>
  </si>
  <si>
    <t>is hard to take solace in that fact, though.  I didn't handle the downturn very well.  I made some timely sales, but for the most part, let some big gains</t>
  </si>
  <si>
    <t xml:space="preserve">get away.  </t>
  </si>
  <si>
    <t xml:space="preserve">     This week, I tried to get back on board a little by taking a partial position in VRT.  Bad idea.  It was rallying off the 50day moving average Thursday </t>
  </si>
  <si>
    <t xml:space="preserve">morning and reversed the same day.  I think it is best right now to sit and wait for some decent bases to form.  Many of the charts of the leaders of </t>
  </si>
  <si>
    <t xml:space="preserve">this year are severely broken and will take some time to rebuild.  </t>
  </si>
  <si>
    <t xml:space="preserve">     I will continue to build my watch list and look for stocks that are showing relative strength.</t>
  </si>
  <si>
    <t>New high this week in above avg vol.  Hold.</t>
  </si>
  <si>
    <t>ATI, DAVE, MIRM, LQDT</t>
  </si>
  <si>
    <t>Rallied off base lows in decent volume.  EPS next week.  Watch closely.</t>
  </si>
  <si>
    <t>Recovered bunched up moving averages this week after testing original pivot.  Could consider here.</t>
  </si>
  <si>
    <t xml:space="preserve">Exploded after earnings report.  Cleared the current base, but needs to tighten up.  </t>
  </si>
  <si>
    <t>Regained moving averages.  Volume was lacking, though.  Continue to watch.</t>
  </si>
  <si>
    <t>Broke through first pivot in above avg vol.  Tightening up here around old high.  Watch closely.</t>
  </si>
  <si>
    <t>Rallied off moving averages this week.  Could consider here.</t>
  </si>
  <si>
    <t>Broke out this week.  Volume wasn not much.  Watch.</t>
  </si>
  <si>
    <t>Broke out of a double bottom base last week in heavy volume.  Still in buy range.  Could ocnsider.</t>
  </si>
  <si>
    <t>Broke out this week in above avg volume.  Could consider here.</t>
  </si>
  <si>
    <t>Followed through this week.  A little extended now.  Wait for pullback.</t>
  </si>
  <si>
    <t>Followed through nicely.  A little extended now.  Wait for pullback.</t>
  </si>
  <si>
    <t>LQDT</t>
  </si>
  <si>
    <t>RSP</t>
  </si>
  <si>
    <t>IWM</t>
  </si>
  <si>
    <t>Trading tightly since breakout.  Could consider here.</t>
  </si>
  <si>
    <t>Four month base.  Could consider early entry.</t>
  </si>
  <si>
    <t>Recovered bunched up moving averages inside a 3 month base.  Could consider early entry.</t>
  </si>
  <si>
    <t>Liquidity Services</t>
  </si>
  <si>
    <t>Broke out of double bottom base this week in big volume.  Could consider here.</t>
  </si>
  <si>
    <t>Equal weight S&amp;P ETF</t>
  </si>
  <si>
    <t>Quickly recovered moving averages and nearing a new high.</t>
  </si>
  <si>
    <t>Russell 2000 ETF</t>
  </si>
  <si>
    <t>Quick reversal this week and nearning a new high.</t>
  </si>
  <si>
    <t>ETFs:</t>
  </si>
  <si>
    <t>RSP, IWM</t>
  </si>
  <si>
    <t xml:space="preserve">     Our group was +.35% this week and now +23.79%ytd.  We missed a pretty strong snap back rally this week.  But, since I have had a few bad trades</t>
  </si>
  <si>
    <t>in a row, I thought the best thing to do is clear my head and watch for a while.  It is easier for me to get a clear picture when I don't have many positions.</t>
  </si>
  <si>
    <t>It obviously takes the emotion out of the process.  The holiday week makes the rally a little difficult to judge.  Mostly because one of the things I watch</t>
  </si>
  <si>
    <t>closely is volume.  Volume is muted during holiday weeks.  So, I still have a wait and see attitude.  Many of the former leaders (OKLO, NVDA, PLTR) did</t>
  </si>
  <si>
    <t>not bounce very convincingly.  The group rotation that has been going on the last few weeks may give us a clue as to where the leadership in the next</t>
  </si>
  <si>
    <t>leg higher will be.  While the techs have had substantial pullbacks, I am seeing strength in healthcare, biotech, steel, and financials.  Also, some energy</t>
  </si>
  <si>
    <t>stocks are showing signs of basing.  The watch list reflects what I am talking about.  Quite a few pharmas are showing up in my screens and are acting great.</t>
  </si>
  <si>
    <t>out soon.  So, I added the RSP (Equal weight S&amp;P) and IWM (Russel 2000 - small caps).  Both ETFs quickly regained their moving averages this week and are</t>
  </si>
  <si>
    <t xml:space="preserve">nearing all time highs.  This may be a way to get invested quickly in a broader index.  So, I may take a position in one or both if this rally gains some </t>
  </si>
  <si>
    <t xml:space="preserve">steam.  </t>
  </si>
  <si>
    <t xml:space="preserve">     Gold and silver stocks exploded this week.  Many of the miners made new highs, breaking out of small consolidation patterns.  I don't trust </t>
  </si>
  <si>
    <t>these breakouts, yet.  Most of the leaders in the group are working on their fourth or fifth stage base and broke out on very light volume.  I think there is</t>
  </si>
  <si>
    <t xml:space="preserve">     I also included a couple of ETFs on the watch list this week.  The market breadth improved quickly this week.  The new high/new low ratio made a </t>
  </si>
  <si>
    <t xml:space="preserve">dramatic turn around.  Also, I watch the number of stocks trading above their 50day moving average.  That number suggested the rally could broaden </t>
  </si>
  <si>
    <t>a higher risk of failure.  The buying pushing them higher now may be mostly retail.  It will be interesting to see if this move has legs.  If you own them,</t>
  </si>
  <si>
    <t>I would consider lightening up during this rally.</t>
  </si>
  <si>
    <t>TSLA</t>
  </si>
  <si>
    <t>RDDT</t>
  </si>
  <si>
    <t>Four month base.  Could consider early entry if it retakes the moving averages</t>
  </si>
  <si>
    <t>Light volume pullback after new high this week.  Hold.</t>
  </si>
  <si>
    <t>Rebought on Thursday after it broke out of a double bottom base and retook it's moving averages.  RS at new high.  Hold/add.</t>
  </si>
  <si>
    <t>Rallied back to old high.  Watch for a handle to form here.  Could consider early entry.</t>
  </si>
  <si>
    <t>Recovered bunched up moving averages inside a 4 month base.  Could consider early entry.</t>
  </si>
  <si>
    <t>Rejected just above the moving averages.  Watch, but losing interest.</t>
  </si>
  <si>
    <t>Broke out on earnings report, but was rejected.  Watch and see if it can recover.</t>
  </si>
  <si>
    <t>Rejected after breaking out last week.  Watch.</t>
  </si>
  <si>
    <t>Finished the week above the pivot.  Volume still light.  Watch.</t>
  </si>
  <si>
    <t>Still hanging around bunched up moving averages.  Watch.</t>
  </si>
  <si>
    <t>Broke out last week in above avg volume.  Could consider here.</t>
  </si>
  <si>
    <t>Nice orderly pullback this week.  Could consider here.</t>
  </si>
  <si>
    <t>Extended.  Look for another tight area here near old highs.</t>
  </si>
  <si>
    <t>Tesla</t>
  </si>
  <si>
    <t>Tesla has been basing for a year.  New highs could be big.  Watch closely.  Could consider early entry.</t>
  </si>
  <si>
    <t>Reddit</t>
  </si>
  <si>
    <t>Recovered bunched up moving averages this week.  Could consider here.</t>
  </si>
  <si>
    <t>Could be building a handle.  Watch for breakout.</t>
  </si>
  <si>
    <t>AXS, SYM, COLL</t>
  </si>
  <si>
    <t>TSLA, RDDT, PLNT</t>
  </si>
  <si>
    <t xml:space="preserve">     Our group was +.31% this week, now +24.32%ytd.  The indexes traded tightly in still very light volume this week.  I don't see any reason to change</t>
  </si>
  <si>
    <t xml:space="preserve">my wait and see stance.  I am looking hard for some good setups so we can get positioned quickly if the need arises.  Right now, I am not going to </t>
  </si>
  <si>
    <t xml:space="preserve">hurry and add risk if there is no clear direction.  </t>
  </si>
  <si>
    <t xml:space="preserve">     I did repurchase APP this week.  I feel a little miffed that I sold this one and didn't just hang on to our position.  But, the market was weak and APP</t>
  </si>
  <si>
    <t xml:space="preserve">had fallen below the 50day moving average.  I was trying to protect the gain we had.  The last two weeks, APP has recovered quickly and broke out </t>
  </si>
  <si>
    <t>of a double bottom pattern in avg volume.  Also, the relative strength is gaining momentum again.  So, I took part of the position back.  I may add</t>
  </si>
  <si>
    <t xml:space="preserve">to this if I can find a good spot.  </t>
  </si>
  <si>
    <t xml:space="preserve">     I added TSLA to the watch list.  TSLA has been basing for the entirety of 2025.  It is nearing the top of this base.  A breakout here could start a new </t>
  </si>
  <si>
    <t xml:space="preserve">sustained uptrend.  I will be watching it closely.  </t>
  </si>
  <si>
    <t xml:space="preserve">     I thought the precious metals had an interesting development this week.  A week ago, there were some low volume breakouts in gold and silver</t>
  </si>
  <si>
    <t>stocks.  This week, silver followed through on that breakout with some volume while gold lagged in light volume.  I wonder if we are going to see</t>
  </si>
  <si>
    <t>silver take the lead at this point of the precious metals rally.  It will be interesting to watch.</t>
  </si>
  <si>
    <t>Consolidating tightly above the pivot.  Hold.  Raise stop to 265.</t>
  </si>
  <si>
    <t>Found resistance at old high.  Could be forming a handle.  Hold/add.</t>
  </si>
  <si>
    <t>Bought on Tuesday, it broke out on Wed.  I added on Friday as it pulled back to the pivot.  Hold.  Respect stop.</t>
  </si>
  <si>
    <t>Showed relative strength this week.  Could consider early entry.</t>
  </si>
  <si>
    <t>Tight close this week.  Watch.</t>
  </si>
  <si>
    <t>Attempted new highs this week and rejected.  Watch.</t>
  </si>
  <si>
    <t>Continues to build right side of base.  Watch.</t>
  </si>
  <si>
    <t>Followed through on last week's breakout.  A little extended.  Look for low risk entry.</t>
  </si>
  <si>
    <t>New high in volume this week.  Extended here.  Look for low risk entry.</t>
  </si>
  <si>
    <t>Followed through in nice volume this week.  Extended.  Look for low risk entry.</t>
  </si>
  <si>
    <t>Bounced off the 21dma this week in volume.  Could consider here.</t>
  </si>
  <si>
    <t>Big pullback this week to below pivot.  Held the 10wma, though.  Watch for support here.</t>
  </si>
  <si>
    <t>URBN</t>
  </si>
  <si>
    <t>CB</t>
  </si>
  <si>
    <t>KEY</t>
  </si>
  <si>
    <t>YOU</t>
  </si>
  <si>
    <t>Urban Outfitters</t>
  </si>
  <si>
    <t>Chubb</t>
  </si>
  <si>
    <t>KeyCorp</t>
  </si>
  <si>
    <t>Broke out in big volume this week.  A little extended.  Look for low risk entry.</t>
  </si>
  <si>
    <t>Clear Secure</t>
  </si>
  <si>
    <t>Gapped out of three month base in monster volume.  Speculative, but could consider here.</t>
  </si>
  <si>
    <t>MIRM, TMDX, SEI, CRDO, EXE</t>
  </si>
  <si>
    <t>URBN, CB, KEY, YOU</t>
  </si>
  <si>
    <t xml:space="preserve">     Our group was +.31% this week, now +24.71%ytd.  The market continues to rotate groups.  Tech and AI related names have been selling off for</t>
  </si>
  <si>
    <t xml:space="preserve">several weeks.  The NASDAQ underperformed this week compared to the broader indexes.  RSP and IWM were  both higher this week while the </t>
  </si>
  <si>
    <t>NASDAQ was -1.6%.  The internal metrics I follow are all still in good shape.  The new high/new low ratio continues to expand.  Also, the number</t>
  </si>
  <si>
    <t xml:space="preserve">of stocks trading over their 50day moving average is in positive territory.  So, we may see more choppy action in the indexes for a while, but </t>
  </si>
  <si>
    <t>ultimately, should head higher next year.  I'm not much for predictions.  My thoughts can change quickly if things don't pan out the way it looks</t>
  </si>
  <si>
    <t xml:space="preserve">right now.  </t>
  </si>
  <si>
    <t xml:space="preserve">     The groups that seem to be completing bases now?  I'm seeing breakouts in financials, biotech, steel, construction, defense, and select retail.  </t>
  </si>
  <si>
    <t>I haven't thought through the macro implications of those groups' strength.  The watch list reflects those themes, especially financials (DAVE,</t>
  </si>
  <si>
    <t>FUTU, CB, KEY).  I added URBN this week in the retail space.  I also am watching TSLA closely.  The base it has built looks pretty solid to me.  It is</t>
  </si>
  <si>
    <t xml:space="preserve">poised for new highs and showed relative strength this week.  </t>
  </si>
  <si>
    <t>to it's pivot area.  I will probably continue to add positions slowly if I can find good spots to get involved without chasing.  Also, though, I think it</t>
  </si>
  <si>
    <t>is a still time to be cautious and respect my stop losses.  Anything can happen here.</t>
  </si>
  <si>
    <t xml:space="preserve">     I bought GEV on Tuesday.  Dumb luck, it exploded out of it's base on Wednesday.  I added to the position on Friday as it pulled back</t>
  </si>
  <si>
    <t xml:space="preserve">Consolidating tightly above the pivot.  Held support at the 10wma this week. </t>
  </si>
  <si>
    <t>Big volume drop on Wedesday.  Caught support near the 50dma and nearly retook the pivot.  Hold.</t>
  </si>
  <si>
    <t>Attempted a breakout to new high on Friday in expanding volume. Raise stop to 650.  Hold/add.</t>
  </si>
  <si>
    <t>Bought on Monday as it broke out in big volume.  Trading tightly since.  Hold/add.</t>
  </si>
  <si>
    <t>Bought on Thursday.  Broke out on 12/11 in avg volume.  Hold/add.</t>
  </si>
  <si>
    <t>RKLB, PLTR, LRCX, GMAB</t>
  </si>
  <si>
    <t>LRCX</t>
  </si>
  <si>
    <t>GMAB</t>
  </si>
  <si>
    <t>Firmed up this week.  But, couldn't take back the moving averages.  Watch.</t>
  </si>
  <si>
    <t>Closed right around bunched up moving averages.  Watch.</t>
  </si>
  <si>
    <t>Nearing a breakout.  I'm not impressed with it's relative strength.  Watch.</t>
  </si>
  <si>
    <t>Continues to build right side of base.  Upside volume improving.  Could consider early entry.</t>
  </si>
  <si>
    <t>Traded tightly in increased volume.  Watch.</t>
  </si>
  <si>
    <t>Building a nice tight zone to base a trade.  Could be a low risk entry here.</t>
  </si>
  <si>
    <t>Still holding around the 21dma.  Could consider here.  Relative strength not too impressive, though.</t>
  </si>
  <si>
    <t>In danger of failing.  Watch another week.</t>
  </si>
  <si>
    <t>Held the pivot this week.  Extended here.  Look for low risk enty.</t>
  </si>
  <si>
    <t>Held support at the 21dma.  Watch.</t>
  </si>
  <si>
    <t>A little extended.  Look for low risk entry.</t>
  </si>
  <si>
    <t>Extended.  Look for low risk entry.</t>
  </si>
  <si>
    <t>Wide and loose base.  Look for it to tighten up near the old high.</t>
  </si>
  <si>
    <t>Coming off of bunched up moving averages.  Could consider here.</t>
  </si>
  <si>
    <t>Lam Research</t>
  </si>
  <si>
    <t>Broke out of a short 7 week base on Friday in big volume.  Could consider here.</t>
  </si>
  <si>
    <t>Genmab ADR</t>
  </si>
  <si>
    <t>Attempted a breakout of a 12 week base.  Watch closely.</t>
  </si>
  <si>
    <t>Held the pivot this week.  Could consider here.</t>
  </si>
  <si>
    <t>Held bunched up moving averages this week.  Could consider here.</t>
  </si>
  <si>
    <t xml:space="preserve">recovered that level in volume on Friday.  The NASDAQ continues to trade in a range between 22k and 24k.  In a choppy market like this, I am </t>
  </si>
  <si>
    <t xml:space="preserve">trying to accumulate positions at good spots.  I will probably keep adding names over the next couple of weeks.  </t>
  </si>
  <si>
    <t xml:space="preserve">     Several former leaders appear to be completing bases.  I added PLTR and RKLB to the watch list this week.  It is important to not chase breakouts</t>
  </si>
  <si>
    <t>when thing are this choppy.  I do like the way APP is acting.  It is nearing a breakout to new high ground.  Since we already have a position, I may</t>
  </si>
  <si>
    <t xml:space="preserve">add when (if) that occurs.  </t>
  </si>
  <si>
    <t>Have a good Christmas!</t>
  </si>
  <si>
    <t xml:space="preserve">     Our group was pretty flat this week, +.19%, now +24.82% ytd.  After slipping below the 50day moving average on Wednesday, the NASDAQ </t>
  </si>
  <si>
    <t>Traded tightly in low volume near the old high.  Hold/add.</t>
  </si>
  <si>
    <t>Trading tightly near the pivot.  Hold.</t>
  </si>
  <si>
    <t>Closed the week near the pivot.  Hold/add.</t>
  </si>
  <si>
    <t>Closed just above my stop loss.  Breakout could be in jeopardy.  Hold, but respect stop.</t>
  </si>
  <si>
    <t>WLDN, RKT, APH, TSM</t>
  </si>
  <si>
    <t>UFO</t>
  </si>
  <si>
    <t>RKT</t>
  </si>
  <si>
    <t xml:space="preserve">Regained the bunched up moving averages.  Could consider early entry.  </t>
  </si>
  <si>
    <t>Continues to trade tightlty near old high.  Could be a low risk entry here.</t>
  </si>
  <si>
    <t>Could be building a handle here.  Watch.</t>
  </si>
  <si>
    <t>Rocket Cos.</t>
  </si>
  <si>
    <t>Building a low handle on a four month base.  Could consider early entry.</t>
  </si>
  <si>
    <t>Building a flat base with a double bottom.  Could consider early entry.</t>
  </si>
  <si>
    <t xml:space="preserve">     Our group was &lt;.66%&gt; this week, now +23.97%ytd.  Not much to talk about during this holiday shortened week.  Volume is low and the </t>
  </si>
  <si>
    <t>indexes continue to trade in a fairly tight range.  All of the excitement this week was in gold and silver.  Especially silver.  I said a few weeks</t>
  </si>
  <si>
    <t>ago that silver was breaking out in volume while gold was breaking out in below average volume.  That led me to believe that silver was about</t>
  </si>
  <si>
    <t xml:space="preserve">to take the lead in the commodity groups.  SLV has risen nearly 50% since the breakout on 11/28.  The chart resembles a blowoff top.  It may </t>
  </si>
  <si>
    <t>continue to run for a while, but I would expect this rally to take a break soon.  If I had been smart enough to buy this breakout, I would consider</t>
  </si>
  <si>
    <t xml:space="preserve">taking at least partial profits here.  </t>
  </si>
  <si>
    <t xml:space="preserve">     The stock indexes have been consolidating now since late October.  Most of the internals I follow continue to lean bullish.  The number of stocks</t>
  </si>
  <si>
    <t>trading above their 50day moving average has broken a downtrend in force since early July.  The VIX is trading at new lows.  Next week will likely</t>
  </si>
  <si>
    <t>be much like this week with low volume and not much price movement.  The first couple weeks of January will probably tell the story of which</t>
  </si>
  <si>
    <t xml:space="preserve">direction this trading range will resolve.  </t>
  </si>
  <si>
    <t xml:space="preserve">     Most of our current positions are still trading above their pivots, so I don't expect much change next week.  URBN closed the week just above </t>
  </si>
  <si>
    <t xml:space="preserve">my mental stop.  So, I will be watching it closely.  </t>
  </si>
  <si>
    <t xml:space="preserve">     I added an ETF to the watch list.  UFO (Space) is building a cup with handle.  It fell back from the October high this week and may be preparing</t>
  </si>
  <si>
    <t>to breakout.  I am going to watch it closely as well.</t>
  </si>
  <si>
    <t>YOU, PLNT</t>
  </si>
  <si>
    <t>Still holding near the 10wma and 50dma.  Ugly candle on Friday.  Hold.</t>
  </si>
  <si>
    <t>&lt;8%&gt; on Friday in above avg vol.  Closed below the 50dma.  Needs to rebound quickly or I will sell.</t>
  </si>
  <si>
    <t>Nice bounce in avg volume on Friday.  Hold.</t>
  </si>
  <si>
    <t>Closed below the 50dma on Friday.  Needs to rebound quickly or I will sell.</t>
  </si>
  <si>
    <t>Found some support on Friday.  Below my stop, but could have some support here.  Hold/watch closely.</t>
  </si>
  <si>
    <t xml:space="preserve">Space ETF.  Bought some on Tuesday and added on Friday.  Could be ready to breakout.  </t>
  </si>
  <si>
    <t>KRMN</t>
  </si>
  <si>
    <t>ALAB</t>
  </si>
  <si>
    <t>Regained the moving averages on Friday.  Watch.</t>
  </si>
  <si>
    <t>Peeked above the pivot on Friday.  Could consider here.</t>
  </si>
  <si>
    <t>Exploded out of it's base in huge vol this week.  Extended here.  Look for low risk entry.</t>
  </si>
  <si>
    <t>This week could be a high handle.  If so, that looks like strength.  Could consider here.</t>
  </si>
  <si>
    <t>Gapped out of it's base in huge volume on Friday.  Could consider here.  EPS soon.</t>
  </si>
  <si>
    <t>Pulled back to the 50dma this week.  Watch for strength here.</t>
  </si>
  <si>
    <t>Still trading tightly above the pivot.  Could consider.  Relative strength not too impressive, though.</t>
  </si>
  <si>
    <t>New highs this week.  Extended here.  Look for low risk entry.</t>
  </si>
  <si>
    <t>Pulled back to near pivot.  But, Relative strength is ugly.  Watch.</t>
  </si>
  <si>
    <t>Nice, low volume pullback this week may be a good spot.</t>
  </si>
  <si>
    <t>Karman Hldgs</t>
  </si>
  <si>
    <t xml:space="preserve">Eight week base.  Could consider early entry.  </t>
  </si>
  <si>
    <t>Astera Lab</t>
  </si>
  <si>
    <t>Could be the bottom of a base.  Coming up off of bunched up moving averages.  Could consider here.</t>
  </si>
  <si>
    <t>Broke out in avg vol on Friday.  Watch for volume follow through.  Could consider here.</t>
  </si>
  <si>
    <t>Light vol pullback to 50dma and 10wma this week.  Could consider here.</t>
  </si>
  <si>
    <t>PLTR, RYTM</t>
  </si>
  <si>
    <t>KRMN, ALAB, JBL</t>
  </si>
  <si>
    <t xml:space="preserve">     It's a new year.  The market's first trading day was eventful.  Several stocks breaking out, others getting hammered.  Friday felt a little uncomfortable.</t>
  </si>
  <si>
    <t>We finished 2025 with a gain of 22%.  Pretty much in line with the NASDAQ and about 8% better than the S&amp;P.  I am in the process of reviewing all of my</t>
  </si>
  <si>
    <t xml:space="preserve">trades from last year.  I am not satisfied with the way Quarter 4 went for us.  We had a gain of 45% at the end of October.  I hesitated too long taking </t>
  </si>
  <si>
    <t>some big gains and we ended up giving too much back during the choppy period in Nov and Dec.  The final statistics were about where they are</t>
  </si>
  <si>
    <t>every year.  We closed 45 trades.  We lost an average of &lt;9.7%&gt; on 29 losing trades, with our average gain of +37.6% on our 16 winning trades.  So, with</t>
  </si>
  <si>
    <t xml:space="preserve">a win percentage of 36%, we had a nearly 4 to 1 ratio of our average gain vs our average loss.  </t>
  </si>
  <si>
    <t xml:space="preserve">     I am going to make an effort to take fewer trades in 2026 and be more selective.  I would like to reduce our average loss to the 6-8% range.  It is a quandry</t>
  </si>
  <si>
    <t>for me.  If I take losses quicker, it could induce me to trade more.  I think the solution is to be more selective in my buys in the first place to try to cut down</t>
  </si>
  <si>
    <t>on mistakes.  I am also going to make an attempt to take some profits on the way up when holding successful trades.  It is easy to get greedy when things</t>
  </si>
  <si>
    <t xml:space="preserve">are going well.  </t>
  </si>
  <si>
    <t xml:space="preserve">     Friday was a peculiar day.  The semiconductor stocks showed some strength.  TSM from the watch list gapped out of it's base.  Other leaders were crushed</t>
  </si>
  <si>
    <t>on Friday, including APP and TSLA.  Both are at critical points.  They both pierced their 50day moving averages on increased volume.  That is not a good sign.</t>
  </si>
  <si>
    <t>If they don't recover pretty quickly next week, I will probably be taking the loss and redeploying in new setups.</t>
  </si>
  <si>
    <t>HUT, HEI, HALO, CAMT, SEI</t>
  </si>
  <si>
    <t>AAPL is lagging.  Also, it broke through the 50dma and 10wma.  There is support of old highs at 260ish.  Look for a rally to sell into.</t>
  </si>
  <si>
    <t>Traded tightly this week near the 50dma.  Still a little below my stop.  But, appears to be finding a new low.  Hold.</t>
  </si>
  <si>
    <t>Fell hard on Thursday to close below my stop.  Held the 50dma on Friday.  Hold, but don't let it fall much farther.</t>
  </si>
  <si>
    <t>Recovered to the 50dma and my stop on Friday.  Continues to make higher lows.  The pullback has been on mostly light volume.  Hold.</t>
  </si>
  <si>
    <t>Nice, 8% rally this week off the 10wma.  Continue to hold.</t>
  </si>
  <si>
    <t>Broke out in heavy volume this week.  Looks great.  Hold.</t>
  </si>
  <si>
    <t>Took a small position on Monday as it broke out.  I fully intended to add if it pulled back.  Never did.  +38% for the week.  Hold.  Powerful breakout.</t>
  </si>
  <si>
    <t>Took a starter position on Monday as it broke out.  I added on Thursday after three tight closes.  New high on Friday.  Hold.</t>
  </si>
  <si>
    <t>HUT</t>
  </si>
  <si>
    <t>HALO</t>
  </si>
  <si>
    <t>CAMT</t>
  </si>
  <si>
    <t>Could be the bottom of a base.  Coming up off of bunched up moving averages.  Lagging.  Watch.</t>
  </si>
  <si>
    <t>May have missed the best entry inside the base.  But, has a history of doubling quickly after breaking out.  Watch.</t>
  </si>
  <si>
    <t>Still trading tightly above bunched up moving averages.  Could be an early entry here.  Watch.</t>
  </si>
  <si>
    <t xml:space="preserve">Broke out in big vol this week.  Could consider here.  May tighten up around the old high.  </t>
  </si>
  <si>
    <t>Friday's candle makes me nervous.  Closed below the 50dma and 10wma.  Watch.</t>
  </si>
  <si>
    <t>Broke out on Friday in below avg volume.  That's a red flag.  Watch.</t>
  </si>
  <si>
    <t>We will see if Friday's selloff is a buying opportunity.  Watch.</t>
  </si>
  <si>
    <t>Last Friday's low volume breakout was rejected.  Needs more time.  Watch.</t>
  </si>
  <si>
    <t xml:space="preserve">Broke through a high handle this week in big volume.  Extended here.  </t>
  </si>
  <si>
    <t>Nice bounce off the 10wma this week.  Relative strength improving.  Watch.</t>
  </si>
  <si>
    <t>Pulled back to the pivot area in low volume.  EPS next week.  Watch closely.</t>
  </si>
  <si>
    <t>New high this week.  Extended here.  Look for low risk entry.</t>
  </si>
  <si>
    <t>Forming a new tight area around old high.  Nearly two year base.  Change pivot to 43.13.  Watch.</t>
  </si>
  <si>
    <t>Hut 8</t>
  </si>
  <si>
    <t>Broke out this week in big volume.  Nice tight four month base.  Could consider here.</t>
  </si>
  <si>
    <t>Halozyme Therapeutics</t>
  </si>
  <si>
    <t>Trying to breakout of a double bottom base.  Could consider here.</t>
  </si>
  <si>
    <t>Camtek</t>
  </si>
  <si>
    <t>Broke out of nearly two year base this week in big volume.  Could consider here.</t>
  </si>
  <si>
    <t>Solaris Energy Infr</t>
  </si>
  <si>
    <t>Nearing the top of a four month base.  Wait for breakout.</t>
  </si>
  <si>
    <t>CB, DTM, PEN, LRCX, FTAI</t>
  </si>
  <si>
    <t xml:space="preserve">     Our group had a good week.  We were +3.44% for the week, now +3.22%ytd.  This week was pretty much dominated by small caps and some themes</t>
  </si>
  <si>
    <t>that seem to be gaining traction.  The Russell 2000 ETF (IWM) was +4.6% for the week to a new high in increasing volume.  What we had this week was a</t>
  </si>
  <si>
    <t xml:space="preserve">broad rally that is taking the broader indexes to new highs.  This action was pretty evident in our group of stocks.  AAPL is lagging and is below my mental </t>
  </si>
  <si>
    <t xml:space="preserve">stop.  It should see some support here around $260.  I will probably use any rally to sell the position and find a better opportunity.  GEV also lagged and </t>
  </si>
  <si>
    <t xml:space="preserve">closed the week at it's 10week moving average.  This is a critical spot.  I still think the power theme is going to continue to be a focus this year, so I may </t>
  </si>
  <si>
    <t xml:space="preserve">give this some room here, but not much.  </t>
  </si>
  <si>
    <t xml:space="preserve">     We entered two very good trades this week.  On Monday, I took starter positions in KRMN and RKT as they broke out.  I assumed I would have a chance</t>
  </si>
  <si>
    <t>to add shares on a pullback to near the pivot.  KRMN never gave me a chance.  It's breakout was extremely powerful.  It finished the week +32% from our</t>
  </si>
  <si>
    <t xml:space="preserve">entry.  RKT had three tight closes after the breakout, so I added to the position on Thursday.  It popped to a new high on Friday in big volume.  So far so </t>
  </si>
  <si>
    <t xml:space="preserve">good with these two.  </t>
  </si>
  <si>
    <t xml:space="preserve">     The space theme is gaining traction.  I probably have missed another opportunity to buy RKLB.  But, we have exposure to the group with UFO.  That </t>
  </si>
  <si>
    <t xml:space="preserve">position is acting great.  </t>
  </si>
  <si>
    <t xml:space="preserve">     We are 80% invested as of Friday.  I added five new names to the watch list.  Obviously, I can't buy them all.  I anticipate the next couple of weeks will</t>
  </si>
  <si>
    <t xml:space="preserve">see us cutting underperformers and moving the money to better setups.  </t>
  </si>
  <si>
    <t>Rebounded sharply off the 50dma.  Nearing a new high.  Hold.</t>
  </si>
  <si>
    <t>Continues to hang around the 50dma.  Volume is light.  Hold.</t>
  </si>
  <si>
    <t>Relative strength at new high.  Very strong the last two weeks.  Hold.</t>
  </si>
  <si>
    <t>New high early in the day on Friday.  Pulled back later in the day.  Hold.</t>
  </si>
  <si>
    <t>Bought on Monday as it broke out in heavy volume.  Hold.</t>
  </si>
  <si>
    <t>Bought on Tuesday, added on Thursday.  Volume picking up.  Relative strength at a new high.  Hold.</t>
  </si>
  <si>
    <t>Rebounded quickly from the 50dma this week to a new high.  Sloppy base.  But, could consider.</t>
  </si>
  <si>
    <t>Pulled back from last week's failed breakout attempt.  Watch.</t>
  </si>
  <si>
    <t>APLD</t>
  </si>
  <si>
    <t>Pulled back to the 50dma and 10wma this week.  Continue to watch.</t>
  </si>
  <si>
    <t>Traded tightly after last week's breakout.  Still in buy range.  Could consider here.</t>
  </si>
  <si>
    <t>Good reaction to EPS report this week.  Extended here.  Look for low risk entry.</t>
  </si>
  <si>
    <t>Relative strength is not great.  Trading tightly since breakout.  Watch.</t>
  </si>
  <si>
    <t>Moving averages are catching up.  Watch.</t>
  </si>
  <si>
    <t>Nice, tight week that held the pivot.  Could consider here.</t>
  </si>
  <si>
    <t>Clear leader.  Very extended.  Watch for new base.</t>
  </si>
  <si>
    <t>Tremendous growth.  Building a nice, flat base.  Sitting near bunched up moving averages.  Could consider.</t>
  </si>
  <si>
    <t>Applied Digital</t>
  </si>
  <si>
    <t>Three month base.  This week looks like a handle.  Could consider early entry.</t>
  </si>
  <si>
    <t>Broke out of a double bottom base on Friday in big volume.  Could consider here.</t>
  </si>
  <si>
    <t>DAVE, RIGL, GMAB, KEY</t>
  </si>
  <si>
    <t>CLS, APLD, NVT</t>
  </si>
  <si>
    <t xml:space="preserve">New high this week.  Continues to outperform.  </t>
  </si>
  <si>
    <t xml:space="preserve">     Our group was +.89% this week, now +4.11%ytd.  This was a pretty quiet week for the indexes.  It was a week of repositioning for us.  I sold URBN</t>
  </si>
  <si>
    <t xml:space="preserve">on Monday when it gapped lower at the open.  When a breakout fails, don't ask questions.  Just get out.  I replaced it with APH the same day as it </t>
  </si>
  <si>
    <t xml:space="preserve">was breaking out in good volume.  APH followed through nicely so far.  I bought SEI on Tuesday.  It has traded tightly near the pivot the last two </t>
  </si>
  <si>
    <t>weeks.  I took a partial position on Tuesday and added on Thursday as volume picked up and it crossed the pivot.  I gave up on a couple of lagging</t>
  </si>
  <si>
    <t>positions this week also.  I sold APP on Thursday because it was down in a decent tape that day.  It fell through the 50day moving average on Wednesday</t>
  </si>
  <si>
    <t>and was showing no signs of recovery.  It fell another 6% on Friday after we sold (whew).  I gave up on AAPL on Friday.  It broke through it's 50dma last</t>
  </si>
  <si>
    <t xml:space="preserve">week.  I was hoping to catch a rally to sell into, but that didn't materialize this week.  </t>
  </si>
  <si>
    <t xml:space="preserve">     The mega cap stocks continue to underperform small caps and the broad indexes.  The NASDAQ was &lt;.66%&gt; this week while the Russell 2000 was +2.1%.</t>
  </si>
  <si>
    <t>I don't want to waste time on names that are lagging while other groups are breaking out and making nice moves.  Next week, I am especially interested</t>
  </si>
  <si>
    <t xml:space="preserve">it for over a year and have held it through some deep corrections.  Now, it is nearing completion of a new base.  This one is hardly a small cap anymore.  </t>
  </si>
  <si>
    <t>It trades roughly 30 million shares a day.  It's revenues have been soaring.  It recently reported earnings that surprised on the upside with sales +250%</t>
  </si>
  <si>
    <t>for the quarter.  I also like CLS.  It has been basing since the beginning of Nov.  Fabulous growth and a nice, tight base.  NVT is in the same group as SEI.</t>
  </si>
  <si>
    <t xml:space="preserve">It broke out of a double bottom base on Friday in big volume.  </t>
  </si>
  <si>
    <t>in APLD, CLS, HUT, and NVT.  Full disclosure, I own APLD in another account of mine where I focus on low priced stocks and small caps.  I have owned</t>
  </si>
  <si>
    <t>The $700 level continues to be resistance.  Holding above the 50dma on below avg vol. Hold.  EPS next week.</t>
  </si>
  <si>
    <t xml:space="preserve">Regained the 50dma this week.  Next week's EPS report should be interesting.  Hold.  </t>
  </si>
  <si>
    <t>Nice, tight week of trading.  Hold.</t>
  </si>
  <si>
    <t>New high on Thursday, but pulled back on lighter vol on Friday.  Hold.  Raise stop to 95</t>
  </si>
  <si>
    <t>Mostly light volume pullback to pivot area this week.  Hold.</t>
  </si>
  <si>
    <t>Fairly tight, below average volume this week.  EPS next week.  Hold.</t>
  </si>
  <si>
    <t>Tried to break out on Wed in avg volume.  Pulled back below the pivot on Friday.  Watch closely.</t>
  </si>
  <si>
    <t xml:space="preserve">Started position on Wed.  Added on Friday as it broke through the handle trendline on big volume.  A breakout could come next week.  </t>
  </si>
  <si>
    <t>NXT</t>
  </si>
  <si>
    <t>AMD</t>
  </si>
  <si>
    <t>NXT, STRL, AMD</t>
  </si>
  <si>
    <t xml:space="preserve">Lost the moving averages this week.  I'm losing interest.  Watch one more week.  </t>
  </si>
  <si>
    <t>Settled near the 50dma.  Could be a failure.  Watch one more week.</t>
  </si>
  <si>
    <t>Fell below the 50dma and 10wma this week.  Continue to watch.</t>
  </si>
  <si>
    <t>Pulled back to the pivot area.  This week could be a handle.  Watch.</t>
  </si>
  <si>
    <t>Pulled back to the pivot area.  Watch.</t>
  </si>
  <si>
    <t>Settled near the pivot area.  Could be a low risk entry.</t>
  </si>
  <si>
    <t>Pulled back to near the pivot and rallied.  Could consider.</t>
  </si>
  <si>
    <t>Pulled back a little this week.  Could consider here.</t>
  </si>
  <si>
    <t>Traded tightly this week.  Support at old high around 140.  Could consider.</t>
  </si>
  <si>
    <t>Low vol pullback this week.  Could consider here.</t>
  </si>
  <si>
    <t>Nextpower</t>
  </si>
  <si>
    <t>Coming up the right side of a base.  Cleared early entry this week.  EPS next week.  Watch closely.</t>
  </si>
  <si>
    <t>Building the right side of a base.  Last week's high is an early entry.  Watch.</t>
  </si>
  <si>
    <t>Advanced Micro Dev</t>
  </si>
  <si>
    <t>Up 12% this week to near the top of it's base.  Should tighten up here.  Watch.</t>
  </si>
  <si>
    <t>Pulled back on Friday.  Could be an entry.</t>
  </si>
  <si>
    <t xml:space="preserve">     Our group was &lt;2.1%&gt; this week.  Now +1.52%ytd.  For the most part, this week felt like pretty normal chop.  The indexes have pretty much gone</t>
  </si>
  <si>
    <t>nowhere since the end of October.  Things should start to get interesting next week, though.  Three of our positions (GEV, TSLA, APH) report earnings</t>
  </si>
  <si>
    <t>next week.  I would rather have some cushion in a stock before earnings.  But, that isn't the case right now.  Those earnings reports should give us some</t>
  </si>
  <si>
    <t xml:space="preserve">idea if these trades are going to work or not.  </t>
  </si>
  <si>
    <t xml:space="preserve">     This three month chop in the indexes has given us the opportunity to get pretty fully positioned for the next leg higher.  Hopefully we are in the right</t>
  </si>
  <si>
    <t>stocks.  If we aren't, the individual positions themselves will tell us.  I sold APP and AAPL a couple weeks ago because they were lagging and breaking</t>
  </si>
  <si>
    <t>support.  APP has continued to fall.  AAPL is still lagging.  It is a constant process to weed out underperformers and get repositioned in leaders.  Gold and</t>
  </si>
  <si>
    <t>silver have been the obvious leaders since the beginning of the year.  Those groups are very extended.  Earnings season is just beginning.  It should be</t>
  </si>
  <si>
    <t>loaded with information on the next generation of leaders.</t>
  </si>
  <si>
    <t xml:space="preserve">     I started a position in APLD on Wednesday.  I have been making an attempt to start positions before the ultimate breakout.  APLD fits that bill.  The pivot</t>
  </si>
  <si>
    <t xml:space="preserve">point of a three month base is 39.51.  The last two weeks have been trading light volume in a narrow range.  I added some shares on Friday as volume </t>
  </si>
  <si>
    <t xml:space="preserve">picked up and it broke the short down trendline of this handle.  I may add more if it breaks through the pivot next week.  I am pretty comfortable with </t>
  </si>
  <si>
    <t>most of our positions.  SEI attempted a breakout on Wednesday.  Volume was only average, though and it slipped back below the pivot.  I will be watching</t>
  </si>
  <si>
    <t>this closely next week for signs of failure.  It may just need more time.</t>
  </si>
  <si>
    <t>EPS report sent GEV to a new high.  Hold.</t>
  </si>
  <si>
    <t>Still in a fairly tight range.  Hold.</t>
  </si>
  <si>
    <t>Traded as high as 118 on Thursday.  Pulled back in below avg volume on Friday.  Hold.  Respect stop.</t>
  </si>
  <si>
    <t>Normal pullback turned ugly on Friday.  Competitor PennyMac reported bad EPS.  RKT down in sympathy.  Look for a good place to take the loss.</t>
  </si>
  <si>
    <t>Volatile week for APH.  New high on big volume Wednesday.  EPS report on Thurs caused a selloff.  Back to our cost.  Watch closely.  Hold/sell.</t>
  </si>
  <si>
    <t>Traded tightly this week and continues to hover around the pivot area.  Hold.</t>
  </si>
  <si>
    <t>I added on Tuesday as it was breaking out in above avg volume.  That breakout is in danger of failing.  Closed near support of the last low.  Hold/sell.</t>
  </si>
  <si>
    <t xml:space="preserve">Volume the last three days was below average, though.  </t>
  </si>
  <si>
    <t>VIST</t>
  </si>
  <si>
    <t>Pulled back this week to the 21dma.  EPS report next week.  Watch.</t>
  </si>
  <si>
    <t>Forming a new tight area around old high.  Nearly two year base.  Watch.</t>
  </si>
  <si>
    <t>Below the pivot, but sitting at the 10wma and 50dma.  Watch.</t>
  </si>
  <si>
    <t>Tightening up around the old high.  Watch.</t>
  </si>
  <si>
    <t>Gapped out of the base on EPS report this week.  Extended here.  Watch.</t>
  </si>
  <si>
    <t>Trading tightly above the pivot.  EPS next week.  Watch.</t>
  </si>
  <si>
    <t>Fairly light volume pullback.  Could be an entry point.  Watch.</t>
  </si>
  <si>
    <t>Low vol move to new high on Wed was rejected quickly.  Watch.</t>
  </si>
  <si>
    <t>Trading in a tight range the last two weeks.  Watch.</t>
  </si>
  <si>
    <t>Trading tightly ahead of earnings next week.  Watch.</t>
  </si>
  <si>
    <t>Traded tightly this week.  Support at old high around 140.  EPS soon.  Watch.</t>
  </si>
  <si>
    <t>Clear leader.  Getting close to support.  Watch for new base.</t>
  </si>
  <si>
    <t>Vista Energy</t>
  </si>
  <si>
    <t>Big volume move to the top of a long base.  Would like to see it tighten up here.  Watch.</t>
  </si>
  <si>
    <t>Tested the 21dma this week.  Trading near the 10wma.  Could consider here.</t>
  </si>
  <si>
    <t>Pulled back to near the Dec high.  Could consider here.</t>
  </si>
  <si>
    <t>RDDT, ALAB, CLS, FUTU</t>
  </si>
  <si>
    <t xml:space="preserve">     The chop continues.  This is a difficult market for my strategy.  Our account was &lt;2.79%&gt; for the week, now &lt;1.06%&gt;ytd.  Everything looked fine</t>
  </si>
  <si>
    <t xml:space="preserve">by Tuesday this week.  We had some positions performing and some pulling back normally.  On Tuesday, we were +4.79%ytd.  Things fell apart, </t>
  </si>
  <si>
    <t>especially on Friday.  Our newest purchase (APLD) may be failing it's breakout.  It closed the week at support of it's last low.  If it doesn't recover</t>
  </si>
  <si>
    <t>next week, I will probably move on.  RKT was clobbered on Friday.  It was pulling back in an orderly fashion for a few days then collapsed on Friday.</t>
  </si>
  <si>
    <t>A competitor, PennyMac, reported earnings less than expected.  That brought the whole group down.  I will be looking for a little relief rally next</t>
  </si>
  <si>
    <t xml:space="preserve">week to sell into.  The rest of our holdings had a fairly normal week.  </t>
  </si>
  <si>
    <t xml:space="preserve">     There were some nasty reversals everywhere on Friday.  The metals finally went through a correction with SLV &lt;28%&gt; on Friday.  I assume it will </t>
  </si>
  <si>
    <t xml:space="preserve">take quite a while for SLV to see new highs.  How will this affect the stock indexes?  Time will tell.  The stock indexes are still trading near their </t>
  </si>
  <si>
    <t>highs.  However, Friday seemed to be a change in character.  If this turns into a full blown correction, we will have to be on our toes.  I don't want</t>
  </si>
  <si>
    <t>to start the year with a 10% drawdown like last year.  So, I am approaching next week with extreme caution.  I will probably not make any new buys.</t>
  </si>
  <si>
    <t>The success rate for breakouts is not very good right now.  It is time to manage the positions and contain risk.</t>
  </si>
  <si>
    <t>Pulled back to support and rallied sharply.  Raise stop to 695.  Hold</t>
  </si>
  <si>
    <t xml:space="preserve">Tested the 10wma this week.  Hold.  </t>
  </si>
  <si>
    <t>Undercut the 10wma and rallied sharply on Friday.  Hold.</t>
  </si>
  <si>
    <t>AZN, AMD</t>
  </si>
  <si>
    <t>USFD</t>
  </si>
  <si>
    <t>Up 13% this week, breaking out on above avg volume.  Extended here.  Look for low risk entry.</t>
  </si>
  <si>
    <t>Broke out from original pivot on Friday in above avg vol.  Could tighten up here around old high.  Watch.</t>
  </si>
  <si>
    <t>Volatile week, but recovered to above the moving averages.  Watch.</t>
  </si>
  <si>
    <t>Gapped to new high on Friday.  A little extended.  Watch.</t>
  </si>
  <si>
    <t>Extended.  But, building a high, tight, flag.  Could consider here.</t>
  </si>
  <si>
    <t>Tested the pivot area this week and rallied to new high on Friday.  Could consider here.</t>
  </si>
  <si>
    <t>Pulled back to test the 10wma and 5odma this week.  Watch.</t>
  </si>
  <si>
    <t xml:space="preserve">Sharp pullback this week to pivot area.  May be a buying opportunity.  </t>
  </si>
  <si>
    <t>Just above bunched up moving averages.  Could consider here.</t>
  </si>
  <si>
    <t>Pulled back to test the pivot area this week and rallied.  Extended from pivot, but showing strength.  Could consider.</t>
  </si>
  <si>
    <t>Pulled back 30% the last three weeks.  Caught support this week near the 50dma.  May be a spot to buy.</t>
  </si>
  <si>
    <t>Pulled back from the top of the base.  Watch.</t>
  </si>
  <si>
    <t>Karman Holdings</t>
  </si>
  <si>
    <t>After running up nearly 50%, could be building a new base.  This pullback held above the 50dma.  Watch.</t>
  </si>
  <si>
    <t>KRMN, VRT, CCL, USFD, HSAI</t>
  </si>
  <si>
    <t>Tested the 50dma this week and rallied back to the top of it's base.  EPS next week.</t>
  </si>
  <si>
    <t>Broke out on above avg volume on Friday.  Could consider here.</t>
  </si>
  <si>
    <t>US Foods</t>
  </si>
  <si>
    <t xml:space="preserve">Broke out this week in big volume.  EPS next week. </t>
  </si>
  <si>
    <t>Six month base.  Caught support at the 50dma this week.  Watch.</t>
  </si>
  <si>
    <t>New high.  A little extended.  But, showing leadership.</t>
  </si>
  <si>
    <t>Bounced off support at the 50dma this week.  Could consider here.</t>
  </si>
  <si>
    <t xml:space="preserve">     Wild, volatile week left us practically even for the week &lt;.08%&gt; and &lt;1.33%&gt;ytd.  The selloff this week caused us to move four of our seven positions.</t>
  </si>
  <si>
    <t>50% gain.  So, I sold to protect our 20% profit.  RKT rallied back to the 50day moving average early in the week after last week's selloff.  That gave me an</t>
  </si>
  <si>
    <t xml:space="preserve">opportunity to sell.  </t>
  </si>
  <si>
    <t xml:space="preserve">     There is major rotation going on right now.  Former leaders, especially software have been breaking down (see PLTR, HOOD, NFLX, MSFT) while more</t>
  </si>
  <si>
    <t xml:space="preserve">basic industries have been rallying (see CAT, DE, AA, AFL).  It has been interesting to see RSP (equal weight S&amp;P) and IWM (Russell 2000) outperform the </t>
  </si>
  <si>
    <t xml:space="preserve">     I do think we will eventually get a decent tradable uptrend at some point this year.  For now, the choppy environment has been a difficult one to trade.</t>
  </si>
  <si>
    <t>It has been difficult for most breakouts to get away from their bases and there have been many failed breakouts.  Quite honestly, I don't feel too bad about</t>
  </si>
  <si>
    <t xml:space="preserve">only being &lt;1.3%&gt;  year to date.  We can make that up in a hurry if we can get latched onto a couple of quality trends.  </t>
  </si>
  <si>
    <t>APH and SEI broke through their 50day moving average in volume on Wednesday.  So, I took the loss.  KRMN was pulling back sharply after we had a nearly</t>
  </si>
  <si>
    <t xml:space="preserve">Nasdaq.  The Advance/Decline line has been making new highs and the New high/New low ratio recovered dramatically on Friday.  </t>
  </si>
  <si>
    <t xml:space="preserve">     If Friday's rally continues next week, we make take a new position or two.  But, I want to be cautious about getting fully invested and getting chopped up</t>
  </si>
  <si>
    <t xml:space="preserve">again a few weeks later.  </t>
  </si>
  <si>
    <t>Q</t>
  </si>
  <si>
    <t>New high on Thurs and pulled back in light volume on Friday.  Hold.</t>
  </si>
  <si>
    <t>Held the 10wma this week.  Hold/add.</t>
  </si>
  <si>
    <t>Held the 10wma this week.  Hold, but could add on a quality breakout.</t>
  </si>
  <si>
    <t>Great growth stock.  Bought on Monday as it tested the pivot area and 10wma.  Hold/add.</t>
  </si>
  <si>
    <t>IPO base breakout.  Bought on Tuesday as it broke out on big volume.  Only a small position because it will be volatile.  Hold/add.</t>
  </si>
  <si>
    <t>Dipped below the bunched up moving averages this week, but regained them by Friday.  Watch.</t>
  </si>
  <si>
    <t>Gapped up on EPS report this week.  Extended, but very strong.  Look for low risk entry.</t>
  </si>
  <si>
    <t>Could find support in this area around the Oct high.  Watch.</t>
  </si>
  <si>
    <t>Pulled back to below the pivot this week.  Watch.</t>
  </si>
  <si>
    <t>Tightened up this week around the pivot.  Watch.</t>
  </si>
  <si>
    <t>Extended here.  But, very strong.  Look for low risk entry.</t>
  </si>
  <si>
    <t>Pulled back to near the pivot this week.  Could consider here.</t>
  </si>
  <si>
    <t>Pulled back to pivot area this week and rallied on Friday.  Could consider here, but EPS next week.</t>
  </si>
  <si>
    <t>CRUS</t>
  </si>
  <si>
    <t>PSIX</t>
  </si>
  <si>
    <t>NATL</t>
  </si>
  <si>
    <t>ECG</t>
  </si>
  <si>
    <t>Extended.  But, building a high, tight, flag.  Found support this week at the 21dma.  Could consider here.</t>
  </si>
  <si>
    <t>Cirrus Logic</t>
  </si>
  <si>
    <t>Broke out on Feb 4.  Tightening up around Sep '24 high.  Could consider here.</t>
  </si>
  <si>
    <t>Power Solutions</t>
  </si>
  <si>
    <t>Building a big, deep base.  Extended from the moving averages now.  Worth watching.</t>
  </si>
  <si>
    <t>NCR Atleos</t>
  </si>
  <si>
    <t>Broke out this week in big volume.  Earnings in a couple of weeks.  Could consider here.</t>
  </si>
  <si>
    <t>SharkNinja</t>
  </si>
  <si>
    <t>Everus Construction Grp</t>
  </si>
  <si>
    <t>Broke out this week in above avg volume.  Earnings in a couple of weeks.  Watch.</t>
  </si>
  <si>
    <t>GCT, KRMN, LQDT, USFD, TSM, CAMT</t>
  </si>
  <si>
    <t>CRUS, PSIX, NATL, SN, ECG</t>
  </si>
  <si>
    <t xml:space="preserve">     Our group was +.6% this week, now &lt;.77%&gt;ytd.  This is still a very divided market of stocks.  The MAG 7 seems to be rolling over while smaller </t>
  </si>
  <si>
    <t>cap stocks and things like RSP (equal weight S&amp;P), energy and utilities are trending higher.  I don't know if we can get a sustained rally if the MAG 7</t>
  </si>
  <si>
    <t xml:space="preserve">stocks are not included.  Take a look at the chart of MAGS.  While it looks extremely toppy, it does have some support in the 58-60 area from the </t>
  </si>
  <si>
    <t>December '24 high.  This could be a place where we start to rally.  But, time will tell.  The QQQ has been stuck in a trading range between 590 and 640</t>
  </si>
  <si>
    <t>since the middle of October.  It is now near the bottom of that range.  If that range is broken decisively to the downside, my opinion will change.  For</t>
  </si>
  <si>
    <t xml:space="preserve">now, this is a spot that has given us small rallies the last five months.  </t>
  </si>
  <si>
    <t xml:space="preserve">     I did add two partial positions this week.  On Monday, I took a partial position in WLDN because it had pulled back to the pivot area and the 50day</t>
  </si>
  <si>
    <t>moving average.  It closed the week about where I bought it on Monday.  I also took a very small position in Q (Qnity Electronics).  It has been building</t>
  </si>
  <si>
    <t>an IPO base since going public in late October.  I took a very small starter position because I believe it will be volatile.  I will probably add to this if it</t>
  </si>
  <si>
    <t xml:space="preserve">looks like it is going to work.  </t>
  </si>
  <si>
    <t xml:space="preserve">     I'm still not too interested in getting fully invested, yet.  The indexes are at a critical spot.  As I said, if the last five months trading range is resolved</t>
  </si>
  <si>
    <t>to the downside, I will run for the hills.  If that happens, a 50% cash position will be a great cushion.  This chop will have to end before I get very</t>
  </si>
  <si>
    <t>aggressive.</t>
  </si>
  <si>
    <t>Grinding higher.  Hold.</t>
  </si>
  <si>
    <t>Puked on Friday.  On the positive side, the pullback the last two weeks has been in light volume.  Could get support near the Jan low.  Hold/sell.</t>
  </si>
  <si>
    <t>Closed the week above the pivot and 50dma and 10wma.  But, still trading light volume on up days.  A little concerning.  Hold.</t>
  </si>
  <si>
    <t>Traded tightly ahead of earnings next week.  Hold/add.</t>
  </si>
  <si>
    <t>Superior growth stock.  I bought Friday after it tested the pivot area on Thurs.  EPS next week.  Hold/add.</t>
  </si>
  <si>
    <t>SUN</t>
  </si>
  <si>
    <t>AM</t>
  </si>
  <si>
    <t>BLBD, AA, SUN, AM, NSSC</t>
  </si>
  <si>
    <t>Regained the 10wma and 50dma this week in volume.  Could consider here.</t>
  </si>
  <si>
    <t>Very extended.  But, could be building a high, tight, flag.  That is very bullish.  Could consider.</t>
  </si>
  <si>
    <t>Sitting just above bunched up moving averages.  Watch.</t>
  </si>
  <si>
    <t>Perked up this week in big volume.  Could consider early entry.  EPS next week.</t>
  </si>
  <si>
    <t>Continues to trade tightly around the pivot and moving averages.  Watch.</t>
  </si>
  <si>
    <t>Traded tightly this week above the pivot.  EPS next week.  Watch.</t>
  </si>
  <si>
    <t>Tested the pivot this week.  Could consider here.</t>
  </si>
  <si>
    <t>New high this week.  But, EPS next week.  Watch.</t>
  </si>
  <si>
    <t>New high this week.  Extended here, but working.  Watch.</t>
  </si>
  <si>
    <t>Attempted breakout on Wed. in above avg volume.  Could consider here.</t>
  </si>
  <si>
    <t>Building a new base after a great run.  Trading just above bunched up moving averages.  Could consider here.</t>
  </si>
  <si>
    <t>Sunoco</t>
  </si>
  <si>
    <t>Broke out this week in above avg volume.  A little extended from moving averages.  Look for low risk entry.</t>
  </si>
  <si>
    <t>Antero Midstream</t>
  </si>
  <si>
    <t>Broke out on Feb 10 in huge volume.  Traded tightly this week.  Could consider here.</t>
  </si>
  <si>
    <t xml:space="preserve">Continues to trend above the 50dma and 10wma.  </t>
  </si>
  <si>
    <t>NAPCO Security Techs</t>
  </si>
  <si>
    <t>Breaking out of double bottom base.  Could consider here.</t>
  </si>
  <si>
    <t xml:space="preserve">     Our group was &lt;.86%&gt; this week.  Now &lt;1.63%&gt;ytd.  The indexes bounced off the lower end of the trading range we have been in since October. </t>
  </si>
  <si>
    <t>The indexes aren't out of the woods, yet.  The S&amp;P closed just above the 50day moving average and the NASDAQ is still below that trendline.  I took</t>
  </si>
  <si>
    <t>a new position this week in STRL.  The stock broke out on Feb 4 and pulled back to test the pivot area this week.  So, I am trying to buy this at that</t>
  </si>
  <si>
    <t>support.  Earnings are next week, so we will see pretty quickly if this works.  Speaking of earnings, Q and WLDN both also report next week.  It should</t>
  </si>
  <si>
    <t>be an interesting week.</t>
  </si>
  <si>
    <t xml:space="preserve">     APLD puked on Friday, the culmination of a two week pullback from the high of the base.  This pullback has been in below average volume.  I don't</t>
  </si>
  <si>
    <t xml:space="preserve">     The metals groups were interesting this week.  While silver futures are still 30% below the climax top in January, gold has held up better.  Gold </t>
  </si>
  <si>
    <t>is only about 10% below the climax top.  Many of the gold miners (KGC, AU, AEM, AG, WPM, ARIS, AUGO, RGLD) are either at new highs or are very close.</t>
  </si>
  <si>
    <t xml:space="preserve">I personally don't think this will be a buyable breakout of gold miners. This would be the sixth base since March of 2024 for a leader like AEM.  That  </t>
  </si>
  <si>
    <t>rarely happens.  Every time it bases and breaks out, the risk increases for a chance of failure.  We will see how this plays out.  Should be fun to watch.</t>
  </si>
  <si>
    <t>usually hold through a loss of this size, but I have some conviction in this.  However, if the support around 29 doesn't hold, I will probably dump it.</t>
  </si>
  <si>
    <t xml:space="preserve">     I added AA (Aluminum) to the watch list this week.  Could be a way to play increasing metals prices without taking the risk of silver and gold at these</t>
  </si>
  <si>
    <t>levels.  I also added a couple of energy related stocks (SUN, AM).  The energy sector has been perking up the last few weeks.</t>
  </si>
  <si>
    <t>Continues to pull back on light volume.  Hold/sell.</t>
  </si>
  <si>
    <t>Terrific earnings report and the stock was crushed anyway.  Opened Friday well below my stop.  Look for an opp to sell on a rally.</t>
  </si>
  <si>
    <t>New high on big volume.  Hold.</t>
  </si>
  <si>
    <t>Fell back to support in higher volume after EPS report.  Held support.  Hold.</t>
  </si>
  <si>
    <t>STOK</t>
  </si>
  <si>
    <t xml:space="preserve">Pulling back to the moving averages.  Continue to watch this base.  </t>
  </si>
  <si>
    <t>The last four weeks looks like a handle.  Watch.</t>
  </si>
  <si>
    <t>Friday looked like a reversal day off the previous low.  Watch.</t>
  </si>
  <si>
    <t>Pulled back below the pivot this week, but held the moving averages.  Watch.</t>
  </si>
  <si>
    <t>Lost the pivot this week, but held the 50dma.  Watch.</t>
  </si>
  <si>
    <t>Gapped out of it's base on Friday.  Could consider here.</t>
  </si>
  <si>
    <t>Held up well this week.  Could consider here.</t>
  </si>
  <si>
    <t>Followed through on last week's breakout.  A little extended here.</t>
  </si>
  <si>
    <t>Grinding higher.  Extended here.  Watch.</t>
  </si>
  <si>
    <t>Broke out of a double bottom base on Friday.  Extended from moving averages.  Watch for some tightening.</t>
  </si>
  <si>
    <t>Gapped out of it's base on Thurs in huge volume.  Worth watching.</t>
  </si>
  <si>
    <t>Stoke Therapeutics</t>
  </si>
  <si>
    <t>This week looks like a handle.  Watch closely.</t>
  </si>
  <si>
    <t>Pulled back to close near the 10wma and 50dma.  Could be a place to buy.</t>
  </si>
  <si>
    <t>HEI, NXT, ECG, VRT</t>
  </si>
  <si>
    <t>UTI, GCT, STOK</t>
  </si>
  <si>
    <t xml:space="preserve">     What a difficult week.  We were rolling along nicely until Friday.  WLDN melted down after their earnings report (more on that below).  Our group</t>
  </si>
  <si>
    <t>finished the week &lt;1.27%&gt;, now &lt;2.88%&gt;ytd.  The indexes continue to flirt with the bottom of the trading range of the last 5 months.  It is interesting</t>
  </si>
  <si>
    <t>that RSP (equal weight S&amp;P) closed at an all time high.  That divergence would usually lead me to think we will eventually break through this trading</t>
  </si>
  <si>
    <t>range and head higher.  In my view, we are at a critical juncture.  We will see if the broader indexes can bring the NASDAQ higher or vice/versa.  The</t>
  </si>
  <si>
    <t xml:space="preserve">weight of the large caps may bring the whole thing lower.  That confusion is why I continue to hold a large cash position (40%).  A choppy market is </t>
  </si>
  <si>
    <t>just not a great environment for my strategy.  So, we wait and make decisions based on the action of our holdings.</t>
  </si>
  <si>
    <t xml:space="preserve">     The reaction of WLDN to their earnings report obviously surprised me Friday.  Their earnings more than doubled from last year.  That should have </t>
  </si>
  <si>
    <t>produced the opposite reaction.  However, their guidance for 2026 was deemed a disappointment and the stock crumbled.  It opened so far below my</t>
  </si>
  <si>
    <t>mental stop that I decided to wait for a better opportunity to get out.  It closed at support of the bottom of it's base.  Hopefully, that is a place that</t>
  </si>
  <si>
    <t xml:space="preserve">will catch a bid and the stock will rally a little and give me a better chance to close it out.  I don't know how to prevent these earnings surprises.  The </t>
  </si>
  <si>
    <t xml:space="preserve">only way is to sell every stock before earnings reports.  That creates lots of missed opportunities. </t>
  </si>
  <si>
    <t xml:space="preserve">     Monday is shaping up to be eventful.  The military action in Iran last night will surely create some volatility.  Best case scenario….we open lower </t>
  </si>
  <si>
    <t>and recover by the end of the day.  Not a prediction.</t>
  </si>
  <si>
    <t xml:space="preserve">Down 10% this week.  Should probably sell to protect the remaining profit.  </t>
  </si>
  <si>
    <t>Showed relative strength this week and held the 10wma and 50dma.  But, if it loses those key levels, sell.</t>
  </si>
  <si>
    <t>Trying to have some conviction with this position.  But, that hasn't worked out.  Nearing the bottom of the base.  Look for a bounce to sell into.</t>
  </si>
  <si>
    <t>Somewhat of a reversal day on Friday.  Hopefully we can catch a bounce to sell into.</t>
  </si>
  <si>
    <t>Still inside the six month base.  But in danger of falling out.  Watch.</t>
  </si>
  <si>
    <t>Showed relative strength this week.  Watch.</t>
  </si>
  <si>
    <t>Broke out in big volume this week.  Watch.</t>
  </si>
  <si>
    <t>Hasn't failed it's base, yet.  This was not a pretty week, though.  Watch.</t>
  </si>
  <si>
    <t>Building a new base after a great run.  Trading near bunched up moving averages.  Watch.</t>
  </si>
  <si>
    <t>Pulled back into the base this week.  Held up well.  Watch.</t>
  </si>
  <si>
    <t>LGND</t>
  </si>
  <si>
    <t>Rejected at the old high.  This is looking like a failure.  Watch one more week.</t>
  </si>
  <si>
    <t>Held the pivot from last week's breakout.  Watch.</t>
  </si>
  <si>
    <t>Nearing old high.  Watch for some tightening here.</t>
  </si>
  <si>
    <t>New high on Monday and pulled back a little.  A little extended.  Watch.</t>
  </si>
  <si>
    <t>Lost the moving averages this week, but held the pivot.  Watch.</t>
  </si>
  <si>
    <t>Relative strength line is soaring.  Very extended here.  Watch.</t>
  </si>
  <si>
    <t>Stopped out of this position this week.  But, held the 50dma and the pivot.  Worth watching.</t>
  </si>
  <si>
    <t>Ligand Pharm</t>
  </si>
  <si>
    <t>Four month base.  Holding support of the moving averages.  Watch.</t>
  </si>
  <si>
    <t>CCL, PSIC, SN, HUT, NSSC, NVT</t>
  </si>
  <si>
    <t>STRL, LGND</t>
  </si>
  <si>
    <t xml:space="preserve">     We had a difficult week.  Our group was &lt;4.33%&gt; this week, now &lt;6.95%&gt;ytd.  The market gave some ominous signals this week that the chop</t>
  </si>
  <si>
    <t>we have been experiencing since October may get resolved to the downside.  The leadership we have been seeing in RSP and IWM turned around</t>
  </si>
  <si>
    <t>this week.  RSP was &lt;3.3%&gt; while the SPY was down 'only' &lt;2.0%&gt;.  IWM closed the week &lt;4.0%&gt;.  RSP and IWM both fell below their respective</t>
  </si>
  <si>
    <t xml:space="preserve">50day moving averages.  With the broader indexes losing their relative strength, it feels like we may have more downside to come.  </t>
  </si>
  <si>
    <t xml:space="preserve">     For a glass half full point of view, the SPY and QQQ are still holding the lows of the trading range and some of the internals are reaching oversold</t>
  </si>
  <si>
    <t>territory.  So, a rally of some kind wouldn't be totally out of the question.  We have to be prepared for both scenarios.  At the end of the week, we</t>
  </si>
  <si>
    <t>are only 40% invested.  I sold STRL and Q this week.  STRL traded below my mental stop and Q pulled back to our cost.  The way the market was acting</t>
  </si>
  <si>
    <t xml:space="preserve">on Thursday, I thought it best to let them go.  I left STRL on our watch list for now.  </t>
  </si>
  <si>
    <t xml:space="preserve">     GEV ran into some resistance as it approached the $900 level.  It pulled back about 10% this week.  We may be taking this gain next week so that it</t>
  </si>
  <si>
    <t>doesn't get away.  UFO is sitting at the 50dma and 10wma.  If it breaks those levels, I will probably exit.  APLD and WLDN are at very oversold levels.</t>
  </si>
  <si>
    <t xml:space="preserve">I will use any bounce to exit.  </t>
  </si>
  <si>
    <t xml:space="preserve">     This market has done a good job of testing my patience and my conviction.  The chop has just about worn me out at this point.  It may be time to </t>
  </si>
  <si>
    <t xml:space="preserve">get to 100% cash and sit tight for a while.  We will see what next week brings.  </t>
  </si>
  <si>
    <t>13/17</t>
  </si>
  <si>
    <t>Relative strength line at a new high.  Holding support of the 10wma.  Raise stop to 775. Hold</t>
  </si>
  <si>
    <t>Relative strength line at a new high.  Holding support of the 10wma.  Raise stop to 42.50.  Hold.</t>
  </si>
  <si>
    <t>Still trying to have patience with APLD.  This pullback from highs has been in low volume.  I think this is one big base.  Hold for now.</t>
  </si>
  <si>
    <t>NBIS</t>
  </si>
  <si>
    <t>SNDK</t>
  </si>
  <si>
    <t>Hasn't failed it's base, yet, but close.  Watch one more week.</t>
  </si>
  <si>
    <t>Fell below the 50dma on Thursday and rallied back in volume on Friday.  Continue to watch.</t>
  </si>
  <si>
    <t>I continue to like the space theme.  But, not actionable here.  Watch.</t>
  </si>
  <si>
    <t>Rejected at the old high a couple weeks ago, but has found support around the 10wma.  Showing some relative strength the last 2 wks.  Watch.</t>
  </si>
  <si>
    <t>Still below the pivot.  Closed at the 5odma.  Watch.</t>
  </si>
  <si>
    <t>Closed near pivot area.  Watch.</t>
  </si>
  <si>
    <t>Extended here.  But, if the energy theme continues, might look for a low risk entry.</t>
  </si>
  <si>
    <t>Continues to hold around the moving averages above the pivot.  Watch.</t>
  </si>
  <si>
    <t>Pulled back sharply on Friday.  Watch.</t>
  </si>
  <si>
    <t>Pulled back to near the pivot area.  Continue to watch.</t>
  </si>
  <si>
    <t xml:space="preserve">Really tightened up the last two weeks.  Watch to see how this gets resolved.  </t>
  </si>
  <si>
    <t>Nebius Group</t>
  </si>
  <si>
    <t>Broke out of a double bottom base in big volume this week.  Could be part of a larger base.  Watch.</t>
  </si>
  <si>
    <t>Sandisk</t>
  </si>
  <si>
    <t>Broke out of a short double base.  Pulled back this week to pivot area.  Watch.  Very strong stock.</t>
  </si>
  <si>
    <t>Dell Tech</t>
  </si>
  <si>
    <t>Showing relative strength last few weeks.  Building a nearly two year base.  Watch.</t>
  </si>
  <si>
    <t>Down about 5% this month.  Lost some relative strength.  Watch.</t>
  </si>
  <si>
    <t>Down about 7% this month.  Lost some relative strength.  Watch.</t>
  </si>
  <si>
    <t>AA, HSAI</t>
  </si>
  <si>
    <t>NBIS, SNDK, DELL</t>
  </si>
  <si>
    <t xml:space="preserve">     Our group outperformed this week because of our large cash position.  We were actually +.9% for the week, now &lt;5.21%&gt;ytd.  That's pretty much</t>
  </si>
  <si>
    <t>in line with the indexes.  I suppose most would be happy with that, but I am not.  I have taken too many outsized losses so far this year.  Also, I should</t>
  </si>
  <si>
    <t>have shut down new purchases much sooner.  But, we are in pretty good shape to get positioned for the next tradable rally whenever that materializes.</t>
  </si>
  <si>
    <t xml:space="preserve">     The indexes have obviously turned lower the last four weeks.  If there was any question about the near term trend a month ago, there should be no</t>
  </si>
  <si>
    <t xml:space="preserve">question now.  It is probably time to start looking for support levels in the indexes.  The February 2025 highs should be a pretty solid support level for </t>
  </si>
  <si>
    <t>the S&amp;P 500 (6100-6150) and the NASDAQ (20,200).  Both of those support areas are roughly 6.5% lower than Friday's close.  So, good news is the bottom</t>
  </si>
  <si>
    <t>may be closer than it feels right now.  The daily swings continue to be totally news driven.  I don't think there is any reward trying to trade these swings.</t>
  </si>
  <si>
    <t xml:space="preserve">It is a good time to build a watch list of the strongest stocks and wait for a fat pitch.  </t>
  </si>
  <si>
    <t xml:space="preserve">     A couple of those strongest stocks that caught my eye this week are SNDK and DELL.  I'm not interested here, but I think they bear watching while we</t>
  </si>
  <si>
    <t>get ready for the next leg higher.  That next rally is always right around the corner.  This is America, after all.</t>
  </si>
  <si>
    <t>Continues to show relative strength.  But, market weakness may catch up to GEV also.  Consider trimming to lock in gains.</t>
  </si>
  <si>
    <t>Showed strength early in the week, but was rejeted at the old high.  Still could be building a base.  But, closed below the 10wma and 50dma.  Consider taking gain.</t>
  </si>
  <si>
    <t>My patience is about gone with this one.  Closed at the 200dma and 40wma.  Probably should finally admit the mistake and move on.</t>
  </si>
  <si>
    <t>UNFI</t>
  </si>
  <si>
    <t>SQM</t>
  </si>
  <si>
    <t>Continues to base.  Watch.</t>
  </si>
  <si>
    <t>Still below the pivot.  Closed near the 50dma.  Watch.</t>
  </si>
  <si>
    <t>Broke out in big volume this week.  Held above the pivot.  Could consider if market improves.</t>
  </si>
  <si>
    <t>Attempted a breakout on Thursday, rejected on Friday.  Change pivot to 146.75.  Watch.</t>
  </si>
  <si>
    <t>Breakout failed.  But, pullback held at the 10wma and 50dma.  Watch.</t>
  </si>
  <si>
    <t>Relative strength at new high.  Continues to hold the moving averages.  Watch.</t>
  </si>
  <si>
    <t>Rallied off the 21dma this week.  Extended here.</t>
  </si>
  <si>
    <t>Building a second stage base.  Watch.</t>
  </si>
  <si>
    <t>United Natural Foods</t>
  </si>
  <si>
    <t>Broke out in big volume this week. Already extended.  Could consider on a pullback.</t>
  </si>
  <si>
    <t>Sociedad Quimica ADR</t>
  </si>
  <si>
    <t>Fertilizer company broke out of a double bottom base in big volume on Friday.  Could consider.</t>
  </si>
  <si>
    <t>NBIS, RKLB, LGND, AM, VIST</t>
  </si>
  <si>
    <t>MOD, UNFI, SQM</t>
  </si>
  <si>
    <t xml:space="preserve">     Our group was &lt;.96%&gt; this week, now &lt;6.12%&gt;ytd.  The downtrend accelerated on Thursday and Friday after a brief rally on Monday.  The war news</t>
  </si>
  <si>
    <t xml:space="preserve">continues to create large daily swings.  This week, with only 40% invested, we had daily swings of 2-3% in our portfolio.  Not a time for the faint of </t>
  </si>
  <si>
    <t>heart.  It is also not a time to get overly excited about big rally days.  They just don't seem to last.  Most recent breakouts that aren't energy related</t>
  </si>
  <si>
    <t>seem to fail pretty quickly.  So, new buys are off the table.  The energy sector rally may be getting a little over done at this point.  The metals appear</t>
  </si>
  <si>
    <t xml:space="preserve">to have topped for now.  </t>
  </si>
  <si>
    <t xml:space="preserve">     The only exception I might make for a new trade could be SQM.  It is a fertilizer company that broke out of a double bottom base on Friday in huge</t>
  </si>
  <si>
    <t>volume.  It may be the kind of stock that could move higher counter to the overall downtrend.  I am not interested in much riske here, though, and if</t>
  </si>
  <si>
    <t>I do take it on, I will keep any loss small.</t>
  </si>
  <si>
    <t xml:space="preserve">     I have been trying to hold a few positions to participate if the market bottoms quickly.  But, I am losing patience with APLD.  Also, UFO closed below</t>
  </si>
  <si>
    <t xml:space="preserve">the 50day moving average on Friday.  I don't want that gain to dissappear, so I will be watching it closely.  GEV has been a successful trade and I don't </t>
  </si>
  <si>
    <t xml:space="preserve">want to lose it.  It would be nice to book a gain.  So, even though I think the bottom may not be too far away, I could feasibly be 100% cash soon.  </t>
  </si>
  <si>
    <t xml:space="preserve">     For now, I am building a watch list of stocks that are showing relative strength the last few months and especially the last three weeks.  I want to </t>
  </si>
  <si>
    <t>have a good list prepared when the bottom comes.</t>
  </si>
  <si>
    <t>Tested the 10wma this week.  Still looks strong.  In profit taking area.  Hold/trim.</t>
  </si>
  <si>
    <t>Took a pilot position on Thursday morning.  Broke out on 03/24 in big volume.  I bought after a test of the pivot on Tuesday.  Hold/add.</t>
  </si>
  <si>
    <t xml:space="preserve">NBIS </t>
  </si>
  <si>
    <t>AAOI</t>
  </si>
  <si>
    <t>Regained the moving averages this week.  Watch.</t>
  </si>
  <si>
    <t>Caught support at the 50dma.  Regined the pivot.  Could consider here.</t>
  </si>
  <si>
    <t>Bounced off the 50dma this week.  Near the top of it's base.  Watch.</t>
  </si>
  <si>
    <t>Regained the pivot on Friday after testing the 50dma.  Could consider here.</t>
  </si>
  <si>
    <t>Tightening up above the double bottom pivot.  Could be forming a handle in a larger base. Could consider here.</t>
  </si>
  <si>
    <t>Pulled back to near the pivot area.  Tested the 10wma and pivot area this week.  Could consider here.</t>
  </si>
  <si>
    <t>Pulled back to the 21dma this week.  Could consider here.</t>
  </si>
  <si>
    <t>Pulled back and tested the 10wma this week.  Watch.</t>
  </si>
  <si>
    <t>Closed near the 50dma and 10wma.  Could be a spot to get involved.</t>
  </si>
  <si>
    <t>Tested the 50dma and 10wma inside a 4 month base.  Could consider here.</t>
  </si>
  <si>
    <t>Cloudfare Inc</t>
  </si>
  <si>
    <t>Building a five month base.  Watch.</t>
  </si>
  <si>
    <t>Applied Optoelectronics</t>
  </si>
  <si>
    <t>Building a bullish pennant formation with a double bottom.  Watch closely.  Strong group.</t>
  </si>
  <si>
    <t>Space ETF</t>
  </si>
  <si>
    <t>Got nervous and sold this last week.  Rallied sharply after breaking the 50dma.  Watch.</t>
  </si>
  <si>
    <t xml:space="preserve">not out of the woods, yet.  The indexes are still trading below all of their major moving averages and are still below a down trendline from the </t>
  </si>
  <si>
    <t>Jan 28 high.  I sold APLD and UFO on Monday morning.  I think it is time for a total reset.  Giving up on APLD will probably mark the bottom (Ha, ha).</t>
  </si>
  <si>
    <t xml:space="preserve">But, the important thing now is finding the next leaders.  </t>
  </si>
  <si>
    <t xml:space="preserve">     I have been focusing on relative strength for new names to add to the watch list.  I will continue to build that list so I am ready when the market</t>
  </si>
  <si>
    <t>appears to have changed trend.  I took a pilot position in DELL on Thursday after the market gapped lower and recovered to close with a gain.  That</t>
  </si>
  <si>
    <t>is a positive sign.  I like DELL here.  It broke out last week in a terrible tape.  This week, it pulled back to the pivot area and was starting to rally, so</t>
  </si>
  <si>
    <t xml:space="preserve">I took a half position for now.  </t>
  </si>
  <si>
    <t xml:space="preserve">     I will be continue to be very selective with any new purchases and keep the position size small due to the down trending indexes.  </t>
  </si>
  <si>
    <t xml:space="preserve">     Our group was +.48% this week, now &lt;5.9%&gt; ytd.  The indexes rallied sharply after a spike lower on Monday.  While encouraging, the market is </t>
  </si>
  <si>
    <t>NBIS, NET, AAOI</t>
  </si>
  <si>
    <t>Big week, +10%.  Relative strength at a new high.  In profit taking area.  Hold/trim.</t>
  </si>
  <si>
    <t>Pulled back in light volume Thurs/Fri.  Hold/add.</t>
  </si>
  <si>
    <t>Trading tightly around the pivot.  Hold/add if it hits a new high.</t>
  </si>
  <si>
    <t>Bought on Thursday after breaking out on Wed.  Not big volume, yet.  Hold.</t>
  </si>
  <si>
    <t>Exploded out of a big, six month base this week.  Hold/add.</t>
  </si>
  <si>
    <t>ACLS</t>
  </si>
  <si>
    <t>COHR</t>
  </si>
  <si>
    <t>Broke out on Thurs in avg volume.  Watch for some tightening.</t>
  </si>
  <si>
    <t xml:space="preserve">Underperformed this week, but still trading tightly.  </t>
  </si>
  <si>
    <t>Broke out convincingly this week.  Look for low risk entry.</t>
  </si>
  <si>
    <t>Underperformed this week, but has pulled back to the pivot area.  Watch.</t>
  </si>
  <si>
    <t>Bounced off the pivot area this week.  A little extended here.</t>
  </si>
  <si>
    <t>Huge reversal this week.  Trying to break out of a base on base pattern.  Change pivot to 460.64.  Wait for b/o.</t>
  </si>
  <si>
    <t>Hut 8 Corp</t>
  </si>
  <si>
    <t>Huge reversal this week.  Broke out of a double bottom base.  Look for some tightening here.</t>
  </si>
  <si>
    <t>Axcelis Tech</t>
  </si>
  <si>
    <t>Broke out this week in below avg volume.  Wait for a pullback.</t>
  </si>
  <si>
    <t>Broke out this week in avg volume.  Watch closely.</t>
  </si>
  <si>
    <t>Huge growth nearing the top of a five month base.  Watch closely, market leader.</t>
  </si>
  <si>
    <t>Coherent</t>
  </si>
  <si>
    <t>Broke out this week in avg volume.  Watch closely.  Relative strength at new high.</t>
  </si>
  <si>
    <t>New high this week in above avg volume.  Could consider a reentry here.</t>
  </si>
  <si>
    <t>NET, AAOI, SNDK, SUN, JBL</t>
  </si>
  <si>
    <t>HUT, ACLS, LRCX, CLS, COHR</t>
  </si>
  <si>
    <t xml:space="preserve">     Our group was +2.33% this week, now &lt;3.9%&gt;ytd.  Big character change this week for the indexes.  It started on Tuesday when we opened sharply</t>
  </si>
  <si>
    <t xml:space="preserve">lower and closed with a gain for the day.  I was about ready to pull the trigger on a couple of new positions on Tuesday, but decided to wait.  On </t>
  </si>
  <si>
    <t xml:space="preserve">Wednesday, we opened sharply higher on cease fire news.  Wednesday was a Follow Through Day by definition.  Not all FTDs work, but, no new </t>
  </si>
  <si>
    <t>bull market has ever started without one.  So, I started a position in SQM on Wednesday.  SQM hasn't broken out of it's base, yet.  So, I took a partial</t>
  </si>
  <si>
    <t xml:space="preserve">position with the plan of adding shares if the expected breakout occurs.  On Thursday, I took a partial position in MOD.  MOD broke out of a short, </t>
  </si>
  <si>
    <t>eight week base on Thursday.  On Friday, I started a position in NBIS.  NBIS has been basing since October and broke out Thursday in big volume.  It</t>
  </si>
  <si>
    <t xml:space="preserve">     There were several leaders that had explosive moves this week.  On our watchlist, AAOI was up 45% and SNDK was up 21%.  I removed them both</t>
  </si>
  <si>
    <t>for now because they are too extended to be actionable.  But, they won't be too far out of sight.  They both are acting like they could make huge moves</t>
  </si>
  <si>
    <t xml:space="preserve">if the market cooperates.  </t>
  </si>
  <si>
    <t xml:space="preserve">     The one thing that is concerning me about this week's rally is the lack of explosive volume.  That may not matter in the end, but it is worth being a </t>
  </si>
  <si>
    <t>little cautious for now when adding new positions.  We still have a considerable amount of news related risk.  But, I think this market is just itching</t>
  </si>
  <si>
    <t>to go higher.  It appears right now (Sunday afternoon) that we may open lower on Monday morning due to war news.  It will be interesting to see how</t>
  </si>
  <si>
    <t xml:space="preserve">we close Monday and how the leaders respond.  </t>
  </si>
  <si>
    <t>was following through on Friday.  I assume it will get a pullback to the pivot area.  If that happens I will add.  It will probably be volatile.</t>
  </si>
  <si>
    <t>Tested the May '24 high and rallied sharply.  Hold/add.</t>
  </si>
  <si>
    <t>Broke out on Monday in big volume, so I added there.  Hold.</t>
  </si>
  <si>
    <t>Added on Tuesday when it opened lower.  Hold.</t>
  </si>
  <si>
    <t>New high on Wed.  Pulled back in lighter vol on Thurs/Fri.  Hold/add.</t>
  </si>
  <si>
    <t>Broke out in volume on Monday.  I bought that day.  Hold.</t>
  </si>
  <si>
    <t>Forming a handle in a base on base.  I bought Friday anticipating a breakout.  Hold.</t>
  </si>
  <si>
    <t>INDV</t>
  </si>
  <si>
    <t>WWD</t>
  </si>
  <si>
    <t>Rallied off the pivot area and 50dma.  A little extended here.</t>
  </si>
  <si>
    <t>Pulled back and tested the 21dma.  Closed near the pivot.  Watch.</t>
  </si>
  <si>
    <t>Rallied off the 10wma this week.  A little extended here.</t>
  </si>
  <si>
    <t>Indivior Pharm</t>
  </si>
  <si>
    <t>Building the right side of a base.  Watch.</t>
  </si>
  <si>
    <t>Broke out of a double bottom base in big volume.  Look for low risk entry.</t>
  </si>
  <si>
    <t>Woodward</t>
  </si>
  <si>
    <t>Nearing the top of a 3 month base.  Wait for b/o.</t>
  </si>
  <si>
    <t>Straight up from the bottom of a six month base.  Probably needs to tighten up here.  Very strong.</t>
  </si>
  <si>
    <t>GCT, COHR, HUT, ACLS, UNFI</t>
  </si>
  <si>
    <t>INDV, RKLB, WWD, AMD</t>
  </si>
  <si>
    <t xml:space="preserve">     Our group was +3.12% this week, now &lt;.97%&gt;ytd.  The indexes continued to roll higher.  This has been a very powerful rally off the low on March</t>
  </si>
  <si>
    <t>30.  The NASDAQ has been up 13 consecutive days.  The S&amp;P 500 has been up 12 of those 13 days.  We made new highs in both indexes in only 11 days.</t>
  </si>
  <si>
    <t xml:space="preserve">I read this week that we have never had a correction of 5 to 10% and rallied to make a new high in only 11 days.  This is a massive momentum shift.  </t>
  </si>
  <si>
    <t>As I write this on Sunday evening, futures are down on war related news (same scenario as last week).  I would use any pullback to add equity exposure.</t>
  </si>
  <si>
    <t xml:space="preserve">     I continued to put our cash to work this week.  I added to SQM on Monday as it was making new highs in big volume.  I also took a position in CLS on</t>
  </si>
  <si>
    <t xml:space="preserve">Monday.  CLS broke out in above average volume on Monday.  It didn't even pause at the top of it's base.  We already have a 9% gain.  I added to our </t>
  </si>
  <si>
    <t>position in MOD on Tuesday as it opened lower after making a new high on Monday.  It continued to trade tightly above the pivot the rest of the week.</t>
  </si>
  <si>
    <t xml:space="preserve">I took a full position in STRL on Friday.  STRL is nearing the top of a base on base pattern.  I am anticipating a breakout soon.  </t>
  </si>
  <si>
    <t xml:space="preserve">     I may have missed my chance to add to our DELL position.  It pulled back in low volume mid week and rocketed to a new high on Thursday.  I will still</t>
  </si>
  <si>
    <t>be on the look out for a low risk area to add.  We have an 8% gain in NBIS.  I would like to add to this position as well.  I am hoping to get a pullback in</t>
  </si>
  <si>
    <t xml:space="preserve">the next week or two.  This looks like it could be a leader this next leg.  </t>
  </si>
  <si>
    <t>Sixth up week in a row.  In profit taking range.  Hold/trim.  EPS next week.</t>
  </si>
  <si>
    <t xml:space="preserve">     We could be in for an exciting time for a few months.  Breakouts are working and sometimes getting extended in a matter of days.  I removed five </t>
  </si>
  <si>
    <t xml:space="preserve">stocks from our watch list because they are already too extended to be actionable.  While the market probably needs a little breather soon, I do </t>
  </si>
  <si>
    <t>believe we are entering a new bull leg of this secular bull market.</t>
  </si>
  <si>
    <t>I trimmed on Thursday after earnings gap up.  Hold the rest.  Raise stop to $980.  Absolute leader.</t>
  </si>
  <si>
    <t>Continues to barrell higher.  In profit taking range.  Raise stop to $185.  Hold.</t>
  </si>
  <si>
    <t>Tested the pivot on light volume on Thurs and rallied on Friday.  Hold.</t>
  </si>
  <si>
    <t>This has been trading tightly near it's high.  Would like to see it get through soon.  Hold.</t>
  </si>
  <si>
    <t>New high on Friday.  Raise stop to $355.  EPS next week.  Hold.</t>
  </si>
  <si>
    <t>Pulled back 6% on Friday on avg volume.  I added on Thurs.  Guess I jumped the gun a little….EPS next week.  Hold.</t>
  </si>
  <si>
    <t>Broke out this week in avg volume.  Could be a red flag.  Raise stop to $455.  Hold.</t>
  </si>
  <si>
    <t>SANM</t>
  </si>
  <si>
    <t xml:space="preserve">TSM </t>
  </si>
  <si>
    <t>SOLS</t>
  </si>
  <si>
    <t>OUST</t>
  </si>
  <si>
    <t>SANM, TSM, SOLS, MU, ALAB, ANET, OUST</t>
  </si>
  <si>
    <t>Building the right side of a base.  EPS next week.  Watch.</t>
  </si>
  <si>
    <t>Near a new high.  Could consider here.</t>
  </si>
  <si>
    <t>Pulled back to pivot of double bottom base.  Could be building a handle of a larger base.  Could be a low risk entry.</t>
  </si>
  <si>
    <t>Sanmina</t>
  </si>
  <si>
    <t>Broke out of a double bottom base in a hurry.  Very strong.  Extended from moving averages.  Watch for a low risk entry.</t>
  </si>
  <si>
    <t>Broke out of 8 week base in big vol.  A little extended here.  Look for low risk entry.</t>
  </si>
  <si>
    <t>Solstice Adv Materials</t>
  </si>
  <si>
    <t>Building a three month base.  Wait for breakout.</t>
  </si>
  <si>
    <t>Micron Tech</t>
  </si>
  <si>
    <t>Broke out of a 3 month base in above avg vol.  A little extended here.  Look for low risk entry.</t>
  </si>
  <si>
    <t>Astera Labs</t>
  </si>
  <si>
    <t>ALAB has doubled this month.  Broke out of a double bottom base this week.  Probably needs a rest.  Watch.</t>
  </si>
  <si>
    <t>ANET has been basing since Oct.  Exploded the last three weeks.  Probably needs to tighten up.  Watch.</t>
  </si>
  <si>
    <t>Ouster Cl A</t>
  </si>
  <si>
    <t>Another double bottom base.  Volume is soaring.  Nearing a breakout.  Watch.</t>
  </si>
  <si>
    <t>WWD, AMD, CRUS, UTI, NATL</t>
  </si>
  <si>
    <t xml:space="preserve">     Our group was +4.95% this week, now +3.93%ytd.  We are now +12% since our low on Mar 6.  We had a maximum drawdown this year around 7%.</t>
  </si>
  <si>
    <t>invested in the coming weeks.  There are plenty of available setups.  I added seven names to the focus list this week.  The big problem right now is</t>
  </si>
  <si>
    <t>finding low risk areas to buy.  The last four weeks, breakouts have been hard to catch close to their pivots.  Many stocks have gapped out of bases and</t>
  </si>
  <si>
    <t xml:space="preserve">gone up 20-40% in a short amount of time.  The risk right now is chasing those stocks and getting whipsawed on a quick pullback.  I plan on being </t>
  </si>
  <si>
    <t xml:space="preserve">careful when adding new positions.  </t>
  </si>
  <si>
    <t xml:space="preserve">     I added to NBIS on Thursday.  It had been trading very tightly for two weeks.  It fell out of that tight area on Friday, so it looks like I was early on my</t>
  </si>
  <si>
    <t>add.  There is support from the old high around 142.  I would not be surprised to see that get tested next week.  Also, earnings are due next week.</t>
  </si>
  <si>
    <t>Hopefully, that will give it a spark.  I also trimmed our position in GEV on Thursday.  It gapped up on Wednesday after it's earnings report.  It is very</t>
  </si>
  <si>
    <t>extended here and it was up to about 25% of our portfolio.  I booked a nearly 80% gain on a third of our position.  I hope to hold the rest for a long</t>
  </si>
  <si>
    <t xml:space="preserve">term gain.  We will see how that works out.  </t>
  </si>
  <si>
    <t xml:space="preserve">     I couldn't be more bullish.  The amount of setups that are working right now is making me feel like it is 1999.  That bull market was led by companies</t>
  </si>
  <si>
    <t>profiting by the internet buildout.  This cycle is all about AI and the companies positioned to grow sales and earnings in a huge way.  Power, semis,</t>
  </si>
  <si>
    <t xml:space="preserve">     While I am very bullish, the indexes may need to tighten up and consolidate somewhat here.  I am hoping that gives us a chance to get the rest</t>
  </si>
  <si>
    <t>of our cash invested at good spots.  I don't expect a large correction.  Support on the NASDAQ is around 24,000 (The Oct and Jan highs).  Support on the</t>
  </si>
  <si>
    <t>and some cloud software names seem to be the leaders right now.  If we can get positioned now, we could be in for some huge gains.  I also think the</t>
  </si>
  <si>
    <t>Space theme will be a great place to be during this bull phase.  The space stocks pulled back a bit this week, may be a buying opportunity.</t>
  </si>
  <si>
    <t xml:space="preserve">S&amp;P is around 7,000.  A pullback to those areas shouldn't be too surprising.  I did raise my mental stops on the four stocks where we have a nice cushion.  </t>
  </si>
  <si>
    <t>(So far, anyway)  We are now sitting on about 22% cash.  That leaves enough room for about two full positions.  I do plan to get to nearly fully</t>
  </si>
  <si>
    <t>Pulled back a little this week.  Still healthy.  Hold.</t>
  </si>
  <si>
    <t>Pulled in this week in light volume.  Hold/add.</t>
  </si>
  <si>
    <t>Rallied this week from pivot area.  Hold.</t>
  </si>
  <si>
    <t>New high this week.  Hold.</t>
  </si>
  <si>
    <t>CRDO, AXSM, ALMU, CDLR, NBIS, CLS</t>
  </si>
  <si>
    <t>CDLR</t>
  </si>
  <si>
    <t>AXSM</t>
  </si>
  <si>
    <t>ALMU</t>
  </si>
  <si>
    <t>Broke out this week in big volume after EPS report.  Could tighten up here.  Look for low risk entry.</t>
  </si>
  <si>
    <t>Another double bottom base.  Volume is soaring.  Nearing a breakout.  EPS next week.  Watch.</t>
  </si>
  <si>
    <t>Building a three month base.  Wait for breakout.  EPS next week.</t>
  </si>
  <si>
    <t>Change pivot to 93.10.  The last two weeks look like a handle on a 4 month base.  EPS next week.  Watch closely.</t>
  </si>
  <si>
    <t>Testing the pivot area.  Could consider here.</t>
  </si>
  <si>
    <t>Pulled back to near the pivot area this week.  In buy range.  Could consider here.</t>
  </si>
  <si>
    <t>Pulled back into buy range.  EPS next week.  Could consider here.</t>
  </si>
  <si>
    <t>Settled back to pivot area this week in light volume.  EPS next week.  Could consider here.</t>
  </si>
  <si>
    <t>Credo Tech</t>
  </si>
  <si>
    <t>Could be forming a handle here near highs of a six month base.  Earnings and sales soaring.  Watch closely.</t>
  </si>
  <si>
    <t>Axsome Therapeutics</t>
  </si>
  <si>
    <t>Burst out of a four month mase in huge volume.  EPS next week.  Watch closely.</t>
  </si>
  <si>
    <t>Aeluma</t>
  </si>
  <si>
    <t>Broke out of a double bottom base this week in above avg vol.  EPS in two weeks.  Could consider a small position.</t>
  </si>
  <si>
    <t>Cadeler</t>
  </si>
  <si>
    <t>Broke out of a two month base in above avg vol.  Very thin.  May not be for us, but I want to watch it.</t>
  </si>
  <si>
    <t>Stopped out of our position on Tuesday.  NBIS staged a quick recovery from the pivot area.  Look for a low risk reentry.</t>
  </si>
  <si>
    <t>Stopped out of our position on Tuesday.  Watch for low risk re-entry.</t>
  </si>
  <si>
    <t>SANM, MU, STOK</t>
  </si>
  <si>
    <t xml:space="preserve">     Our group was &lt;1.59%&gt; this week, now +2.02%ytd.  We got caught up in the downdraft on Tuesday and were stopped out of a couple of our positions.</t>
  </si>
  <si>
    <t xml:space="preserve">CLS was &lt;14%&gt; on Tuesday after it's earnings report.  NBIS continued last Friday's decline and was trading below our stop on Tuesday.  Both have since </t>
  </si>
  <si>
    <t xml:space="preserve">and get burned.  Then, I go through times where I stick to them and get whipsawed out of good positions.  It is a constant battle between protecting </t>
  </si>
  <si>
    <t>recovered and I am having seller's remorse.  Stop losses are a necessary evil for my strategy.  I go through periods where I don't take heed of my stops</t>
  </si>
  <si>
    <t xml:space="preserve">capital and having patience.  I have added both of these back to my watch list to look for a low risk area to get them back.  </t>
  </si>
  <si>
    <t xml:space="preserve">     The indexes made new highs on Friday after the sharp pullback on Tuesday.  I am still very bullish.  The biggest risk right now, in my opinion, is earnings</t>
  </si>
  <si>
    <t xml:space="preserve">wait for the report.  We have been seeing stocks gap out of bases on earnings and get extended in a matter of days.  So, there will be many missed </t>
  </si>
  <si>
    <t xml:space="preserve">opportunities and probably some more whipsaw trades.  It is the nature of earnings season.  So, buckle up.  </t>
  </si>
  <si>
    <t>New high this week.  EPS next week.  Hold.</t>
  </si>
  <si>
    <t xml:space="preserve">season.  There are stocks on our watch list setting up with earnings reports coming soon.  It is kind of a catch 22.  Do I take a position before earnings, or </t>
  </si>
  <si>
    <t xml:space="preserve">     I am very confident that we will have a good year.  I will be looking hard for good spots to get our cash redeployed soon!</t>
  </si>
  <si>
    <t>Continues to pull back normally.  Hold.</t>
  </si>
  <si>
    <t>Up 24% this week.  Very extended.  In profit taking range.  Hold, raise stop to 205.</t>
  </si>
  <si>
    <t>Attempted a new high this week, but couldn't hold it.  Hold, raise stop to 83.</t>
  </si>
  <si>
    <t>New high this week.  Hold.  Raise stop to 238.</t>
  </si>
  <si>
    <t>Up 58% this week after earnings report.  In profit taking range.  Hold/trim.  Raise stop to 580.</t>
  </si>
  <si>
    <t>Bought on Tuesday.  Building a handle on a 7 month base.  Hold/add if it breaks out.</t>
  </si>
  <si>
    <t>Started position on Tuesday, added on Wed.  Broke out of double bottom base in big volume.  Hold.</t>
  </si>
  <si>
    <t>CORZ</t>
  </si>
  <si>
    <t>IREN</t>
  </si>
  <si>
    <t>ROK</t>
  </si>
  <si>
    <t>Exploded out of it's base in monster volume on Friday.  Extended here.  Look for low risk entry.</t>
  </si>
  <si>
    <t>Not a good reaction to EPS this week.  But, held the 50dma and 10wma.  Base is still intact.  Watch.</t>
  </si>
  <si>
    <t>Pulled back a little late in the week.  Extended here.  Look for low risk entry.</t>
  </si>
  <si>
    <t>Fell back to pivot area after EPS report.  But, held the pivot on Friday.  Watch.</t>
  </si>
  <si>
    <t>Positive reaction to EPS report.  Extended here.  Look for low risk entry.</t>
  </si>
  <si>
    <t>Pulled back to within buy range.  But, downside volume picked up this week.  Watch.</t>
  </si>
  <si>
    <t>EPS next week.  Could consider a position before that in the 170 area.  I still think this could be a big one.</t>
  </si>
  <si>
    <t>Core Scientific</t>
  </si>
  <si>
    <t>Bitcoin miner broke out this week in huge volume.  Could tighten up around old high.  Could consider here.</t>
  </si>
  <si>
    <t>Bitcoin miner nearing a breakout of a double bottom base.  Huge volume this week.  Watch.</t>
  </si>
  <si>
    <t>Volatile week after EPS report.  Broke out in big volume, then tested the pivot.  Could consider here.</t>
  </si>
  <si>
    <t>Rockwell Automation</t>
  </si>
  <si>
    <t>Gapped out of a three month base on EPS reaction.  Trading tightly since.  Could consider here.</t>
  </si>
  <si>
    <t>OUST, LRCX, ANET, BLBD</t>
  </si>
  <si>
    <t>CORZ, IREN, EXEL, ROK</t>
  </si>
  <si>
    <t xml:space="preserve">     Our group had a big week, +9.16%, now +11.36%ytd.  Our gains were powered by two stocks.  STRL was +58% this week after a glowing earnings </t>
  </si>
  <si>
    <t xml:space="preserve">report.  DELL continued to power ahead, +24% for the week.  Both are very extended now and in profit taking range.  I plan on holding until they </t>
  </si>
  <si>
    <t>give me some reason to think the run is over.  I may consider trimming the STRL position at these levels because it has reached almost 20% of the</t>
  </si>
  <si>
    <t xml:space="preserve">portfolio.  </t>
  </si>
  <si>
    <t xml:space="preserve">     I took two new positions this week.  I bought CRDO on Tuesday.  Sales and earnings are soaring.  It has been building a base since October.  My</t>
  </si>
  <si>
    <t xml:space="preserve">plan is to add to this if a breakout develops.  I bought ALMU on Tuesday.  It was breaking out of a big double base pattern.  It opened lower on </t>
  </si>
  <si>
    <t xml:space="preserve">Wednesday, so I added to the position there.  Earnings are due next week, so, I will be watching this one closely.  </t>
  </si>
  <si>
    <t xml:space="preserve">     Speaking of earnings…..this week was a good example of the minefield that earnings season can be.  Just from last week's watch list, there were</t>
  </si>
  <si>
    <t>four stocks that had huge upside reactions to earnings (LRCX, BLBD, RKLB, AXSM).  On the downside, there were three (OUST, SOLS, ANET) that had</t>
  </si>
  <si>
    <t xml:space="preserve">bad reactions to their reports.  I removed some of those stocks from the list this week.  LRCX and BLBD are too extended to consider now.  OUST and </t>
  </si>
  <si>
    <t>ANET had their bases fail.  I kept RKLB on the list because I think it could be a big move.  It is high on my list of candidates to take a new position soon.</t>
  </si>
  <si>
    <t xml:space="preserve">I will try to find a low risk spot to get involved without chasing too far away from the pivot.  </t>
  </si>
  <si>
    <t xml:space="preserve">     The indexes and most leaders are extended right now if you look at price only.  However, we are only six weeks off the bottom of March 30.  While</t>
  </si>
  <si>
    <t>some short term turbulence should be expected, we are still very early in the cycle.  I think the next serveral months are going to be very rewarding</t>
  </si>
  <si>
    <t>if we are in the right stocks.  I raised my mental stops on four of our holdings.  I don't want to lose big gains, but want to give them plenty of room so I</t>
  </si>
  <si>
    <t>don't get whipped out of strong positions.</t>
  </si>
  <si>
    <t xml:space="preserve">     Another thing I found interesting this week.  Several names in the bitcoin miners group have either broken out of a base, or are nearing a breakout.</t>
  </si>
  <si>
    <t>I added two to our watch list (CORZ, IREN).  Could bitcoin finally be getting ready to bottom???  It could be explosive if it does…..</t>
  </si>
  <si>
    <t>New high on Thursday and pulled back on Friday in normal volume.  Earnings on 05/26.  Hold</t>
  </si>
  <si>
    <t>Pretty normal consolidation this week.  Earnings on 05/28. Hold.</t>
  </si>
  <si>
    <t>Pulled back this week in avg volume.  Testing the pivot area, 50dma and 10wma.  Earnings on 05/26.  Hold.</t>
  </si>
  <si>
    <t>Consolidated tightly after big earnings gap.  Hold.</t>
  </si>
  <si>
    <t>Added on Monday.  Looked like the breakout was happening.  Pulled back the rest of the week in below avg volume.  Hold/sell.</t>
  </si>
  <si>
    <t>Broke out this week in above avg volume.  Sitting just above the pivot.  Could consider here.</t>
  </si>
  <si>
    <t>Still building a base.  Watch.</t>
  </si>
  <si>
    <t>ATRO</t>
  </si>
  <si>
    <t>AIZ</t>
  </si>
  <si>
    <t>Followed through this week on last week's breakout.  Could consider here.</t>
  </si>
  <si>
    <t>Closed near the pivot area.  A low risk entry may be developing.  Watch.</t>
  </si>
  <si>
    <t>Extended from original pivot.  Could tigten up around the old high.  Watch.</t>
  </si>
  <si>
    <t>Followed through this week on last week's breakout.  Extended here.  Look for low risk entry.</t>
  </si>
  <si>
    <t>Trading tightly since the breakout.  Could consider here.</t>
  </si>
  <si>
    <t>Still trading tightly.  Could consider here.</t>
  </si>
  <si>
    <t>Very extended.  May need a new base.  Very strong!  Watch.</t>
  </si>
  <si>
    <t>Astronics</t>
  </si>
  <si>
    <t xml:space="preserve">Building a four month base.  Wait for breakout.  </t>
  </si>
  <si>
    <t>Assurant</t>
  </si>
  <si>
    <t>Gapped out of it's base on EPS report this week in big volume.  Still in buy range.</t>
  </si>
  <si>
    <t>Broke out in big volume on 05/08.  Still trading near the pivot.  Could consider here.</t>
  </si>
  <si>
    <t xml:space="preserve">     Friday was a rough day for our group.  We finished the week &lt;3.62%&gt;, now +7.3%ytd.  We were stopped out of ALMU after it had a bad reaction</t>
  </si>
  <si>
    <t>to it's earnings report.  Had I waited to see how it closed, we wouldn't have taken such a large loss.  Such as it is with stop losses…</t>
  </si>
  <si>
    <t xml:space="preserve">     I added to our position in CRDO on Monday.  It looked like it was breaking out of it's base in above average volume.  However, it was rejected </t>
  </si>
  <si>
    <t xml:space="preserve">later in the week.  Ugh.  It could still recover.  Earnings are due in a couple of weeks.  </t>
  </si>
  <si>
    <t xml:space="preserve">     Friday's pullback was ugly.  But, most of the leaders pulled back on light volume which is encouraging.  There are some signs of divergence.  The </t>
  </si>
  <si>
    <t>new high list has dried up and the ratio of new highs to new lows actually turned negative a couple of days this week.  The RSP (Equal weight S&amp;P)</t>
  </si>
  <si>
    <t>never did make a new high in April and May along with the S&amp;P and NASDAQ.  That can only mean one thing…the rally has been narrow with a small</t>
  </si>
  <si>
    <t>group of leaders making spectacular gains while most S&amp;P stocks are languishing.  Obviously, this is not as healthy as it should be.  So, some chop</t>
  </si>
  <si>
    <t>or a small correction here would make sense.  As of now, the market hasn't had enough of a change in character to sway me from my bullish view.</t>
  </si>
  <si>
    <t xml:space="preserve">     There will be no review next week.  Shannon and I are heading on a two week vacation.  I have placed hard stops under MOD, SQM, and CRDO to </t>
  </si>
  <si>
    <t xml:space="preserve">want to get whipped out of those positions.  </t>
  </si>
  <si>
    <t xml:space="preserve">protect capital while I am gone.  The stops are listed below.  I will not put a hard stop on the three stocks in which we have a large cushion.  I really don't </t>
  </si>
  <si>
    <t xml:space="preserve">     I hope all goes well while I am gone.  You will here from me again around June 1.</t>
  </si>
  <si>
    <t>AXSM, NBIS</t>
  </si>
  <si>
    <t>ATRO, AIZ, KRYS</t>
  </si>
  <si>
    <t>Appears to be basing again.  Closed below 50dma on Friday in heavy volume.  Watch closely.  Hold.</t>
  </si>
  <si>
    <t>Huge reaction to EPS this week.  Doubled in the last four weeks.  Hold/trim.</t>
  </si>
  <si>
    <t>Tested the original pivot in the last two weeks.  Recovered 50dma on Friday in above avg volume.  Hold.</t>
  </si>
  <si>
    <t>Recovered sharply this week in heavy volume.  Nearing previous high.  Hold.</t>
  </si>
  <si>
    <t>MDA</t>
  </si>
  <si>
    <t>HBM</t>
  </si>
  <si>
    <t>Nearing breakout level.  Watch closely.</t>
  </si>
  <si>
    <t>Tested the pivot and rallied to new high.  Still in buy range.  Could consider here.</t>
  </si>
  <si>
    <t>Rallying off the 50dma.  Could consider here.</t>
  </si>
  <si>
    <t>Having trouble pulling away from it's base.  Watch.</t>
  </si>
  <si>
    <t>Pulled back to the pivot area this week, but relative strength is lagging.  Watch.</t>
  </si>
  <si>
    <t>Still hanging around pivot area.  Could consider here.</t>
  </si>
  <si>
    <t>Stopped out two weeks ago.  Extended now.  Look for low risk entry.</t>
  </si>
  <si>
    <t>MDA Space</t>
  </si>
  <si>
    <t>Huge breakout.  Hot group.  Extended here.  Look for low risk entry.</t>
  </si>
  <si>
    <t>Rallied off 50dma this week in huge volume.  Could consider here.</t>
  </si>
  <si>
    <t>Nearing breakout of a double bottom base.  Could consider.</t>
  </si>
  <si>
    <t>Hudbay Minerals</t>
  </si>
  <si>
    <t>Breakout of five month base in big vol.  Mining leader.  Could consider here.</t>
  </si>
  <si>
    <t>CDLR, ALAB, RKLB</t>
  </si>
  <si>
    <t>CRDO, MDA, DAVE, APH, HBM</t>
  </si>
  <si>
    <t xml:space="preserve">     Our group was +3.22% the last two weeks while I was gone.  We are now +10.8%ytd.  That is about in line with the S&amp;P 500.  I can't say I am satisfied</t>
  </si>
  <si>
    <t xml:space="preserve">with that.  The biggest mistakes I have made this year have been selling.  While I was gone, I set three hard stop losses under the positions that were </t>
  </si>
  <si>
    <t>closest to our cost.  The two positions we lost rebounded quickly after we were stopped out.  Ughhhh.  While frustrating, stop losses are a necessary</t>
  </si>
  <si>
    <t>evil.  I felt like I had to protect capital while I was away.  So, I don't regret setting the stops.  We will find more setups in the coming weeks.  This bull</t>
  </si>
  <si>
    <t xml:space="preserve">market is showing no sign of letting up, yet.  </t>
  </si>
  <si>
    <t xml:space="preserve">     DELL had an amazing reaction to it's earnings report this week.  We now have a gain of 144%.  We only started with a half position in DELL, so it is </t>
  </si>
  <si>
    <t>still not over sized.  I should consider trimming, but some of the huge earnings moves recently have continued to run higher (see MU for an example).</t>
  </si>
  <si>
    <t xml:space="preserve">I will probably try to hold DELL for a while.  GEV is working on a new base.  Since I trimmed part of this position, I am going to try to have the patience </t>
  </si>
  <si>
    <t xml:space="preserve">to hold this one for a long term gain.  I don't think it's move is over.  STRL staged a nice recovery this week and is nearing it's highs.  I also think this one </t>
  </si>
  <si>
    <t xml:space="preserve">has more to run.  </t>
  </si>
  <si>
    <t xml:space="preserve">     From the watch list, I will be focused on IREN, DAVE, and APH next week.  I also added MDA in the space group and HBM in the metals group.  Some of</t>
  </si>
  <si>
    <t>the gold/silver and other mining stocks appear to be building nice bases since their top in January.  We will see how this plays out.  At some point this year,</t>
  </si>
  <si>
    <t>we may see rotation out of growth and back to commodities.  That would be typical end of cycle action.  It is something to watch.</t>
  </si>
  <si>
    <t>Pulled back from very extended levels.  Needs to consolidate.  Hold.</t>
  </si>
  <si>
    <t>New trade was clobbered on Friday.  Look for rally to sell into.</t>
  </si>
  <si>
    <t>Reentered this trade this week.  I should have been more patient.  Still holding around the pivot area.  Hold.</t>
  </si>
  <si>
    <t xml:space="preserve">TGTX </t>
  </si>
  <si>
    <t>NBIX</t>
  </si>
  <si>
    <t>Pulled back to the 50dma and 10wma this week.  Base still intact.</t>
  </si>
  <si>
    <t>Pulled back from top of base in light volume.  Watch.</t>
  </si>
  <si>
    <t>Rallied hard off the 50dma this week.  Relative strength improved.  Watch.</t>
  </si>
  <si>
    <t>Rallied off the pivot area this week.  Relative strength improved.  Watch.</t>
  </si>
  <si>
    <t>Still hanging around the pivot area.  Could consider here.</t>
  </si>
  <si>
    <t>Breakout rejected hard this week.  Could be a failure.  Watch another week.</t>
  </si>
  <si>
    <t>Hanging around the pivot area.  Watch.</t>
  </si>
  <si>
    <t>Pulled back to the pivot area.  Sitting at the 10wma and 50dma.  See if it can catch support here.</t>
  </si>
  <si>
    <t>Showed relative strength this week.  Extended here.  Look for low risk entry.</t>
  </si>
  <si>
    <t>Pulled back to the 21dma this week.  Could be support here.  Watch.</t>
  </si>
  <si>
    <t>Pulled back to the pivot area.  Look for a bounce here.</t>
  </si>
  <si>
    <t>Broke out on big volume last week.  Pulled back into the base.  Look for low risk entry.</t>
  </si>
  <si>
    <t>Biotech group is basing.  Look for some tightening.</t>
  </si>
  <si>
    <t>Neurocrine Bio</t>
  </si>
  <si>
    <t>Broke out in big volume on Wed.  Holding above the pivot so far.  Could consider here.</t>
  </si>
  <si>
    <t>OUST, TGTX, NBIX</t>
  </si>
  <si>
    <t xml:space="preserve">     Friday was brutal for growth stocks.  The NASDAQ was down over 4% on Friday alone.  Our group finished the week &lt;3.51%&gt;, now +6.91%ytd.  </t>
  </si>
  <si>
    <t>Just last week, I said that this bull market is showing no signs of letting up, yet.  Well, Friday was definitely a crack in the armor.  I don't think we</t>
  </si>
  <si>
    <t>have had enough of a character change to run for the hills.  With many stocks (including a couple we own DELL, GEV, STRL) extended and needing some</t>
  </si>
  <si>
    <t xml:space="preserve">rest and consolidation, Friday's reversal should not have come as a big surprise.  DELL and STRL for instance have still not fallen below their 10day moving </t>
  </si>
  <si>
    <t xml:space="preserve">averages.  That's just how extended they were.  The next few days may test our patience.  But, right now, I am viewing it as a buying opportunity.  </t>
  </si>
  <si>
    <t>We will see which stocks hold up the best.</t>
  </si>
  <si>
    <t xml:space="preserve">     Right now, the biotech group is showing some basing action.  I have three (KRYS, NBIX, TGTX) on the watch list now.  That may be a group that can</t>
  </si>
  <si>
    <t xml:space="preserve">lead when things improve.  </t>
  </si>
  <si>
    <t xml:space="preserve">     I sold SQM on Tuesday.  It was nearing my stop and I was getting tired of waiting for it to get going.  I bought IREN on Monday.  I should have had</t>
  </si>
  <si>
    <t>some more patience.  It looks like that breakout may have failed.  It closed the week at it's 10wma.  It could get some support there.  I will probably</t>
  </si>
  <si>
    <t>try to sell into a rally.  I reentered CRDO.  I took a small position before earnings.  I thought we might get a big positive reaction.  CRDO actually pulled</t>
  </si>
  <si>
    <t xml:space="preserve">back after the earnings report, so I added a few shares on that pullback.  It is still holding around the pivot area.  </t>
  </si>
  <si>
    <t xml:space="preserve">Weekly candle looks like it could be a reversal.  Hold.  </t>
  </si>
  <si>
    <t>Nice, tight weekly close.  Hold.</t>
  </si>
  <si>
    <t>Continues to trade tightly while it consolidates.  Hold.</t>
  </si>
  <si>
    <t>Nice rebound off the 50dma and 10wma.  Hold.  Consider adding if it breaks out.</t>
  </si>
  <si>
    <t>Nice follow through to new highs.  Hold.</t>
  </si>
  <si>
    <t>Bought on Monday, added on Thursday.  Trying to breakout of a double bottom base.  Hold.</t>
  </si>
  <si>
    <t>INTC</t>
  </si>
  <si>
    <t>IONQ</t>
  </si>
  <si>
    <t>TER</t>
  </si>
  <si>
    <t>VIAV</t>
  </si>
  <si>
    <t>Rallied off the 10wma again this week to near a breakout.  Watch closely.</t>
  </si>
  <si>
    <t>Broke out on huge volume this week.  Extended here.  Look for low risk entry.</t>
  </si>
  <si>
    <t>Caught support at the 50dma.  Nearing the pivot again.  Watch.</t>
  </si>
  <si>
    <t>Looks to be catching support around the 21dma.  Could be a low risk entry.</t>
  </si>
  <si>
    <t>New high this week.  Still barely in buy range.  Could consider here.</t>
  </si>
  <si>
    <t>Pulled back to near pivot area.  Could consider here.</t>
  </si>
  <si>
    <t>Big volume move to new highs this week.  Probably missed this one.  Watch another week.</t>
  </si>
  <si>
    <t>Catching support at the 50dma and 10wma.  A little extended.  But, could consider here.</t>
  </si>
  <si>
    <t>Closed the week near the 10wma and 50dma.  See if it catches support here.</t>
  </si>
  <si>
    <t>Held last week's gains.  Could consider here.</t>
  </si>
  <si>
    <t>Intel</t>
  </si>
  <si>
    <t>Huge bull flag the last four weeks.  Setting up a double bottom base.  Focus next week!</t>
  </si>
  <si>
    <t>Roket Lab</t>
  </si>
  <si>
    <t>After a more than 50% run from breakout, pulled back to the 10wma and 50dma.  See if it gets support here.</t>
  </si>
  <si>
    <t>IonQ</t>
  </si>
  <si>
    <t>Could be building a handle on a nine month base.  Low risk entry spot here pre-breakout.  Watch closely.</t>
  </si>
  <si>
    <t>Teradyne</t>
  </si>
  <si>
    <t>Nearing the top of a short base.  Top group.  Great relative strength.  Could consider here.</t>
  </si>
  <si>
    <t>Viavi Solutions</t>
  </si>
  <si>
    <t>Basing since May 1.  Rallied hard off the 50dma this week.  Nearing a breakout of this short base.  Focus next week!</t>
  </si>
  <si>
    <t xml:space="preserve">     Our group was +2.55% this week, now +9.52%ytd.  I think the quick pullback of the last three weeks has been healthy.  It has given some of the </t>
  </si>
  <si>
    <t>leaders a chance to consolidate and may give us a second chance for an entry and still catch some great moves.  The semis reasserted their leadership</t>
  </si>
  <si>
    <t>this week.  SMH was up almost 9% this week while the NASDAQ was +.7%.  Also encouraging was the action in the broader indexes.  The equal weight</t>
  </si>
  <si>
    <t>ETFs showed relative strength.  QQQE posted a new weekly closing high and RSP closed at a clear new high.  In contrast, MAGS was &lt;2.4%&gt; this week.</t>
  </si>
  <si>
    <t xml:space="preserve">In my view, it can only be a healthy sign for the market if there is more participation.  </t>
  </si>
  <si>
    <t xml:space="preserve">     I bought APH this week.  It is trying to come out of a three month base.  I took a partial position on Monday as it pulled back to the 10 week moving</t>
  </si>
  <si>
    <t>average.  I added to the position on Thursday as it worked its way back to the top of the base.  Tremendous earnings growth story and has the potential</t>
  </si>
  <si>
    <t xml:space="preserve">to double again if it gets going.  </t>
  </si>
  <si>
    <t>SOLS, AIZ, ROK, TSM, CORZ</t>
  </si>
  <si>
    <t>INTC, RKLB, IONQ, TER, VIAV</t>
  </si>
  <si>
    <t xml:space="preserve">     I added a couple very strong stocks to the watch list this week.  INTC exploded out of a long, two year base in April and doubled in five weeks.  It has</t>
  </si>
  <si>
    <t>built a bull flag the last five weeks and appears to be trying to break out of this very bullish pattern.  It will be a focus of mine next week.  The chart of</t>
  </si>
  <si>
    <t xml:space="preserve">VIAV looks very much like INTC.  Another bull flag the last five or six weeks.  Both of these have tremendous momentum in earnings and price.  This </t>
  </si>
  <si>
    <t>could be a launch pad for further gains.</t>
  </si>
  <si>
    <t>Huge rebound this week in above avg volume.  Hold.</t>
  </si>
  <si>
    <t>Continues to chop around near highs.  Hold.</t>
  </si>
  <si>
    <t>Traded tightly this week above the 10wma and 50dma.  Hold.</t>
  </si>
  <si>
    <t>Broke out this week in avg volume.  Hold.</t>
  </si>
  <si>
    <t>Took partial position on Monday.  Added on Wednesday.  Broke out on Friday.  Hold.</t>
  </si>
  <si>
    <t>Bought on Monday.  Appeared to be breaking out of a double bottom base.  Fell back to the 50dma.  Base still intact.  Hold.</t>
  </si>
  <si>
    <t xml:space="preserve">Strong one day bounce off the 50dma.  Could be a early entry spot. </t>
  </si>
  <si>
    <t>Bounced 17% this week.  A little extended now.  Watch.</t>
  </si>
  <si>
    <t>Broke out on Monday.  Tested the pivot in light volume and returned to new high.  Could consider here.</t>
  </si>
  <si>
    <t>Continues to trade tightly around the 50dma.  See if it can rally from here.</t>
  </si>
  <si>
    <t>Broke out this week.  Look for low risk entry.</t>
  </si>
  <si>
    <t>Lost the moving averages on Friday in a very positive tape.  Red Flag.  Watch.</t>
  </si>
  <si>
    <t>Continues to hold support at the 50dma.  See if it can rally from here.</t>
  </si>
  <si>
    <t>Big follow through from last week's breakout.  Wait for low risk entry.</t>
  </si>
  <si>
    <t>Building a base since Feb.  Daily chart is a little sloppy.  Watch.</t>
  </si>
  <si>
    <t xml:space="preserve">     Our group was +3.11% is week, now +13.03%ytd.  The indexes were volatile this week, but overall a positive week.  I added two positions on </t>
  </si>
  <si>
    <t>Monday.  I took partial positions in INTC and VIAV.  I talked about both last week.  Monday's rally convinced me to pull the trigger on these two.</t>
  </si>
  <si>
    <t xml:space="preserve">I could have been more patient.  I added to INTC on Wednesday as it pulled back from it's high.  INTC broke out on Friday in big volume.  I'm </t>
  </si>
  <si>
    <t>50day moving average on Friday.  VIAV is already below my mental stop.  The base is still intact, though, and it could get some support here.</t>
  </si>
  <si>
    <t>KRYS, ATRO</t>
  </si>
  <si>
    <t xml:space="preserve">     Those two positions bring us to fully invested with only 6% cash.  My job now is to manage these positions and try to have some patience.  </t>
  </si>
  <si>
    <t xml:space="preserve">GEV, CRDO, and APH all had a nice week.  GEV has rallied back to near it's all time high.  I would expect some tightening here as it builds out a </t>
  </si>
  <si>
    <t>new base.  CRDO rallied to a new high.  We have a nearly 19% gain already from our latest entry.  APH broke out of it's base this week in above</t>
  </si>
  <si>
    <t>average volume.  IREN continues to work on it's base, trading tightly the last four weeks.  DELL has traded tightly the last four weeks also.  I would</t>
  </si>
  <si>
    <t xml:space="preserve">anticipate this to continue to give it some time to digest the huge move from April to June.  </t>
  </si>
  <si>
    <t>encouraged by the way it held the gap all day long.  VIAV has been a different story so far.  It pulled back into it's base and closed just below the</t>
  </si>
  <si>
    <t>Held above the 50dma this week as it builds a new base.  Hold for now.  Respect stop.</t>
  </si>
  <si>
    <t>Continues to chop around near highs.  Hold.  Raise stop to $350.</t>
  </si>
  <si>
    <t>Pulled back in heavy volume on Friday.  Could be a warning sign.  Held the 06/10 lows.  Hold.  Raise stop to $745.</t>
  </si>
  <si>
    <t>Pulled back in heavy volume on Friday.  Could be a warning sign.  Back near our cost.  Hold/sell.  Protect our cost.</t>
  </si>
  <si>
    <t>Held the pivot this week and showed relative strength.  Hold.  Raise stop to $152.</t>
  </si>
  <si>
    <t>Eased back to the pivot area this week in below average volume.  Hold.  Raise stop to $122.</t>
  </si>
  <si>
    <t>INCY</t>
  </si>
  <si>
    <t>ADPT</t>
  </si>
  <si>
    <t>MBX</t>
  </si>
  <si>
    <t>MXL</t>
  </si>
  <si>
    <t>Broke to a new high on Friday in big volume.  Could consider here.</t>
  </si>
  <si>
    <t>New high on big volume this week.  Extended.  Look for low risk entry.</t>
  </si>
  <si>
    <t>Up 10% this week.  Extended.  Look for low risk entry.</t>
  </si>
  <si>
    <t>Pulled back to pivot area in below avg volume.  Could consider here.</t>
  </si>
  <si>
    <t>Incyte</t>
  </si>
  <si>
    <t>Broke out on Friday in big volume.  Could consider here.</t>
  </si>
  <si>
    <t>Adaptive Biotech</t>
  </si>
  <si>
    <t>Broke out this week in big volume.  A little extended.  Look for low risk entry.</t>
  </si>
  <si>
    <t>MBX Biosciences</t>
  </si>
  <si>
    <t>Powerful breakout.  Extended.  Needs to tighten up.  Watch.</t>
  </si>
  <si>
    <t>MaxLinear</t>
  </si>
  <si>
    <t>Very strong stock, basing for seven weeks.  Wait for breakout.</t>
  </si>
  <si>
    <t>Took a loss in this.  Still basing.  Watch.</t>
  </si>
  <si>
    <t>XLV</t>
  </si>
  <si>
    <t>S&amp;P Healthcare</t>
  </si>
  <si>
    <t>Blasted to the top of it's base.  Needs to tighten here.  Watch.</t>
  </si>
  <si>
    <t>MDA, HBM, RKLB, IONQ, CLS, TGTX</t>
  </si>
  <si>
    <t>INCY, ADPT, MBX, MXL, VIAV</t>
  </si>
  <si>
    <t xml:space="preserve">     Another tough week for growth stocks.  Our group was &lt;5.55%&gt;, now +6.76%ytd.  I took bigger losses than I would like in VIAV and IREN this week.</t>
  </si>
  <si>
    <t xml:space="preserve">seeing some massive group rotation right now.  This week, the AI leaders sold off while other groups moved higher.  Healthcare and Biotech are </t>
  </si>
  <si>
    <t xml:space="preserve">showing accumulation and breaking out of bases.  Our watch list is now about 50% biotech.  I added ADPT, INCY and MBX this week.  </t>
  </si>
  <si>
    <t xml:space="preserve">     The major indexes have pulled back to the early June lows in heavier volume.  The heavier down side volume is a character change.  It is definitely</t>
  </si>
  <si>
    <t>something to keep an eye on.  On the positive side, the new high/new low ratio was actually positive the latter part of the week.  So, the rotation we</t>
  </si>
  <si>
    <t xml:space="preserve">to give back our hard earned profits on our best performing positions.  So, it's a good time to raise stops and watch things closely.  </t>
  </si>
  <si>
    <t xml:space="preserve">     I may consider taking a position in a biotech or two.  I would hate to miss it if these turn out to be leaders in the next bull leg.  I will probably start</t>
  </si>
  <si>
    <t xml:space="preserve">As the market struggled late in the week, I felt like I should lighten up.  The first stocks to go are always the ones not making progress.  We are </t>
  </si>
  <si>
    <t>with small positions until the indexes appear to be turning higher.  Another consideration might be XLV (Healthcare ETF).  That might be a good way to</t>
  </si>
  <si>
    <t>participate in the sector with less volatility.</t>
  </si>
  <si>
    <t>are seeing right now may turn out to be temporary.  I think the next couple of weeks are a critical time for the tech stocks that we own.  I don't want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</si>
</sst>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dd/yy;@"/>
  </numFmts>
  <fonts count="6" x14ac:knownFonts="1">
    <font>
      <sz val="11"/>
      <color theme="1"/>
      <name val="Calibri"/>
      <family val="2"/>
      <scheme val="minor"/>
    </font>
    <font>
      <sz val="11"/>
      <color rgb="FFFF0000"/>
      <name val="Calibri"/>
      <family val="2"/>
      <scheme val="minor"/>
    </font>
    <font>
      <sz val="1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6">
    <border>
      <left/>
      <right/>
      <top/>
      <bottom/>
      <diagonal/>
    </border>
    <border>
      <left/>
      <right/>
      <top/>
      <bottom style="medium">
        <color auto="1"/>
      </bottom>
      <diagonal/>
    </border>
    <border>
      <left/>
      <right/>
      <top/>
      <bottom style="mediumDashed">
        <color auto="1"/>
      </bottom>
      <diagonal/>
    </border>
    <border>
      <left/>
      <right/>
      <top style="mediumDashed">
        <color auto="1"/>
      </top>
      <bottom style="mediumDashed">
        <color auto="1"/>
      </bottom>
      <diagonal/>
    </border>
    <border>
      <left/>
      <right/>
      <top/>
      <bottom style="thin">
        <color indexed="64"/>
      </bottom>
      <diagonal/>
    </border>
    <border>
      <left/>
      <right/>
      <top style="medium">
        <color auto="1"/>
      </top>
      <bottom/>
      <diagonal/>
    </border>
  </borders>
  <cellStyleXfs count="2">
    <xf numFmtId="0" fontId="0" fillId="0" borderId="0"/>
    <xf numFmtId="9" fontId="4" fillId="0" borderId="0" applyFont="0" applyFill="0" applyBorder="0" applyAlignment="0" applyProtection="0"/>
  </cellStyleXfs>
  <cellXfs count="41">
    <xf numFmtId="0" fontId="0" fillId="0" borderId="0" xfId="0"/>
    <xf numFmtId="0" fontId="0" fillId="0" borderId="1" xfId="0" applyBorder="1"/>
    <xf numFmtId="0" fontId="0" fillId="0" borderId="0" xfId="0" applyAlignment="1">
      <alignment horizontal="center"/>
    </xf>
    <xf numFmtId="0" fontId="0" fillId="0" borderId="0" xfId="0" applyAlignment="1">
      <alignment horizontal="left"/>
    </xf>
    <xf numFmtId="2" fontId="0" fillId="0" borderId="0" xfId="0" applyNumberFormat="1"/>
    <xf numFmtId="10" fontId="0" fillId="0" borderId="0" xfId="0" applyNumberFormat="1"/>
    <xf numFmtId="0" fontId="0" fillId="0" borderId="0" xfId="0" applyAlignment="1">
      <alignment horizontal="right"/>
    </xf>
    <xf numFmtId="16" fontId="0" fillId="0" borderId="0" xfId="0" applyNumberFormat="1"/>
    <xf numFmtId="4" fontId="0" fillId="0" borderId="2" xfId="0" applyNumberFormat="1" applyBorder="1"/>
    <xf numFmtId="4" fontId="0" fillId="0" borderId="3" xfId="0" applyNumberFormat="1" applyBorder="1"/>
    <xf numFmtId="16" fontId="0" fillId="0" borderId="1" xfId="0" applyNumberFormat="1" applyBorder="1"/>
    <xf numFmtId="0" fontId="0" fillId="0" borderId="1" xfId="0" applyBorder="1" applyAlignment="1">
      <alignment horizontal="center"/>
    </xf>
    <xf numFmtId="0" fontId="1" fillId="0" borderId="0" xfId="0" applyFont="1"/>
    <xf numFmtId="2" fontId="1" fillId="0" borderId="0" xfId="0" applyNumberFormat="1" applyFont="1"/>
    <xf numFmtId="4" fontId="2" fillId="0" borderId="2" xfId="0" applyNumberFormat="1" applyFont="1" applyBorder="1" applyAlignment="1">
      <alignment horizontal="center"/>
    </xf>
    <xf numFmtId="0" fontId="2" fillId="0" borderId="0" xfId="0" applyFont="1" applyAlignment="1">
      <alignment horizontal="center"/>
    </xf>
    <xf numFmtId="0" fontId="2" fillId="0" borderId="0" xfId="0" applyFont="1"/>
    <xf numFmtId="4" fontId="2" fillId="0" borderId="3" xfId="0" applyNumberFormat="1" applyFont="1" applyBorder="1" applyAlignment="1">
      <alignment horizontal="center"/>
    </xf>
    <xf numFmtId="0" fontId="3" fillId="0" borderId="0" xfId="0" applyFont="1" applyAlignment="1">
      <alignment horizontal="center"/>
    </xf>
    <xf numFmtId="0" fontId="3" fillId="0" borderId="0" xfId="0" applyFont="1" applyAlignment="1">
      <alignment horizontal="left"/>
    </xf>
    <xf numFmtId="2" fontId="2" fillId="0" borderId="0" xfId="0" applyNumberFormat="1" applyFont="1"/>
    <xf numFmtId="16" fontId="2" fillId="0" borderId="0" xfId="0" applyNumberFormat="1" applyFont="1"/>
    <xf numFmtId="10" fontId="2" fillId="0" borderId="0" xfId="0" applyNumberFormat="1" applyFont="1"/>
    <xf numFmtId="0" fontId="0" fillId="0" borderId="4" xfId="0" applyBorder="1" applyAlignment="1">
      <alignment horizontal="left"/>
    </xf>
    <xf numFmtId="0" fontId="0" fillId="0" borderId="4" xfId="0" applyBorder="1" applyAlignment="1">
      <alignment horizontal="center"/>
    </xf>
    <xf numFmtId="0" fontId="0" fillId="0" borderId="4" xfId="0" applyBorder="1"/>
    <xf numFmtId="0" fontId="1" fillId="0" borderId="1" xfId="0" applyFont="1" applyBorder="1"/>
    <xf numFmtId="0" fontId="2" fillId="0" borderId="0" xfId="0" quotePrefix="1" applyFont="1"/>
    <xf numFmtId="16" fontId="0" fillId="0" borderId="0" xfId="0" applyNumberFormat="1" applyAlignment="1">
      <alignment horizontal="center"/>
    </xf>
    <xf numFmtId="16" fontId="2" fillId="0" borderId="0" xfId="0" applyNumberFormat="1" applyFont="1" applyAlignment="1">
      <alignment horizontal="center"/>
    </xf>
    <xf numFmtId="0" fontId="0" fillId="0" borderId="0" xfId="0" quotePrefix="1"/>
    <xf numFmtId="2" fontId="2" fillId="0" borderId="0" xfId="0" applyNumberFormat="1" applyFont="1" applyAlignment="1">
      <alignment horizontal="center"/>
    </xf>
    <xf numFmtId="16" fontId="1" fillId="0" borderId="0" xfId="0" applyNumberFormat="1" applyFont="1" applyAlignment="1">
      <alignment horizontal="center"/>
    </xf>
    <xf numFmtId="164" fontId="0" fillId="0" borderId="0" xfId="1" applyNumberFormat="1" applyFont="1" applyAlignment="1">
      <alignment horizontal="center"/>
    </xf>
    <xf numFmtId="10" fontId="0" fillId="0" borderId="0" xfId="1" applyNumberFormat="1" applyFont="1"/>
    <xf numFmtId="0" fontId="1" fillId="0" borderId="5" xfId="0" applyFont="1" applyBorder="1"/>
    <xf numFmtId="0" fontId="5" fillId="0" borderId="0" xfId="0" applyFont="1"/>
    <xf numFmtId="0" fontId="0" fillId="0" borderId="0" xfId="0" quotePrefix="1" applyAlignment="1">
      <alignment horizontal="center"/>
    </xf>
    <xf numFmtId="164" fontId="0" fillId="0" borderId="0" xfId="1" applyNumberFormat="1" applyFont="1" applyFill="1" applyAlignment="1">
      <alignment horizontal="center"/>
    </xf>
    <xf numFmtId="165" fontId="0" fillId="0" borderId="0" xfId="0" applyNumberFormat="1" applyAlignment="1">
      <alignment horizontal="center"/>
    </xf>
    <xf numFmtId="0" fontId="1" fillId="0" borderId="1" xfId="0" quotePrefix="1"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sharedStrings" Target="sharedStrings.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13" Type="http://schemas.openxmlformats.org/officeDocument/2006/relationships/worksheet" Target="worksheets/sheet113.xml"/><Relationship Id="rId118" Type="http://schemas.openxmlformats.org/officeDocument/2006/relationships/worksheet" Target="worksheets/sheet118.xml"/><Relationship Id="rId126" Type="http://schemas.openxmlformats.org/officeDocument/2006/relationships/worksheet" Target="worksheets/sheet126.xml"/><Relationship Id="rId13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124" Type="http://schemas.openxmlformats.org/officeDocument/2006/relationships/worksheet" Target="worksheets/sheet124.xml"/><Relationship Id="rId129" Type="http://schemas.openxmlformats.org/officeDocument/2006/relationships/worksheet" Target="worksheets/sheet12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3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30" Type="http://schemas.openxmlformats.org/officeDocument/2006/relationships/worksheet" Target="worksheets/sheet1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BF74C-B276-41FE-BF10-2FCBFF40DCCB}">
  <dimension ref="A1:T101"/>
  <sheetViews>
    <sheetView workbookViewId="0">
      <selection sqref="A1:XFD1048576"/>
    </sheetView>
  </sheetViews>
  <sheetFormatPr defaultRowHeight="15" x14ac:dyDescent="0.25"/>
  <cols>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F3" s="28">
        <v>44926</v>
      </c>
      <c r="H3" s="28">
        <v>45282</v>
      </c>
      <c r="I3" s="2"/>
      <c r="J3" s="29">
        <v>45285</v>
      </c>
      <c r="K3" s="28">
        <v>45286</v>
      </c>
      <c r="L3" s="28">
        <v>45287</v>
      </c>
      <c r="M3" s="28">
        <v>45288</v>
      </c>
      <c r="N3" s="28">
        <v>45289</v>
      </c>
      <c r="P3" s="2" t="s">
        <v>82</v>
      </c>
      <c r="R3" s="2" t="s">
        <v>82</v>
      </c>
    </row>
    <row r="4" spans="1:18" ht="15.75" thickBot="1" x14ac:dyDescent="0.3">
      <c r="A4" t="s">
        <v>0</v>
      </c>
      <c r="C4" s="10">
        <v>45286</v>
      </c>
      <c r="D4" s="11" t="s">
        <v>32</v>
      </c>
      <c r="E4" s="10">
        <v>45289</v>
      </c>
      <c r="J4" s="2" t="s">
        <v>26</v>
      </c>
      <c r="K4" s="2" t="s">
        <v>27</v>
      </c>
      <c r="L4" s="2" t="s">
        <v>28</v>
      </c>
      <c r="M4" s="2" t="s">
        <v>29</v>
      </c>
      <c r="N4" s="2" t="s">
        <v>30</v>
      </c>
    </row>
    <row r="5" spans="1:18" ht="15.75" thickBot="1" x14ac:dyDescent="0.3">
      <c r="F5" s="8">
        <v>10466.48</v>
      </c>
      <c r="G5" s="36" t="s">
        <v>25</v>
      </c>
      <c r="H5" s="8">
        <v>14992.97</v>
      </c>
      <c r="J5" s="14" t="s">
        <v>41</v>
      </c>
      <c r="K5" s="14">
        <v>15074.57</v>
      </c>
      <c r="L5" s="14">
        <v>15099.18</v>
      </c>
      <c r="M5" s="14">
        <v>15095.14</v>
      </c>
      <c r="N5" s="14">
        <v>15011.35</v>
      </c>
      <c r="P5" s="5">
        <f>(N5-H5)/H5</f>
        <v>1.2259078754910482E-3</v>
      </c>
      <c r="R5" s="5">
        <f>(N5-F5)/F5</f>
        <v>0.43423099265464615</v>
      </c>
    </row>
    <row r="6" spans="1:18" ht="15.75" thickBot="1" x14ac:dyDescent="0.3">
      <c r="A6" t="s">
        <v>2</v>
      </c>
      <c r="C6" s="26" t="s">
        <v>235</v>
      </c>
      <c r="D6" s="1"/>
      <c r="E6" s="1"/>
      <c r="F6" s="9">
        <v>3839.5</v>
      </c>
      <c r="G6" s="36" t="s">
        <v>107</v>
      </c>
      <c r="H6" s="9">
        <v>4754.63</v>
      </c>
      <c r="J6" s="14" t="s">
        <v>41</v>
      </c>
      <c r="K6" s="17">
        <v>4774.75</v>
      </c>
      <c r="L6" s="17">
        <v>4781.58</v>
      </c>
      <c r="M6" s="14">
        <v>4783.3500000000004</v>
      </c>
      <c r="N6" s="14">
        <v>4769.83</v>
      </c>
      <c r="P6" s="5">
        <f>(N6-H6)/H6</f>
        <v>3.1968838795026779E-3</v>
      </c>
      <c r="R6" s="5">
        <f>(N6-F6)/F6</f>
        <v>0.24230498762859745</v>
      </c>
    </row>
    <row r="7" spans="1:18" x14ac:dyDescent="0.25">
      <c r="C7" s="35"/>
      <c r="J7" s="12"/>
    </row>
    <row r="8" spans="1:18" x14ac:dyDescent="0.25">
      <c r="C8" s="12"/>
      <c r="J8" s="12"/>
    </row>
    <row r="9" spans="1:18" x14ac:dyDescent="0.25">
      <c r="C9" s="12"/>
      <c r="J9" s="12"/>
    </row>
    <row r="10" spans="1:18" x14ac:dyDescent="0.25">
      <c r="A10" t="s">
        <v>3</v>
      </c>
      <c r="C10" s="16" t="s">
        <v>294</v>
      </c>
      <c r="J10" s="16"/>
    </row>
    <row r="11" spans="1:18" x14ac:dyDescent="0.25">
      <c r="C11" s="16" t="s">
        <v>295</v>
      </c>
      <c r="J11" s="16"/>
    </row>
    <row r="12" spans="1:18" x14ac:dyDescent="0.25">
      <c r="C12" s="16" t="s">
        <v>296</v>
      </c>
      <c r="J12" s="16"/>
    </row>
    <row r="13" spans="1:18" x14ac:dyDescent="0.25">
      <c r="C13" s="16" t="s">
        <v>297</v>
      </c>
      <c r="J13" s="16"/>
    </row>
    <row r="14" spans="1:18" x14ac:dyDescent="0.25">
      <c r="C14" s="16" t="s">
        <v>298</v>
      </c>
      <c r="J14" s="16"/>
    </row>
    <row r="15" spans="1:18" x14ac:dyDescent="0.25">
      <c r="C15" s="16" t="s">
        <v>299</v>
      </c>
      <c r="J15" s="16"/>
    </row>
    <row r="16" spans="1:18" x14ac:dyDescent="0.25">
      <c r="C16" s="16" t="s">
        <v>300</v>
      </c>
      <c r="J16" s="16"/>
    </row>
    <row r="17" spans="3:10" x14ac:dyDescent="0.25">
      <c r="C17" s="16" t="s">
        <v>301</v>
      </c>
      <c r="J17" s="16"/>
    </row>
    <row r="18" spans="3:10" x14ac:dyDescent="0.25">
      <c r="C18" s="16"/>
      <c r="J18" s="16"/>
    </row>
    <row r="19" spans="3:10" x14ac:dyDescent="0.25">
      <c r="C19" s="16"/>
      <c r="J19" s="16"/>
    </row>
    <row r="20" spans="3:10" x14ac:dyDescent="0.25">
      <c r="C20" s="16"/>
      <c r="J20" s="16"/>
    </row>
    <row r="21" spans="3:10" x14ac:dyDescent="0.25">
      <c r="C21" s="16"/>
      <c r="J21" s="16"/>
    </row>
    <row r="22" spans="3:10" x14ac:dyDescent="0.25">
      <c r="C22" s="12" t="s">
        <v>182</v>
      </c>
      <c r="D22" s="12" t="s">
        <v>253</v>
      </c>
      <c r="J22" s="16"/>
    </row>
    <row r="23" spans="3:10" x14ac:dyDescent="0.25">
      <c r="C23" s="12" t="s">
        <v>163</v>
      </c>
      <c r="D23" s="12" t="s">
        <v>279</v>
      </c>
      <c r="J23" s="16"/>
    </row>
    <row r="24" spans="3:10" x14ac:dyDescent="0.25">
      <c r="C24" s="12"/>
      <c r="J24" s="16"/>
    </row>
    <row r="25" spans="3:10" x14ac:dyDescent="0.25">
      <c r="F25" s="2" t="s">
        <v>154</v>
      </c>
      <c r="J25" s="16"/>
    </row>
    <row r="26" spans="3:10" x14ac:dyDescent="0.25">
      <c r="C26" t="s">
        <v>102</v>
      </c>
      <c r="D26" s="5">
        <v>0.1676</v>
      </c>
      <c r="E26" s="7"/>
      <c r="F26" s="2" t="s">
        <v>155</v>
      </c>
      <c r="I26" s="5"/>
      <c r="J26" s="16"/>
    </row>
    <row r="27" spans="3:10" x14ac:dyDescent="0.25">
      <c r="C27" s="16"/>
      <c r="D27" s="5"/>
      <c r="E27" s="7"/>
      <c r="F27" s="5"/>
      <c r="I27" s="5"/>
      <c r="J27" s="16"/>
    </row>
    <row r="28" spans="3:10" x14ac:dyDescent="0.25">
      <c r="C28" s="16" t="s">
        <v>215</v>
      </c>
      <c r="D28" s="5">
        <v>0.26019999999999999</v>
      </c>
      <c r="E28" s="7"/>
      <c r="F28" s="34">
        <v>1E-3</v>
      </c>
      <c r="I28" s="5"/>
      <c r="J28" s="16"/>
    </row>
    <row r="29" spans="3:10" x14ac:dyDescent="0.25">
      <c r="C29" t="s">
        <v>241</v>
      </c>
      <c r="D29" s="5">
        <v>9.6299999999999997E-2</v>
      </c>
      <c r="E29" s="7"/>
      <c r="F29" s="34">
        <v>1.8599999999999998E-2</v>
      </c>
      <c r="I29" s="5"/>
      <c r="J29" s="16"/>
    </row>
    <row r="30" spans="3:10" x14ac:dyDescent="0.25">
      <c r="C30" t="s">
        <v>194</v>
      </c>
      <c r="D30" s="5">
        <v>0.14530000000000001</v>
      </c>
      <c r="F30" s="34">
        <v>-2.7000000000000001E-3</v>
      </c>
      <c r="I30" s="5"/>
      <c r="J30" s="16"/>
    </row>
    <row r="31" spans="3:10" x14ac:dyDescent="0.25">
      <c r="C31" t="s">
        <v>188</v>
      </c>
      <c r="D31" s="5">
        <v>8.5199999999999998E-2</v>
      </c>
      <c r="E31" s="21"/>
      <c r="F31" s="34">
        <v>-1.3899999999999999E-2</v>
      </c>
      <c r="I31" s="5"/>
      <c r="J31" s="16"/>
    </row>
    <row r="32" spans="3:10" x14ac:dyDescent="0.25">
      <c r="C32" t="s">
        <v>221</v>
      </c>
      <c r="D32" s="5">
        <v>8.6400000000000005E-2</v>
      </c>
      <c r="E32" s="21"/>
      <c r="F32" s="34">
        <v>3.8699999999999998E-2</v>
      </c>
      <c r="I32" s="5"/>
      <c r="J32" s="16"/>
    </row>
    <row r="33" spans="1:19" x14ac:dyDescent="0.25">
      <c r="C33" t="s">
        <v>112</v>
      </c>
      <c r="D33" s="5">
        <v>7.8600000000000003E-2</v>
      </c>
      <c r="F33" s="34">
        <v>-9.1000000000000004E-3</v>
      </c>
      <c r="I33" s="5"/>
      <c r="J33" s="16"/>
    </row>
    <row r="34" spans="1:19" x14ac:dyDescent="0.25">
      <c r="C34" t="s">
        <v>265</v>
      </c>
      <c r="D34" s="5">
        <v>8.0399999999999985E-2</v>
      </c>
      <c r="F34" s="34">
        <v>-2.2499999999999999E-2</v>
      </c>
      <c r="I34" s="5"/>
      <c r="J34" s="16"/>
    </row>
    <row r="35" spans="1:19" x14ac:dyDescent="0.25">
      <c r="D35" s="5"/>
      <c r="E35" s="21"/>
      <c r="F35" s="34"/>
      <c r="I35" s="5"/>
      <c r="J35" s="16"/>
    </row>
    <row r="36" spans="1:19" x14ac:dyDescent="0.25">
      <c r="D36" s="5"/>
      <c r="E36" s="21"/>
      <c r="F36" s="34"/>
      <c r="G36" s="22"/>
      <c r="H36" s="16"/>
      <c r="I36" s="5"/>
      <c r="J36" s="16"/>
    </row>
    <row r="37" spans="1:19" x14ac:dyDescent="0.25">
      <c r="F37" s="5"/>
      <c r="G37" s="22"/>
      <c r="H37" s="16"/>
      <c r="I37" s="5"/>
      <c r="J37" s="16"/>
    </row>
    <row r="38" spans="1:19" x14ac:dyDescent="0.25">
      <c r="F38" s="5"/>
      <c r="G38" s="22"/>
      <c r="H38" s="16"/>
      <c r="I38" s="5"/>
      <c r="J38" s="16"/>
    </row>
    <row r="39" spans="1:19" x14ac:dyDescent="0.25">
      <c r="G39" s="22"/>
      <c r="H39" s="16"/>
      <c r="I39" s="5"/>
      <c r="J39" s="16"/>
    </row>
    <row r="40" spans="1:19" x14ac:dyDescent="0.25">
      <c r="D40" s="5"/>
      <c r="E40" s="21"/>
      <c r="F40" s="34"/>
      <c r="G40" s="22"/>
      <c r="H40" s="16"/>
      <c r="I40" s="5"/>
      <c r="J40" s="16"/>
    </row>
    <row r="41" spans="1:19" x14ac:dyDescent="0.25">
      <c r="D41" s="5">
        <f>SUM(D26:D40)</f>
        <v>1</v>
      </c>
      <c r="F41" s="34"/>
      <c r="I41" s="22"/>
      <c r="J41" s="16"/>
    </row>
    <row r="42" spans="1:19" x14ac:dyDescent="0.25">
      <c r="E42" s="21"/>
      <c r="F42" s="16"/>
      <c r="G42" s="22"/>
      <c r="H42" s="16"/>
      <c r="I42" s="22"/>
      <c r="J42" s="16"/>
    </row>
    <row r="43" spans="1:19" x14ac:dyDescent="0.25">
      <c r="D43" s="5"/>
      <c r="E43" s="21"/>
      <c r="F43" s="16"/>
      <c r="G43" s="22"/>
      <c r="H43" s="16"/>
      <c r="I43" s="22"/>
      <c r="J43" s="16"/>
    </row>
    <row r="44" spans="1:19" x14ac:dyDescent="0.25">
      <c r="C44" s="12"/>
      <c r="E44" s="21"/>
      <c r="F44" s="15" t="s">
        <v>108</v>
      </c>
      <c r="G44" s="16"/>
      <c r="H44" s="12"/>
      <c r="I44" s="16"/>
    </row>
    <row r="45" spans="1:19" x14ac:dyDescent="0.25">
      <c r="A45" t="s">
        <v>4</v>
      </c>
      <c r="C45" s="12"/>
      <c r="E45" s="24" t="s">
        <v>6</v>
      </c>
      <c r="F45" s="24" t="s">
        <v>7</v>
      </c>
      <c r="G45" s="24" t="s">
        <v>8</v>
      </c>
      <c r="H45" s="24" t="s">
        <v>9</v>
      </c>
      <c r="I45" s="24" t="s">
        <v>21</v>
      </c>
      <c r="J45" s="24" t="s">
        <v>23</v>
      </c>
      <c r="K45" s="24" t="s">
        <v>22</v>
      </c>
      <c r="L45" s="24" t="s">
        <v>120</v>
      </c>
      <c r="M45" s="23" t="s">
        <v>10</v>
      </c>
      <c r="N45" s="25"/>
      <c r="O45" s="25"/>
      <c r="P45" s="25"/>
      <c r="Q45" s="25"/>
      <c r="R45" s="25"/>
      <c r="S45" s="25"/>
    </row>
    <row r="46" spans="1:19" x14ac:dyDescent="0.25">
      <c r="A46" s="6" t="s">
        <v>5</v>
      </c>
      <c r="B46" t="s">
        <v>221</v>
      </c>
      <c r="E46" s="4">
        <v>20.399999999999999</v>
      </c>
      <c r="F46" s="4">
        <v>20.49</v>
      </c>
      <c r="G46" s="5">
        <f>(E46-F46)/F46</f>
        <v>-4.3923865300146345E-3</v>
      </c>
      <c r="H46" s="20">
        <v>26</v>
      </c>
      <c r="I46" s="4">
        <v>28.28</v>
      </c>
      <c r="J46" s="2">
        <v>74</v>
      </c>
      <c r="K46" s="2">
        <v>98</v>
      </c>
      <c r="L46" s="2"/>
      <c r="M46" t="s">
        <v>264</v>
      </c>
    </row>
    <row r="47" spans="1:19" x14ac:dyDescent="0.25">
      <c r="A47" s="6" t="s">
        <v>11</v>
      </c>
      <c r="B47" t="s">
        <v>188</v>
      </c>
      <c r="E47" s="4">
        <v>34.76</v>
      </c>
      <c r="F47">
        <v>35.090000000000003</v>
      </c>
      <c r="G47" s="5">
        <f>(E47-F47)/F47</f>
        <v>-9.4043887147336955E-3</v>
      </c>
      <c r="H47" s="20">
        <v>32.75</v>
      </c>
      <c r="I47" s="4">
        <v>35.99</v>
      </c>
      <c r="J47" s="2">
        <v>67</v>
      </c>
      <c r="K47" s="2">
        <v>69</v>
      </c>
      <c r="L47" s="2"/>
      <c r="M47" t="s">
        <v>274</v>
      </c>
    </row>
    <row r="48" spans="1:19" x14ac:dyDescent="0.25">
      <c r="A48" s="6" t="s">
        <v>12</v>
      </c>
      <c r="B48" t="s">
        <v>194</v>
      </c>
      <c r="E48" s="4">
        <v>258.33</v>
      </c>
      <c r="F48">
        <v>228.37</v>
      </c>
      <c r="G48" s="5">
        <f>(E48-F48)/F48</f>
        <v>0.13119061172658397</v>
      </c>
      <c r="H48" s="4">
        <v>234</v>
      </c>
      <c r="I48" s="4">
        <v>223.3</v>
      </c>
      <c r="J48" s="2">
        <v>90</v>
      </c>
      <c r="K48" s="2">
        <v>99</v>
      </c>
      <c r="L48" s="2">
        <v>31</v>
      </c>
      <c r="M48" s="30" t="s">
        <v>275</v>
      </c>
    </row>
    <row r="49" spans="1:20" x14ac:dyDescent="0.25">
      <c r="A49" s="6" t="s">
        <v>13</v>
      </c>
      <c r="B49" t="s">
        <v>241</v>
      </c>
      <c r="E49" s="4">
        <v>20.78</v>
      </c>
      <c r="F49">
        <v>17.88</v>
      </c>
      <c r="G49" s="5">
        <f t="shared" ref="G49:G51" si="0">(E49-F49)/F49</f>
        <v>0.16219239373601801</v>
      </c>
      <c r="H49" s="4">
        <v>18</v>
      </c>
      <c r="I49" s="4">
        <v>17.32</v>
      </c>
      <c r="J49" s="2">
        <v>95</v>
      </c>
      <c r="K49" s="2">
        <v>73</v>
      </c>
      <c r="L49" s="2"/>
      <c r="M49" t="s">
        <v>276</v>
      </c>
    </row>
    <row r="50" spans="1:20" x14ac:dyDescent="0.25">
      <c r="A50" s="6" t="s">
        <v>14</v>
      </c>
      <c r="B50" t="s">
        <v>112</v>
      </c>
      <c r="E50" s="4">
        <v>121.38</v>
      </c>
      <c r="F50" s="4">
        <v>123.53</v>
      </c>
      <c r="G50" s="5">
        <f t="shared" si="0"/>
        <v>-1.7404679025338019E-2</v>
      </c>
      <c r="H50" s="4">
        <v>116</v>
      </c>
      <c r="I50" s="4">
        <v>120.26</v>
      </c>
      <c r="J50" s="2">
        <v>94</v>
      </c>
      <c r="K50" s="2">
        <v>99</v>
      </c>
      <c r="L50" s="2">
        <v>12</v>
      </c>
      <c r="M50" t="s">
        <v>277</v>
      </c>
    </row>
    <row r="51" spans="1:20" x14ac:dyDescent="0.25">
      <c r="A51" s="6" t="s">
        <v>15</v>
      </c>
      <c r="B51" t="s">
        <v>265</v>
      </c>
      <c r="E51" s="4">
        <v>47.34</v>
      </c>
      <c r="F51">
        <v>47.43</v>
      </c>
      <c r="G51" s="5">
        <f t="shared" si="0"/>
        <v>-1.8975332068310417E-3</v>
      </c>
      <c r="H51" s="4">
        <v>45.75</v>
      </c>
      <c r="I51" s="4">
        <v>47</v>
      </c>
      <c r="J51" s="2">
        <v>91</v>
      </c>
      <c r="K51" s="2">
        <v>82</v>
      </c>
      <c r="M51" t="s">
        <v>278</v>
      </c>
    </row>
    <row r="52" spans="1:20" x14ac:dyDescent="0.25">
      <c r="A52" s="6" t="s">
        <v>16</v>
      </c>
      <c r="E52" s="4"/>
      <c r="F52" s="4"/>
      <c r="G52" s="5"/>
      <c r="H52" s="4"/>
      <c r="I52" s="4"/>
      <c r="J52" s="2"/>
      <c r="K52" s="2"/>
      <c r="L52" s="2"/>
    </row>
    <row r="53" spans="1:20" x14ac:dyDescent="0.25">
      <c r="A53" s="6" t="s">
        <v>17</v>
      </c>
      <c r="E53" s="4"/>
      <c r="F53" s="4"/>
      <c r="G53" s="5"/>
      <c r="H53" s="4"/>
      <c r="I53" s="4"/>
      <c r="J53" s="2"/>
      <c r="K53" s="2"/>
      <c r="L53" s="2"/>
    </row>
    <row r="54" spans="1:20" x14ac:dyDescent="0.25">
      <c r="A54" s="6" t="s">
        <v>31</v>
      </c>
      <c r="E54" s="4"/>
      <c r="F54" s="4"/>
      <c r="G54" s="5"/>
      <c r="H54" s="4"/>
      <c r="I54" s="4"/>
      <c r="J54" s="2"/>
      <c r="K54" s="2"/>
      <c r="L54" s="2"/>
    </row>
    <row r="55" spans="1:20" x14ac:dyDescent="0.25">
      <c r="A55" s="6" t="s">
        <v>33</v>
      </c>
      <c r="E55" s="4"/>
      <c r="F55" s="4"/>
      <c r="H55" s="4"/>
      <c r="I55" s="4"/>
      <c r="L55" s="2"/>
    </row>
    <row r="56" spans="1:20" x14ac:dyDescent="0.25">
      <c r="A56" s="6" t="s">
        <v>34</v>
      </c>
      <c r="E56" s="4"/>
      <c r="F56" s="4"/>
      <c r="H56" s="4"/>
      <c r="I56" s="4"/>
      <c r="L56" s="2"/>
    </row>
    <row r="57" spans="1:20" x14ac:dyDescent="0.25">
      <c r="A57" s="6" t="s">
        <v>35</v>
      </c>
      <c r="E57" s="4"/>
      <c r="F57" s="4"/>
      <c r="H57" s="4"/>
      <c r="I57" s="4"/>
      <c r="L57" s="2"/>
    </row>
    <row r="59" spans="1:20" x14ac:dyDescent="0.25">
      <c r="E59" s="7"/>
      <c r="G59" s="2" t="s">
        <v>128</v>
      </c>
      <c r="J59" s="2" t="s">
        <v>127</v>
      </c>
      <c r="L59" s="2" t="s">
        <v>150</v>
      </c>
      <c r="N59" s="2" t="s">
        <v>150</v>
      </c>
      <c r="P59" s="2" t="s">
        <v>150</v>
      </c>
    </row>
    <row r="60" spans="1:20" x14ac:dyDescent="0.25">
      <c r="A60" s="3" t="s">
        <v>18</v>
      </c>
      <c r="E60" s="18" t="s">
        <v>6</v>
      </c>
      <c r="F60" s="18" t="s">
        <v>21</v>
      </c>
      <c r="G60" s="18" t="s">
        <v>129</v>
      </c>
      <c r="H60" s="18" t="s">
        <v>22</v>
      </c>
      <c r="I60" s="18" t="s">
        <v>23</v>
      </c>
      <c r="J60" s="18" t="s">
        <v>22</v>
      </c>
      <c r="K60" s="18" t="s">
        <v>146</v>
      </c>
      <c r="L60" s="18" t="s">
        <v>146</v>
      </c>
      <c r="M60" s="18" t="s">
        <v>130</v>
      </c>
      <c r="N60" s="18" t="s">
        <v>130</v>
      </c>
      <c r="O60" s="18" t="s">
        <v>131</v>
      </c>
      <c r="P60" s="18" t="s">
        <v>131</v>
      </c>
      <c r="Q60" s="19" t="s">
        <v>10</v>
      </c>
    </row>
    <row r="61" spans="1:20" x14ac:dyDescent="0.25">
      <c r="A61" s="3"/>
      <c r="E61" s="18"/>
      <c r="F61" s="18"/>
      <c r="G61" s="18"/>
      <c r="H61" s="18"/>
      <c r="I61" s="18"/>
      <c r="J61" s="18"/>
      <c r="K61" s="18"/>
      <c r="M61" s="18"/>
      <c r="O61" s="18"/>
      <c r="Q61" s="19"/>
    </row>
    <row r="62" spans="1:20" x14ac:dyDescent="0.25">
      <c r="A62" s="6" t="s">
        <v>5</v>
      </c>
      <c r="B62" s="16" t="s">
        <v>257</v>
      </c>
      <c r="C62" s="16" t="s">
        <v>262</v>
      </c>
      <c r="E62" s="20">
        <v>51.33</v>
      </c>
      <c r="F62" s="20">
        <v>59.82</v>
      </c>
      <c r="G62" s="22">
        <f t="shared" ref="G62:G81" si="1">(E62-F62)/F62</f>
        <v>-0.14192577733199602</v>
      </c>
      <c r="H62" s="15">
        <v>4</v>
      </c>
      <c r="I62" s="15">
        <v>98</v>
      </c>
      <c r="J62" s="29">
        <v>45320</v>
      </c>
      <c r="K62" s="31">
        <v>45.83</v>
      </c>
      <c r="L62" s="33">
        <f t="shared" ref="L62:L81" si="2">(E62-K62)/K62</f>
        <v>0.12000872790748418</v>
      </c>
      <c r="M62" s="31">
        <v>51.77</v>
      </c>
      <c r="N62" s="33">
        <f t="shared" ref="N62:N81" si="3">(E62-M62)/M62</f>
        <v>-8.4991307707167237E-3</v>
      </c>
      <c r="O62" s="31">
        <v>45.35</v>
      </c>
      <c r="P62" s="33">
        <f t="shared" ref="P62:P81" si="4">(E62-O62)/O62</f>
        <v>0.13186328555678054</v>
      </c>
      <c r="Q62" s="16" t="s">
        <v>263</v>
      </c>
    </row>
    <row r="63" spans="1:20" x14ac:dyDescent="0.25">
      <c r="A63" s="6" t="s">
        <v>11</v>
      </c>
      <c r="B63" s="16" t="s">
        <v>175</v>
      </c>
      <c r="C63" s="16" t="s">
        <v>176</v>
      </c>
      <c r="E63" s="20">
        <v>284.26</v>
      </c>
      <c r="F63" s="20">
        <v>327.55</v>
      </c>
      <c r="G63" s="22">
        <f t="shared" si="1"/>
        <v>-0.13216302854526032</v>
      </c>
      <c r="H63" s="15">
        <v>91</v>
      </c>
      <c r="I63" s="15">
        <v>98</v>
      </c>
      <c r="J63" s="29">
        <v>45321</v>
      </c>
      <c r="K63" s="31">
        <v>275.31</v>
      </c>
      <c r="L63" s="33">
        <f t="shared" si="2"/>
        <v>3.2508808252515307E-2</v>
      </c>
      <c r="M63" s="31">
        <v>288.01</v>
      </c>
      <c r="N63" s="33">
        <f t="shared" si="3"/>
        <v>-1.3020381236762612E-2</v>
      </c>
      <c r="O63" s="31">
        <v>273.64999999999998</v>
      </c>
      <c r="P63" s="33">
        <f t="shared" si="4"/>
        <v>3.8772154211584191E-2</v>
      </c>
      <c r="Q63" s="16" t="s">
        <v>282</v>
      </c>
    </row>
    <row r="64" spans="1:20" x14ac:dyDescent="0.25">
      <c r="A64" s="6" t="s">
        <v>12</v>
      </c>
      <c r="B64" s="16" t="s">
        <v>266</v>
      </c>
      <c r="C64" s="16" t="s">
        <v>248</v>
      </c>
      <c r="E64" s="20">
        <v>39.85</v>
      </c>
      <c r="F64" s="20">
        <v>45.11</v>
      </c>
      <c r="G64" s="22">
        <f t="shared" si="1"/>
        <v>-0.11660385723786296</v>
      </c>
      <c r="H64" s="15">
        <v>81</v>
      </c>
      <c r="I64" s="15">
        <v>98</v>
      </c>
      <c r="J64" s="29">
        <v>45336</v>
      </c>
      <c r="K64" s="31">
        <v>39.450000000000003</v>
      </c>
      <c r="L64" s="33">
        <f t="shared" si="2"/>
        <v>1.013941698352341E-2</v>
      </c>
      <c r="M64" s="31">
        <v>39.979999999999997</v>
      </c>
      <c r="N64" s="33">
        <f t="shared" si="3"/>
        <v>-3.2516258129063396E-3</v>
      </c>
      <c r="O64" s="31">
        <v>39.04</v>
      </c>
      <c r="P64" s="33">
        <f t="shared" si="4"/>
        <v>2.0747950819672189E-2</v>
      </c>
      <c r="Q64" s="16" t="s">
        <v>272</v>
      </c>
      <c r="T64" s="16"/>
    </row>
    <row r="65" spans="1:17" x14ac:dyDescent="0.25">
      <c r="A65" s="6" t="s">
        <v>13</v>
      </c>
      <c r="B65" s="16" t="s">
        <v>281</v>
      </c>
      <c r="C65" s="16" t="s">
        <v>292</v>
      </c>
      <c r="E65" s="20">
        <v>18.54</v>
      </c>
      <c r="F65" s="20">
        <v>19.739999999999998</v>
      </c>
      <c r="G65" s="22">
        <f t="shared" si="1"/>
        <v>-6.079027355623097E-2</v>
      </c>
      <c r="H65" s="15">
        <v>73</v>
      </c>
      <c r="I65" s="15">
        <v>95</v>
      </c>
      <c r="J65" s="29">
        <v>45372</v>
      </c>
      <c r="K65" s="31">
        <v>15.56</v>
      </c>
      <c r="L65" s="33">
        <f t="shared" si="2"/>
        <v>0.19151670951156802</v>
      </c>
      <c r="M65" s="31">
        <v>17.7</v>
      </c>
      <c r="N65" s="33">
        <f t="shared" si="3"/>
        <v>4.7457627118644062E-2</v>
      </c>
      <c r="O65" s="31">
        <v>14.98</v>
      </c>
      <c r="P65" s="33">
        <f t="shared" si="4"/>
        <v>0.2376502002670226</v>
      </c>
      <c r="Q65" s="16" t="s">
        <v>293</v>
      </c>
    </row>
    <row r="66" spans="1:17" x14ac:dyDescent="0.25">
      <c r="A66" s="6" t="s">
        <v>14</v>
      </c>
      <c r="B66" s="16" t="s">
        <v>256</v>
      </c>
      <c r="C66" s="16" t="s">
        <v>261</v>
      </c>
      <c r="E66" s="20">
        <v>42.13</v>
      </c>
      <c r="F66" s="20">
        <v>44.19</v>
      </c>
      <c r="G66" s="22">
        <f t="shared" si="1"/>
        <v>-4.6616881647431441E-2</v>
      </c>
      <c r="H66" s="15">
        <v>11</v>
      </c>
      <c r="I66" s="15">
        <v>97</v>
      </c>
      <c r="J66" s="29">
        <v>45324</v>
      </c>
      <c r="K66" s="31">
        <v>37.340000000000003</v>
      </c>
      <c r="L66" s="33">
        <f t="shared" si="2"/>
        <v>0.12828066416711298</v>
      </c>
      <c r="M66" s="31">
        <v>40.5</v>
      </c>
      <c r="N66" s="33">
        <f t="shared" si="3"/>
        <v>4.0246913580246978E-2</v>
      </c>
      <c r="O66" s="31">
        <v>36.93</v>
      </c>
      <c r="P66" s="33">
        <f t="shared" si="4"/>
        <v>0.14080693203357711</v>
      </c>
      <c r="Q66" s="16" t="s">
        <v>283</v>
      </c>
    </row>
    <row r="67" spans="1:17" x14ac:dyDescent="0.25">
      <c r="A67" s="6" t="s">
        <v>15</v>
      </c>
      <c r="B67" s="16" t="s">
        <v>123</v>
      </c>
      <c r="C67" s="16" t="s">
        <v>260</v>
      </c>
      <c r="E67" s="20">
        <v>19.54</v>
      </c>
      <c r="F67" s="20">
        <v>20.43</v>
      </c>
      <c r="G67" s="22">
        <f t="shared" si="1"/>
        <v>-4.3563387175722008E-2</v>
      </c>
      <c r="H67" s="15">
        <v>99</v>
      </c>
      <c r="I67" s="15">
        <v>96</v>
      </c>
      <c r="J67" s="29">
        <v>45345</v>
      </c>
      <c r="K67" s="31">
        <v>16.96</v>
      </c>
      <c r="L67" s="33">
        <f t="shared" si="2"/>
        <v>0.15212264150943386</v>
      </c>
      <c r="M67" s="31">
        <v>18.260000000000002</v>
      </c>
      <c r="N67" s="33">
        <f t="shared" si="3"/>
        <v>7.0098576122672368E-2</v>
      </c>
      <c r="O67" s="31">
        <v>17.149999999999999</v>
      </c>
      <c r="P67" s="33">
        <f t="shared" si="4"/>
        <v>0.13935860058309044</v>
      </c>
      <c r="Q67" s="16" t="s">
        <v>286</v>
      </c>
    </row>
    <row r="68" spans="1:17" x14ac:dyDescent="0.25">
      <c r="A68" s="6" t="s">
        <v>16</v>
      </c>
      <c r="B68" s="16" t="s">
        <v>126</v>
      </c>
      <c r="C68" s="16" t="s">
        <v>250</v>
      </c>
      <c r="E68" s="20">
        <v>495.22</v>
      </c>
      <c r="F68" s="20">
        <v>505.48500000000001</v>
      </c>
      <c r="G68" s="22">
        <f t="shared" si="1"/>
        <v>-2.0307229690297409E-2</v>
      </c>
      <c r="H68" s="15">
        <v>99</v>
      </c>
      <c r="I68" s="15">
        <v>97</v>
      </c>
      <c r="J68" s="29">
        <v>44978</v>
      </c>
      <c r="K68" s="31">
        <v>472.43</v>
      </c>
      <c r="L68" s="33">
        <f t="shared" si="2"/>
        <v>4.823995089219571E-2</v>
      </c>
      <c r="M68" s="31">
        <v>484.62</v>
      </c>
      <c r="N68" s="33">
        <f t="shared" si="3"/>
        <v>2.1872807560562962E-2</v>
      </c>
      <c r="O68" s="31">
        <v>466.85</v>
      </c>
      <c r="P68" s="33">
        <f t="shared" si="4"/>
        <v>6.0768983613580387E-2</v>
      </c>
      <c r="Q68" s="16" t="s">
        <v>285</v>
      </c>
    </row>
    <row r="69" spans="1:17" x14ac:dyDescent="0.25">
      <c r="A69" s="6" t="s">
        <v>17</v>
      </c>
      <c r="B69" s="16" t="s">
        <v>206</v>
      </c>
      <c r="C69" s="16" t="s">
        <v>207</v>
      </c>
      <c r="E69" s="20">
        <v>61.85</v>
      </c>
      <c r="F69" s="20">
        <v>62.72</v>
      </c>
      <c r="G69" s="22">
        <f t="shared" si="1"/>
        <v>-1.3871173469387715E-2</v>
      </c>
      <c r="H69" s="15">
        <v>99</v>
      </c>
      <c r="I69" s="15">
        <v>95</v>
      </c>
      <c r="J69" s="29">
        <v>45362</v>
      </c>
      <c r="K69" s="31">
        <v>55.06</v>
      </c>
      <c r="L69" s="33">
        <f t="shared" si="2"/>
        <v>0.12332001452960405</v>
      </c>
      <c r="M69" s="31">
        <v>59.19</v>
      </c>
      <c r="N69" s="33">
        <f t="shared" si="3"/>
        <v>4.4940023652644094E-2</v>
      </c>
      <c r="O69" s="31">
        <v>54.03</v>
      </c>
      <c r="P69" s="33">
        <f t="shared" si="4"/>
        <v>0.14473440681103092</v>
      </c>
      <c r="Q69" s="16" t="s">
        <v>284</v>
      </c>
    </row>
    <row r="70" spans="1:17" x14ac:dyDescent="0.25">
      <c r="A70" s="6" t="s">
        <v>31</v>
      </c>
      <c r="B70" s="16" t="s">
        <v>151</v>
      </c>
      <c r="C70" s="16" t="s">
        <v>239</v>
      </c>
      <c r="E70" s="20">
        <v>192.53</v>
      </c>
      <c r="F70" s="20">
        <v>192.33</v>
      </c>
      <c r="G70" s="22">
        <f t="shared" si="1"/>
        <v>1.0398793739925577E-3</v>
      </c>
      <c r="H70" s="15">
        <v>90</v>
      </c>
      <c r="I70" s="15">
        <v>80</v>
      </c>
      <c r="J70" s="29">
        <v>45315</v>
      </c>
      <c r="K70" s="31">
        <v>188.16</v>
      </c>
      <c r="L70" s="33">
        <f t="shared" si="2"/>
        <v>2.3224914965986419E-2</v>
      </c>
      <c r="M70" s="31">
        <v>193.11</v>
      </c>
      <c r="N70" s="33">
        <f t="shared" si="3"/>
        <v>-3.0034695251411757E-3</v>
      </c>
      <c r="O70" s="31">
        <v>186.63</v>
      </c>
      <c r="P70" s="33">
        <f t="shared" si="4"/>
        <v>3.1613352622836662E-2</v>
      </c>
      <c r="Q70" s="16" t="s">
        <v>268</v>
      </c>
    </row>
    <row r="71" spans="1:17" x14ac:dyDescent="0.25">
      <c r="A71" s="6" t="s">
        <v>33</v>
      </c>
      <c r="B71" s="16" t="s">
        <v>170</v>
      </c>
      <c r="C71" s="16" t="s">
        <v>237</v>
      </c>
      <c r="E71" s="20">
        <v>68.25</v>
      </c>
      <c r="F71" s="20">
        <v>67.91</v>
      </c>
      <c r="G71" s="22">
        <f t="shared" si="1"/>
        <v>5.0066264173170881E-3</v>
      </c>
      <c r="H71" s="15">
        <v>85</v>
      </c>
      <c r="I71" s="15">
        <v>90</v>
      </c>
      <c r="J71" s="29">
        <v>45320</v>
      </c>
      <c r="K71" s="31">
        <v>64.790000000000006</v>
      </c>
      <c r="L71" s="33">
        <f t="shared" si="2"/>
        <v>5.3403302978854657E-2</v>
      </c>
      <c r="M71" s="31">
        <v>67.540000000000006</v>
      </c>
      <c r="N71" s="33">
        <f t="shared" si="3"/>
        <v>1.0512289013917585E-2</v>
      </c>
      <c r="O71" s="31">
        <v>63.3</v>
      </c>
      <c r="P71" s="33">
        <f t="shared" si="4"/>
        <v>7.8199052132701466E-2</v>
      </c>
      <c r="Q71" s="16" t="s">
        <v>267</v>
      </c>
    </row>
    <row r="72" spans="1:17" x14ac:dyDescent="0.25">
      <c r="A72" s="6" t="s">
        <v>34</v>
      </c>
      <c r="B72" s="16" t="s">
        <v>100</v>
      </c>
      <c r="C72" s="16" t="s">
        <v>273</v>
      </c>
      <c r="E72" s="20">
        <v>486.88</v>
      </c>
      <c r="F72" s="20">
        <v>482.7</v>
      </c>
      <c r="G72" s="22">
        <f t="shared" si="1"/>
        <v>8.6596229542158839E-3</v>
      </c>
      <c r="H72" s="15">
        <v>93</v>
      </c>
      <c r="I72" s="15">
        <v>91</v>
      </c>
      <c r="J72" s="29">
        <v>45314</v>
      </c>
      <c r="K72" s="31">
        <v>458.81</v>
      </c>
      <c r="L72" s="33">
        <f t="shared" si="2"/>
        <v>6.1180009154116068E-2</v>
      </c>
      <c r="M72" s="31">
        <v>477.41</v>
      </c>
      <c r="N72" s="33">
        <f t="shared" si="3"/>
        <v>1.9836199493098113E-2</v>
      </c>
      <c r="O72" s="31">
        <v>454.18</v>
      </c>
      <c r="P72" s="33">
        <f t="shared" si="4"/>
        <v>7.1997886300585651E-2</v>
      </c>
      <c r="Q72" s="16" t="s">
        <v>287</v>
      </c>
    </row>
    <row r="73" spans="1:17" x14ac:dyDescent="0.25">
      <c r="A73" s="6" t="s">
        <v>35</v>
      </c>
      <c r="B73" s="16" t="s">
        <v>132</v>
      </c>
      <c r="C73" s="16" t="s">
        <v>255</v>
      </c>
      <c r="E73" s="20">
        <v>29.48</v>
      </c>
      <c r="F73" s="20">
        <v>28.7</v>
      </c>
      <c r="G73" s="22">
        <f t="shared" si="1"/>
        <v>2.7177700348432095E-2</v>
      </c>
      <c r="H73" s="15">
        <v>99</v>
      </c>
      <c r="I73" s="15">
        <v>81</v>
      </c>
      <c r="J73" s="29">
        <v>45337</v>
      </c>
      <c r="K73" s="31">
        <v>27.98</v>
      </c>
      <c r="L73" s="33">
        <f t="shared" si="2"/>
        <v>5.3609721229449604E-2</v>
      </c>
      <c r="M73" s="31">
        <v>29.19</v>
      </c>
      <c r="N73" s="33">
        <f t="shared" si="3"/>
        <v>9.934909215484726E-3</v>
      </c>
      <c r="O73" s="31">
        <v>27.82</v>
      </c>
      <c r="P73" s="33">
        <f t="shared" si="4"/>
        <v>5.9669302659956867E-2</v>
      </c>
      <c r="Q73" s="16" t="s">
        <v>289</v>
      </c>
    </row>
    <row r="74" spans="1:17" x14ac:dyDescent="0.25">
      <c r="A74" s="6" t="s">
        <v>38</v>
      </c>
      <c r="B74" s="16" t="s">
        <v>204</v>
      </c>
      <c r="C74" s="16" t="s">
        <v>205</v>
      </c>
      <c r="E74" s="20">
        <v>33.380000000000003</v>
      </c>
      <c r="F74" s="20">
        <v>32.409999999999997</v>
      </c>
      <c r="G74" s="22">
        <f t="shared" si="1"/>
        <v>2.9929034248688865E-2</v>
      </c>
      <c r="H74" s="15">
        <v>81</v>
      </c>
      <c r="I74" s="15">
        <v>96</v>
      </c>
      <c r="J74" s="29">
        <v>45352</v>
      </c>
      <c r="K74" s="31">
        <v>29.5</v>
      </c>
      <c r="L74" s="33">
        <f t="shared" si="2"/>
        <v>0.13152542372881365</v>
      </c>
      <c r="M74" s="31">
        <v>32.880000000000003</v>
      </c>
      <c r="N74" s="33">
        <f t="shared" si="3"/>
        <v>1.5206812652068125E-2</v>
      </c>
      <c r="O74" s="31">
        <v>28.56</v>
      </c>
      <c r="P74" s="33">
        <f t="shared" si="4"/>
        <v>0.16876750700280127</v>
      </c>
      <c r="Q74" s="16" t="s">
        <v>259</v>
      </c>
    </row>
    <row r="75" spans="1:17" x14ac:dyDescent="0.25">
      <c r="A75" s="6" t="s">
        <v>44</v>
      </c>
      <c r="B75" s="16" t="s">
        <v>173</v>
      </c>
      <c r="C75" s="16" t="s">
        <v>183</v>
      </c>
      <c r="E75" s="20">
        <v>213.6</v>
      </c>
      <c r="F75" s="20">
        <v>205.19</v>
      </c>
      <c r="G75" s="22">
        <f t="shared" si="1"/>
        <v>4.0986402846142585E-2</v>
      </c>
      <c r="H75" s="15">
        <v>61</v>
      </c>
      <c r="I75" s="15">
        <v>84</v>
      </c>
      <c r="J75" s="29">
        <v>45335</v>
      </c>
      <c r="K75" s="31">
        <v>196.15</v>
      </c>
      <c r="L75" s="33">
        <f t="shared" si="2"/>
        <v>8.8962528677032818E-2</v>
      </c>
      <c r="M75" s="31">
        <v>206.23</v>
      </c>
      <c r="N75" s="33">
        <f t="shared" si="3"/>
        <v>3.5736798719875888E-2</v>
      </c>
      <c r="O75" s="31">
        <v>192.62</v>
      </c>
      <c r="P75" s="33">
        <f t="shared" si="4"/>
        <v>0.10891911535666073</v>
      </c>
      <c r="Q75" s="16" t="s">
        <v>269</v>
      </c>
    </row>
    <row r="76" spans="1:17" x14ac:dyDescent="0.25">
      <c r="A76" s="6" t="s">
        <v>45</v>
      </c>
      <c r="B76" s="16" t="s">
        <v>72</v>
      </c>
      <c r="C76" s="16" t="s">
        <v>244</v>
      </c>
      <c r="E76" s="20">
        <v>49</v>
      </c>
      <c r="F76" s="20">
        <v>47.05</v>
      </c>
      <c r="G76" s="22">
        <f t="shared" si="1"/>
        <v>4.144527098831037E-2</v>
      </c>
      <c r="H76" s="15">
        <v>97</v>
      </c>
      <c r="I76" s="15">
        <v>86</v>
      </c>
      <c r="J76" s="29">
        <v>45343</v>
      </c>
      <c r="K76" s="31">
        <v>48.27</v>
      </c>
      <c r="L76" s="33">
        <f t="shared" si="2"/>
        <v>1.5123264967888891E-2</v>
      </c>
      <c r="M76" s="31">
        <v>48.8</v>
      </c>
      <c r="N76" s="33">
        <f t="shared" si="3"/>
        <v>4.0983606557377632E-3</v>
      </c>
      <c r="O76" s="31">
        <v>47.8</v>
      </c>
      <c r="P76" s="33">
        <f t="shared" si="4"/>
        <v>2.5104602510460313E-2</v>
      </c>
      <c r="Q76" s="16" t="s">
        <v>270</v>
      </c>
    </row>
    <row r="77" spans="1:17" x14ac:dyDescent="0.25">
      <c r="A77" s="6" t="s">
        <v>46</v>
      </c>
      <c r="B77" s="16" t="s">
        <v>95</v>
      </c>
      <c r="C77" s="16" t="s">
        <v>245</v>
      </c>
      <c r="E77" s="20">
        <v>313.08999999999997</v>
      </c>
      <c r="F77" s="20">
        <v>299.43</v>
      </c>
      <c r="G77" s="22">
        <f t="shared" si="1"/>
        <v>4.562001135490755E-2</v>
      </c>
      <c r="H77" s="15">
        <v>88</v>
      </c>
      <c r="I77" s="15">
        <v>69</v>
      </c>
      <c r="J77" s="29">
        <v>45330</v>
      </c>
      <c r="K77" s="31">
        <v>310.52</v>
      </c>
      <c r="L77" s="33">
        <f t="shared" si="2"/>
        <v>8.2764395208037907E-3</v>
      </c>
      <c r="M77" s="31">
        <v>314.24</v>
      </c>
      <c r="N77" s="33">
        <f t="shared" si="3"/>
        <v>-3.6596232179227153E-3</v>
      </c>
      <c r="O77" s="31">
        <v>307.87</v>
      </c>
      <c r="P77" s="33">
        <f t="shared" si="4"/>
        <v>1.6955208367167865E-2</v>
      </c>
      <c r="Q77" s="16" t="s">
        <v>288</v>
      </c>
    </row>
    <row r="78" spans="1:17" x14ac:dyDescent="0.25">
      <c r="A78" s="6" t="s">
        <v>47</v>
      </c>
      <c r="B78" s="16" t="s">
        <v>249</v>
      </c>
      <c r="C78" s="16" t="s">
        <v>251</v>
      </c>
      <c r="E78" s="20">
        <v>65.12</v>
      </c>
      <c r="F78" s="20">
        <v>60.76</v>
      </c>
      <c r="G78" s="22">
        <f t="shared" si="1"/>
        <v>7.1757735352205504E-2</v>
      </c>
      <c r="H78" s="15">
        <v>92</v>
      </c>
      <c r="I78" s="15">
        <v>92</v>
      </c>
      <c r="J78" s="29">
        <v>45331</v>
      </c>
      <c r="K78" s="31">
        <v>61.22</v>
      </c>
      <c r="L78" s="33">
        <f t="shared" si="2"/>
        <v>6.3704671675922989E-2</v>
      </c>
      <c r="M78" s="31">
        <v>64.31</v>
      </c>
      <c r="N78" s="33">
        <f t="shared" si="3"/>
        <v>1.2595241797543186E-2</v>
      </c>
      <c r="O78" s="31">
        <v>60.27</v>
      </c>
      <c r="P78" s="33">
        <f t="shared" si="4"/>
        <v>8.0471212875394077E-2</v>
      </c>
      <c r="Q78" s="16" t="s">
        <v>258</v>
      </c>
    </row>
    <row r="79" spans="1:17" x14ac:dyDescent="0.25">
      <c r="A79" s="6" t="s">
        <v>54</v>
      </c>
      <c r="B79" s="16" t="s">
        <v>280</v>
      </c>
      <c r="C79" s="16" t="s">
        <v>290</v>
      </c>
      <c r="E79" s="20">
        <v>18.3</v>
      </c>
      <c r="F79" s="20">
        <v>16.88</v>
      </c>
      <c r="G79" s="22">
        <f t="shared" si="1"/>
        <v>8.4123222748815271E-2</v>
      </c>
      <c r="H79" s="15">
        <v>99</v>
      </c>
      <c r="I79" s="15">
        <v>99</v>
      </c>
      <c r="J79" s="29">
        <v>45366</v>
      </c>
      <c r="K79" s="31">
        <v>11.92</v>
      </c>
      <c r="L79" s="33">
        <f t="shared" si="2"/>
        <v>0.53523489932885915</v>
      </c>
      <c r="M79" s="31">
        <v>14.73</v>
      </c>
      <c r="N79" s="33">
        <f t="shared" si="3"/>
        <v>0.24236252545824849</v>
      </c>
      <c r="O79" s="31">
        <v>11.55</v>
      </c>
      <c r="P79" s="33">
        <f t="shared" si="4"/>
        <v>0.58441558441558439</v>
      </c>
      <c r="Q79" s="16" t="s">
        <v>291</v>
      </c>
    </row>
    <row r="80" spans="1:17" x14ac:dyDescent="0.25">
      <c r="A80" s="6" t="s">
        <v>56</v>
      </c>
      <c r="B80" s="16" t="s">
        <v>88</v>
      </c>
      <c r="C80" s="16" t="s">
        <v>89</v>
      </c>
      <c r="E80" s="20">
        <v>376.04</v>
      </c>
      <c r="F80" s="20">
        <v>340.86</v>
      </c>
      <c r="G80" s="22">
        <f t="shared" si="1"/>
        <v>0.10320952883881947</v>
      </c>
      <c r="H80" s="15">
        <v>97</v>
      </c>
      <c r="I80" s="15">
        <v>87</v>
      </c>
      <c r="J80" s="29">
        <v>45322</v>
      </c>
      <c r="K80" s="31">
        <v>366.97</v>
      </c>
      <c r="L80" s="33">
        <f t="shared" si="2"/>
        <v>2.4715916832438598E-2</v>
      </c>
      <c r="M80" s="31">
        <v>372.4</v>
      </c>
      <c r="N80" s="33">
        <f t="shared" si="3"/>
        <v>9.7744360902256803E-3</v>
      </c>
      <c r="O80" s="31">
        <v>363.57</v>
      </c>
      <c r="P80" s="33">
        <f t="shared" si="4"/>
        <v>3.4298759523613137E-2</v>
      </c>
      <c r="Q80" s="16" t="s">
        <v>258</v>
      </c>
    </row>
    <row r="81" spans="1:17" x14ac:dyDescent="0.25">
      <c r="A81" s="6" t="s">
        <v>63</v>
      </c>
      <c r="B81" s="16" t="s">
        <v>242</v>
      </c>
      <c r="C81" s="16" t="s">
        <v>246</v>
      </c>
      <c r="E81" s="20">
        <v>174.87</v>
      </c>
      <c r="F81" s="20">
        <v>154.06</v>
      </c>
      <c r="G81" s="22">
        <f t="shared" si="1"/>
        <v>0.13507724263274051</v>
      </c>
      <c r="H81" s="37" t="s">
        <v>247</v>
      </c>
      <c r="I81" s="15">
        <v>90</v>
      </c>
      <c r="J81" s="29"/>
      <c r="K81" s="31">
        <v>161.53</v>
      </c>
      <c r="L81" s="33">
        <f t="shared" si="2"/>
        <v>8.2585278276481169E-2</v>
      </c>
      <c r="M81" s="31">
        <v>169.53</v>
      </c>
      <c r="N81" s="33">
        <f t="shared" si="3"/>
        <v>3.1498849761104251E-2</v>
      </c>
      <c r="O81" s="31">
        <v>158.79</v>
      </c>
      <c r="P81" s="33">
        <f t="shared" si="4"/>
        <v>0.10126582278481021</v>
      </c>
      <c r="Q81" s="16" t="s">
        <v>271</v>
      </c>
    </row>
    <row r="82" spans="1:17" x14ac:dyDescent="0.25">
      <c r="A82" s="6" t="s">
        <v>64</v>
      </c>
    </row>
    <row r="83" spans="1:17" x14ac:dyDescent="0.25">
      <c r="A83" s="6" t="s">
        <v>65</v>
      </c>
    </row>
    <row r="84" spans="1:17" x14ac:dyDescent="0.25">
      <c r="A84" s="6" t="s">
        <v>66</v>
      </c>
    </row>
    <row r="85" spans="1:17" x14ac:dyDescent="0.25">
      <c r="A85" s="6" t="s">
        <v>67</v>
      </c>
    </row>
    <row r="86" spans="1:17" x14ac:dyDescent="0.25">
      <c r="A86" s="6" t="s">
        <v>68</v>
      </c>
    </row>
    <row r="87" spans="1:17" x14ac:dyDescent="0.25">
      <c r="A87" s="6" t="s">
        <v>69</v>
      </c>
    </row>
    <row r="88" spans="1:17" x14ac:dyDescent="0.25">
      <c r="A88" s="6" t="s">
        <v>70</v>
      </c>
    </row>
    <row r="89" spans="1:17" x14ac:dyDescent="0.25">
      <c r="A89" s="6" t="s">
        <v>75</v>
      </c>
    </row>
    <row r="90" spans="1:17" x14ac:dyDescent="0.25">
      <c r="A90" s="6" t="s">
        <v>76</v>
      </c>
    </row>
    <row r="91" spans="1:17" x14ac:dyDescent="0.25">
      <c r="A91" s="6" t="s">
        <v>78</v>
      </c>
    </row>
    <row r="92" spans="1:17" x14ac:dyDescent="0.25">
      <c r="A92" s="6" t="s">
        <v>79</v>
      </c>
      <c r="B92" s="16"/>
      <c r="C92" s="16"/>
      <c r="E92" s="20"/>
      <c r="F92" s="20"/>
      <c r="G92" s="22"/>
      <c r="H92" s="15"/>
      <c r="I92" s="15"/>
      <c r="J92" s="29"/>
      <c r="K92" s="31"/>
      <c r="L92" s="33"/>
      <c r="M92" s="31"/>
      <c r="N92" s="33"/>
      <c r="O92" s="31"/>
      <c r="P92" s="33"/>
    </row>
    <row r="93" spans="1:17" x14ac:dyDescent="0.25">
      <c r="A93" s="6" t="s">
        <v>81</v>
      </c>
    </row>
    <row r="94" spans="1:17" x14ac:dyDescent="0.25">
      <c r="A94" s="6" t="s">
        <v>119</v>
      </c>
    </row>
    <row r="95" spans="1:17" x14ac:dyDescent="0.25">
      <c r="A95" s="6" t="s">
        <v>148</v>
      </c>
    </row>
    <row r="96" spans="1:17" x14ac:dyDescent="0.25">
      <c r="A96" s="6" t="s">
        <v>149</v>
      </c>
      <c r="Q96" s="16"/>
    </row>
    <row r="98" spans="10:10" x14ac:dyDescent="0.25">
      <c r="J98" s="29"/>
    </row>
    <row r="99" spans="10:10" x14ac:dyDescent="0.25">
      <c r="J99" s="29"/>
    </row>
    <row r="100" spans="10:10" x14ac:dyDescent="0.25">
      <c r="J100" s="29"/>
    </row>
    <row r="101" spans="10:10" x14ac:dyDescent="0.25">
      <c r="J101" s="29"/>
    </row>
  </sheetData>
  <sortState xmlns:xlrd2="http://schemas.microsoft.com/office/spreadsheetml/2017/richdata2" ref="B62:Q81">
    <sortCondition ref="G62:G8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B01E3-60AA-495E-95BF-ACA2ECD29FD8}">
  <dimension ref="A1:T101"/>
  <sheetViews>
    <sheetView topLeftCell="A6"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F3" s="28">
        <v>45291</v>
      </c>
      <c r="H3" s="28">
        <v>45657</v>
      </c>
      <c r="I3" s="2"/>
      <c r="J3" s="29">
        <v>45292</v>
      </c>
      <c r="K3" s="28">
        <v>45293</v>
      </c>
      <c r="L3" s="28">
        <v>45294</v>
      </c>
      <c r="M3" s="28">
        <v>45295</v>
      </c>
      <c r="N3" s="28">
        <v>45296</v>
      </c>
      <c r="P3" s="2" t="s">
        <v>82</v>
      </c>
      <c r="R3" s="2" t="s">
        <v>82</v>
      </c>
    </row>
    <row r="4" spans="1:18" ht="15.75" thickBot="1" x14ac:dyDescent="0.3">
      <c r="A4" t="s">
        <v>0</v>
      </c>
      <c r="C4" s="10">
        <v>45292</v>
      </c>
      <c r="D4" s="11" t="s">
        <v>32</v>
      </c>
      <c r="E4" s="10">
        <v>45296</v>
      </c>
      <c r="J4" s="2" t="s">
        <v>26</v>
      </c>
      <c r="K4" s="2" t="s">
        <v>27</v>
      </c>
      <c r="L4" s="2" t="s">
        <v>28</v>
      </c>
      <c r="M4" s="2" t="s">
        <v>29</v>
      </c>
      <c r="N4" s="2" t="s">
        <v>30</v>
      </c>
    </row>
    <row r="5" spans="1:18" ht="15.75" thickBot="1" x14ac:dyDescent="0.3">
      <c r="F5" s="8">
        <v>15011.35</v>
      </c>
      <c r="G5" s="36" t="s">
        <v>25</v>
      </c>
      <c r="H5" s="8">
        <v>15011.35</v>
      </c>
      <c r="J5" s="14" t="s">
        <v>41</v>
      </c>
      <c r="K5" s="14">
        <v>14765.94</v>
      </c>
      <c r="L5" s="14">
        <v>14592.21</v>
      </c>
      <c r="M5" s="14">
        <v>14510.3</v>
      </c>
      <c r="N5" s="14">
        <v>14524.07</v>
      </c>
      <c r="P5" s="5">
        <f>(N5-H5)/H5</f>
        <v>-3.2460771349678785E-2</v>
      </c>
      <c r="R5" s="5">
        <f>(N5-F5)/F5</f>
        <v>-3.2460771349678785E-2</v>
      </c>
    </row>
    <row r="6" spans="1:18" ht="15.75" thickBot="1" x14ac:dyDescent="0.3">
      <c r="A6" t="s">
        <v>302</v>
      </c>
      <c r="C6" s="26" t="s">
        <v>303</v>
      </c>
      <c r="D6" s="1"/>
      <c r="E6" s="1"/>
      <c r="F6" s="9">
        <v>4769.83</v>
      </c>
      <c r="G6" s="36" t="s">
        <v>107</v>
      </c>
      <c r="H6" s="9">
        <v>4769.83</v>
      </c>
      <c r="J6" s="14" t="s">
        <v>41</v>
      </c>
      <c r="K6" s="17">
        <v>4742.83</v>
      </c>
      <c r="L6" s="17">
        <v>4704.8100000000004</v>
      </c>
      <c r="M6" s="14">
        <v>4688.68</v>
      </c>
      <c r="N6" s="14">
        <v>4697.24</v>
      </c>
      <c r="P6" s="5">
        <f>(N6-H6)/H6</f>
        <v>-1.5218571731068014E-2</v>
      </c>
      <c r="R6" s="5">
        <f>(N6-F6)/F6</f>
        <v>-1.5218571731068014E-2</v>
      </c>
    </row>
    <row r="7" spans="1:18" x14ac:dyDescent="0.25">
      <c r="C7" s="35"/>
      <c r="J7" s="12"/>
    </row>
    <row r="8" spans="1:18" x14ac:dyDescent="0.25">
      <c r="C8" s="12"/>
      <c r="J8" s="12"/>
    </row>
    <row r="9" spans="1:18" x14ac:dyDescent="0.25">
      <c r="C9" s="12"/>
      <c r="J9" s="12"/>
    </row>
    <row r="10" spans="1:18" x14ac:dyDescent="0.25">
      <c r="A10" t="s">
        <v>3</v>
      </c>
      <c r="C10" s="16" t="s">
        <v>332</v>
      </c>
      <c r="J10" s="16"/>
    </row>
    <row r="11" spans="1:18" x14ac:dyDescent="0.25">
      <c r="C11" s="16" t="s">
        <v>333</v>
      </c>
      <c r="J11" s="16"/>
    </row>
    <row r="12" spans="1:18" x14ac:dyDescent="0.25">
      <c r="C12" s="16" t="s">
        <v>334</v>
      </c>
      <c r="J12" s="16"/>
    </row>
    <row r="13" spans="1:18" x14ac:dyDescent="0.25">
      <c r="C13" s="16" t="s">
        <v>335</v>
      </c>
      <c r="J13" s="16"/>
    </row>
    <row r="14" spans="1:18" x14ac:dyDescent="0.25">
      <c r="C14" s="16" t="s">
        <v>339</v>
      </c>
      <c r="J14" s="16"/>
    </row>
    <row r="15" spans="1:18" x14ac:dyDescent="0.25">
      <c r="C15" s="16" t="s">
        <v>336</v>
      </c>
      <c r="J15" s="16"/>
    </row>
    <row r="16" spans="1:18" x14ac:dyDescent="0.25">
      <c r="C16" s="16" t="s">
        <v>337</v>
      </c>
      <c r="J16" s="16"/>
    </row>
    <row r="17" spans="3:10" x14ac:dyDescent="0.25">
      <c r="C17" s="16" t="s">
        <v>338</v>
      </c>
      <c r="J17" s="16"/>
    </row>
    <row r="18" spans="3:10" x14ac:dyDescent="0.25">
      <c r="C18" s="16"/>
      <c r="J18" s="16"/>
    </row>
    <row r="19" spans="3:10" x14ac:dyDescent="0.25">
      <c r="C19" s="16"/>
      <c r="J19" s="16"/>
    </row>
    <row r="20" spans="3:10" x14ac:dyDescent="0.25">
      <c r="C20" s="16"/>
      <c r="J20" s="16"/>
    </row>
    <row r="21" spans="3:10" x14ac:dyDescent="0.25">
      <c r="C21" s="16"/>
      <c r="J21" s="16"/>
    </row>
    <row r="22" spans="3:10" x14ac:dyDescent="0.25">
      <c r="C22" s="12" t="s">
        <v>182</v>
      </c>
      <c r="D22" s="12" t="s">
        <v>327</v>
      </c>
      <c r="J22" s="16"/>
    </row>
    <row r="23" spans="3:10" x14ac:dyDescent="0.25">
      <c r="C23" s="12" t="s">
        <v>163</v>
      </c>
      <c r="D23" s="12" t="s">
        <v>331</v>
      </c>
      <c r="J23" s="16"/>
    </row>
    <row r="24" spans="3:10" x14ac:dyDescent="0.25">
      <c r="C24" s="12"/>
      <c r="J24" s="16"/>
    </row>
    <row r="25" spans="3:10" x14ac:dyDescent="0.25">
      <c r="F25" s="2" t="s">
        <v>154</v>
      </c>
      <c r="J25" s="16"/>
    </row>
    <row r="26" spans="3:10" x14ac:dyDescent="0.25">
      <c r="C26" t="s">
        <v>102</v>
      </c>
      <c r="D26" s="5">
        <v>0.17169999999999999</v>
      </c>
      <c r="E26" s="7"/>
      <c r="F26" s="2" t="s">
        <v>155</v>
      </c>
      <c r="I26" s="5"/>
      <c r="J26" s="16"/>
    </row>
    <row r="27" spans="3:10" x14ac:dyDescent="0.25">
      <c r="C27" s="16"/>
      <c r="D27" s="5"/>
      <c r="E27" s="7"/>
      <c r="F27" s="5"/>
      <c r="I27" s="5"/>
      <c r="J27" s="16"/>
    </row>
    <row r="28" spans="3:10" x14ac:dyDescent="0.25">
      <c r="C28" s="16" t="s">
        <v>215</v>
      </c>
      <c r="D28" s="5">
        <v>0.2651</v>
      </c>
      <c r="E28" s="7"/>
      <c r="F28" s="34">
        <v>1E-3</v>
      </c>
      <c r="I28" s="5"/>
      <c r="J28" s="16"/>
    </row>
    <row r="29" spans="3:10" x14ac:dyDescent="0.25">
      <c r="C29" t="s">
        <v>241</v>
      </c>
      <c r="D29" s="5">
        <v>9.2399999999999996E-2</v>
      </c>
      <c r="E29" s="7"/>
      <c r="F29" s="34">
        <v>-5.7299999999999997E-2</v>
      </c>
      <c r="I29" s="5"/>
      <c r="J29" s="16"/>
    </row>
    <row r="30" spans="3:10" x14ac:dyDescent="0.25">
      <c r="C30" t="s">
        <v>194</v>
      </c>
      <c r="D30" s="5">
        <v>0.13980000000000001</v>
      </c>
      <c r="F30" s="34">
        <v>-5.4699999999999999E-2</v>
      </c>
      <c r="I30" s="5"/>
      <c r="J30" s="16"/>
    </row>
    <row r="31" spans="3:10" x14ac:dyDescent="0.25">
      <c r="C31" t="s">
        <v>188</v>
      </c>
      <c r="D31" s="5">
        <v>8.4699999999999998E-2</v>
      </c>
      <c r="E31" s="21"/>
      <c r="F31" s="34">
        <v>-2.3300000000000001E-2</v>
      </c>
      <c r="I31" s="5"/>
      <c r="J31" s="16"/>
    </row>
    <row r="32" spans="3:10" x14ac:dyDescent="0.25">
      <c r="C32" t="s">
        <v>221</v>
      </c>
      <c r="D32" s="5">
        <v>9.2200000000000004E-2</v>
      </c>
      <c r="E32" s="21"/>
      <c r="F32" s="34">
        <v>4.8000000000000001E-2</v>
      </c>
      <c r="I32" s="5"/>
      <c r="J32" s="16"/>
    </row>
    <row r="33" spans="1:19" x14ac:dyDescent="0.25">
      <c r="C33" t="s">
        <v>112</v>
      </c>
      <c r="D33" s="5">
        <v>7.6399999999999996E-2</v>
      </c>
      <c r="F33" s="34">
        <v>-4.4400000000000002E-2</v>
      </c>
      <c r="I33" s="5"/>
      <c r="J33" s="16"/>
    </row>
    <row r="34" spans="1:19" x14ac:dyDescent="0.25">
      <c r="C34" t="s">
        <v>265</v>
      </c>
      <c r="D34" s="5">
        <v>7.7700000000000005E-2</v>
      </c>
      <c r="F34" s="34">
        <v>-5.0099999999999999E-2</v>
      </c>
      <c r="I34" s="5"/>
      <c r="J34" s="16"/>
    </row>
    <row r="35" spans="1:19" x14ac:dyDescent="0.25">
      <c r="D35" s="5"/>
      <c r="E35" s="21"/>
      <c r="F35" s="34"/>
      <c r="I35" s="5"/>
      <c r="J35" s="16"/>
    </row>
    <row r="36" spans="1:19" x14ac:dyDescent="0.25">
      <c r="D36" s="5"/>
      <c r="E36" s="21"/>
      <c r="F36" s="34"/>
      <c r="G36" s="22"/>
      <c r="H36" s="16"/>
      <c r="I36" s="5"/>
      <c r="J36" s="16"/>
    </row>
    <row r="37" spans="1:19" x14ac:dyDescent="0.25">
      <c r="F37" s="5"/>
      <c r="G37" s="22"/>
      <c r="H37" s="16"/>
      <c r="I37" s="5"/>
      <c r="J37" s="16"/>
    </row>
    <row r="38" spans="1:19" x14ac:dyDescent="0.25">
      <c r="F38" s="5"/>
      <c r="G38" s="22"/>
      <c r="H38" s="16"/>
      <c r="I38" s="5"/>
      <c r="J38" s="16"/>
    </row>
    <row r="39" spans="1:19" x14ac:dyDescent="0.25">
      <c r="G39" s="22"/>
      <c r="H39" s="16"/>
      <c r="I39" s="5"/>
      <c r="J39" s="16"/>
    </row>
    <row r="40" spans="1:19" x14ac:dyDescent="0.25">
      <c r="D40" s="5"/>
      <c r="E40" s="21"/>
      <c r="F40" s="34"/>
      <c r="G40" s="22"/>
      <c r="H40" s="16"/>
      <c r="I40" s="5"/>
      <c r="J40" s="16"/>
    </row>
    <row r="41" spans="1:19" x14ac:dyDescent="0.25">
      <c r="D41" s="5">
        <f>SUM(D26:D40)</f>
        <v>1.0000000000000002</v>
      </c>
      <c r="F41" s="34"/>
      <c r="I41" s="22"/>
      <c r="J41" s="16"/>
    </row>
    <row r="42" spans="1:19" x14ac:dyDescent="0.25">
      <c r="E42" s="21"/>
      <c r="F42" s="16"/>
      <c r="G42" s="22"/>
      <c r="H42" s="16"/>
      <c r="I42" s="22"/>
      <c r="J42" s="16"/>
    </row>
    <row r="43" spans="1:19" x14ac:dyDescent="0.25">
      <c r="D43" s="5"/>
      <c r="E43" s="21"/>
      <c r="F43" s="16"/>
      <c r="G43" s="22"/>
      <c r="H43" s="16"/>
      <c r="I43" s="22"/>
      <c r="J43" s="16"/>
    </row>
    <row r="44" spans="1:19" x14ac:dyDescent="0.25">
      <c r="C44" s="12"/>
      <c r="E44" s="21"/>
      <c r="F44" s="15" t="s">
        <v>108</v>
      </c>
      <c r="G44" s="16"/>
      <c r="H44" s="12"/>
      <c r="I44" s="16"/>
    </row>
    <row r="45" spans="1:19" x14ac:dyDescent="0.25">
      <c r="A45" t="s">
        <v>4</v>
      </c>
      <c r="C45" s="12"/>
      <c r="E45" s="24" t="s">
        <v>6</v>
      </c>
      <c r="F45" s="24" t="s">
        <v>7</v>
      </c>
      <c r="G45" s="24" t="s">
        <v>8</v>
      </c>
      <c r="H45" s="24" t="s">
        <v>9</v>
      </c>
      <c r="I45" s="24" t="s">
        <v>21</v>
      </c>
      <c r="J45" s="24" t="s">
        <v>23</v>
      </c>
      <c r="K45" s="24" t="s">
        <v>22</v>
      </c>
      <c r="L45" s="24" t="s">
        <v>120</v>
      </c>
      <c r="M45" s="23" t="s">
        <v>10</v>
      </c>
      <c r="N45" s="25"/>
      <c r="O45" s="25"/>
      <c r="P45" s="25"/>
      <c r="Q45" s="25"/>
      <c r="R45" s="25"/>
      <c r="S45" s="25"/>
    </row>
    <row r="46" spans="1:19" x14ac:dyDescent="0.25">
      <c r="A46" s="6" t="s">
        <v>5</v>
      </c>
      <c r="B46" t="s">
        <v>221</v>
      </c>
      <c r="E46" s="4">
        <v>21.38</v>
      </c>
      <c r="F46" s="4">
        <v>20.49</v>
      </c>
      <c r="G46" s="5">
        <f>(E46-F46)/F46</f>
        <v>4.3435822352367037E-2</v>
      </c>
      <c r="H46" s="20">
        <v>26</v>
      </c>
      <c r="I46" s="4">
        <v>28.28</v>
      </c>
      <c r="J46" s="2">
        <v>84</v>
      </c>
      <c r="K46" s="2">
        <v>98</v>
      </c>
      <c r="L46" s="2"/>
      <c r="M46" t="s">
        <v>304</v>
      </c>
    </row>
    <row r="47" spans="1:19" x14ac:dyDescent="0.25">
      <c r="A47" s="6" t="s">
        <v>11</v>
      </c>
      <c r="B47" t="s">
        <v>188</v>
      </c>
      <c r="E47" s="4">
        <v>33.950000000000003</v>
      </c>
      <c r="F47">
        <v>35.090000000000003</v>
      </c>
      <c r="G47" s="5">
        <f>(E47-F47)/F47</f>
        <v>-3.2487888287261339E-2</v>
      </c>
      <c r="H47" s="20">
        <v>32.75</v>
      </c>
      <c r="I47" s="4">
        <v>35.99</v>
      </c>
      <c r="J47" s="2">
        <v>71</v>
      </c>
      <c r="K47" s="2">
        <v>69</v>
      </c>
      <c r="L47" s="2"/>
      <c r="M47" t="s">
        <v>305</v>
      </c>
    </row>
    <row r="48" spans="1:19" x14ac:dyDescent="0.25">
      <c r="A48" s="6" t="s">
        <v>12</v>
      </c>
      <c r="B48" t="s">
        <v>194</v>
      </c>
      <c r="E48" s="4">
        <v>244.21</v>
      </c>
      <c r="F48">
        <v>228.37</v>
      </c>
      <c r="G48" s="5">
        <f>(E48-F48)/F48</f>
        <v>6.9361124490957674E-2</v>
      </c>
      <c r="H48" s="4">
        <v>234</v>
      </c>
      <c r="I48" s="4">
        <v>223.3</v>
      </c>
      <c r="J48" s="2">
        <v>88</v>
      </c>
      <c r="K48" s="2">
        <v>99</v>
      </c>
      <c r="L48" s="2">
        <v>36</v>
      </c>
      <c r="M48" s="30" t="s">
        <v>306</v>
      </c>
    </row>
    <row r="49" spans="1:20" x14ac:dyDescent="0.25">
      <c r="A49" s="6" t="s">
        <v>13</v>
      </c>
      <c r="B49" t="s">
        <v>241</v>
      </c>
      <c r="E49" s="4">
        <v>19.59</v>
      </c>
      <c r="F49">
        <v>17.88</v>
      </c>
      <c r="G49" s="5">
        <f t="shared" ref="G49:G51" si="0">(E49-F49)/F49</f>
        <v>9.5637583892617506E-2</v>
      </c>
      <c r="H49" s="4">
        <v>18</v>
      </c>
      <c r="I49" s="4">
        <v>17.32</v>
      </c>
      <c r="J49" s="2">
        <v>93</v>
      </c>
      <c r="K49" s="2">
        <v>73</v>
      </c>
      <c r="L49" s="2"/>
      <c r="M49" t="s">
        <v>307</v>
      </c>
    </row>
    <row r="50" spans="1:20" x14ac:dyDescent="0.25">
      <c r="A50" s="6" t="s">
        <v>14</v>
      </c>
      <c r="B50" t="s">
        <v>112</v>
      </c>
      <c r="E50" s="4">
        <v>115.99</v>
      </c>
      <c r="F50" s="4">
        <v>123.53</v>
      </c>
      <c r="G50" s="5">
        <f t="shared" si="0"/>
        <v>-6.1037804581882994E-2</v>
      </c>
      <c r="H50" s="4">
        <v>116</v>
      </c>
      <c r="I50" s="4">
        <v>120.26</v>
      </c>
      <c r="J50" s="2">
        <v>94</v>
      </c>
      <c r="K50" s="2">
        <v>99</v>
      </c>
      <c r="L50" s="2">
        <v>11</v>
      </c>
      <c r="M50" t="s">
        <v>308</v>
      </c>
    </row>
    <row r="51" spans="1:20" x14ac:dyDescent="0.25">
      <c r="A51" s="6" t="s">
        <v>15</v>
      </c>
      <c r="B51" t="s">
        <v>265</v>
      </c>
      <c r="E51" s="4">
        <v>44.97</v>
      </c>
      <c r="F51">
        <v>47.43</v>
      </c>
      <c r="G51" s="5">
        <f t="shared" si="0"/>
        <v>-5.1865907653383954E-2</v>
      </c>
      <c r="H51" s="4">
        <v>45.75</v>
      </c>
      <c r="I51" s="4">
        <v>47</v>
      </c>
      <c r="J51" s="2">
        <v>89</v>
      </c>
      <c r="K51" s="2">
        <v>83</v>
      </c>
      <c r="M51" t="s">
        <v>309</v>
      </c>
    </row>
    <row r="52" spans="1:20" x14ac:dyDescent="0.25">
      <c r="A52" s="6" t="s">
        <v>16</v>
      </c>
      <c r="E52" s="4"/>
      <c r="F52" s="4"/>
      <c r="G52" s="5"/>
      <c r="H52" s="4"/>
      <c r="I52" s="4"/>
      <c r="J52" s="2"/>
      <c r="K52" s="2"/>
      <c r="L52" s="2"/>
    </row>
    <row r="53" spans="1:20" x14ac:dyDescent="0.25">
      <c r="A53" s="6" t="s">
        <v>17</v>
      </c>
      <c r="E53" s="4"/>
      <c r="F53" s="4"/>
      <c r="G53" s="5"/>
      <c r="H53" s="4"/>
      <c r="I53" s="4"/>
      <c r="J53" s="2"/>
      <c r="K53" s="2"/>
      <c r="L53" s="2"/>
    </row>
    <row r="54" spans="1:20" x14ac:dyDescent="0.25">
      <c r="A54" s="6" t="s">
        <v>31</v>
      </c>
      <c r="E54" s="4"/>
      <c r="F54" s="4"/>
      <c r="G54" s="5"/>
      <c r="H54" s="4"/>
      <c r="I54" s="4"/>
      <c r="J54" s="2"/>
      <c r="K54" s="2"/>
      <c r="L54" s="2"/>
    </row>
    <row r="55" spans="1:20" x14ac:dyDescent="0.25">
      <c r="A55" s="6" t="s">
        <v>33</v>
      </c>
      <c r="E55" s="4"/>
      <c r="F55" s="4"/>
      <c r="H55" s="4"/>
      <c r="I55" s="4"/>
      <c r="L55" s="2"/>
    </row>
    <row r="56" spans="1:20" x14ac:dyDescent="0.25">
      <c r="A56" s="6" t="s">
        <v>34</v>
      </c>
      <c r="E56" s="4"/>
      <c r="F56" s="4"/>
      <c r="H56" s="4"/>
      <c r="I56" s="4"/>
      <c r="L56" s="2"/>
    </row>
    <row r="57" spans="1:20" x14ac:dyDescent="0.25">
      <c r="A57" s="6" t="s">
        <v>35</v>
      </c>
      <c r="E57" s="4"/>
      <c r="F57" s="4"/>
      <c r="H57" s="4"/>
      <c r="I57" s="4"/>
      <c r="L57" s="2"/>
    </row>
    <row r="59" spans="1:20" x14ac:dyDescent="0.25">
      <c r="E59" s="7"/>
      <c r="G59" s="2" t="s">
        <v>128</v>
      </c>
      <c r="J59" s="2" t="s">
        <v>127</v>
      </c>
      <c r="L59" s="2" t="s">
        <v>150</v>
      </c>
      <c r="N59" s="2" t="s">
        <v>150</v>
      </c>
      <c r="P59" s="2" t="s">
        <v>150</v>
      </c>
    </row>
    <row r="60" spans="1:20" x14ac:dyDescent="0.25">
      <c r="A60" s="3" t="s">
        <v>18</v>
      </c>
      <c r="E60" s="18" t="s">
        <v>6</v>
      </c>
      <c r="F60" s="18" t="s">
        <v>21</v>
      </c>
      <c r="G60" s="18" t="s">
        <v>129</v>
      </c>
      <c r="H60" s="18" t="s">
        <v>22</v>
      </c>
      <c r="I60" s="18" t="s">
        <v>23</v>
      </c>
      <c r="J60" s="18" t="s">
        <v>22</v>
      </c>
      <c r="K60" s="18" t="s">
        <v>146</v>
      </c>
      <c r="L60" s="18" t="s">
        <v>146</v>
      </c>
      <c r="M60" s="18" t="s">
        <v>130</v>
      </c>
      <c r="N60" s="18" t="s">
        <v>130</v>
      </c>
      <c r="O60" s="18" t="s">
        <v>131</v>
      </c>
      <c r="P60" s="18" t="s">
        <v>131</v>
      </c>
      <c r="Q60" s="19" t="s">
        <v>10</v>
      </c>
    </row>
    <row r="61" spans="1:20" x14ac:dyDescent="0.25">
      <c r="A61" s="3"/>
      <c r="E61" s="18"/>
      <c r="F61" s="18"/>
      <c r="G61" s="18"/>
      <c r="H61" s="18"/>
      <c r="I61" s="18"/>
      <c r="J61" s="18"/>
      <c r="K61" s="18"/>
      <c r="M61" s="18"/>
      <c r="O61" s="18"/>
      <c r="Q61" s="19"/>
    </row>
    <row r="62" spans="1:20" x14ac:dyDescent="0.25">
      <c r="A62" s="6" t="s">
        <v>5</v>
      </c>
      <c r="B62" s="16" t="s">
        <v>123</v>
      </c>
      <c r="C62" s="16" t="s">
        <v>260</v>
      </c>
      <c r="E62" s="20">
        <v>16.96</v>
      </c>
      <c r="F62" s="20">
        <v>20.43</v>
      </c>
      <c r="G62" s="22">
        <f t="shared" ref="G62:G80" si="1">(E62-F62)/F62</f>
        <v>-0.16984826235927553</v>
      </c>
      <c r="H62" s="15">
        <v>99</v>
      </c>
      <c r="I62" s="15">
        <v>89</v>
      </c>
      <c r="J62" s="29">
        <v>45345</v>
      </c>
      <c r="K62" s="31">
        <v>17.29</v>
      </c>
      <c r="L62" s="33">
        <f t="shared" ref="L62:L80" si="2">(E62-K62)/K62</f>
        <v>-1.9086176980913725E-2</v>
      </c>
      <c r="M62" s="31">
        <v>18.02</v>
      </c>
      <c r="N62" s="33">
        <f t="shared" ref="N62:N80" si="3">(E62-M62)/M62</f>
        <v>-5.8823529411764636E-2</v>
      </c>
      <c r="O62" s="31">
        <v>17.11</v>
      </c>
      <c r="P62" s="33">
        <f t="shared" ref="P62:P80" si="4">(E62-O62)/O62</f>
        <v>-8.7668030391583034E-3</v>
      </c>
      <c r="Q62" s="16" t="s">
        <v>314</v>
      </c>
    </row>
    <row r="63" spans="1:20" x14ac:dyDescent="0.25">
      <c r="A63" s="6" t="s">
        <v>11</v>
      </c>
      <c r="B63" s="16" t="s">
        <v>266</v>
      </c>
      <c r="C63" s="16" t="s">
        <v>248</v>
      </c>
      <c r="E63" s="20">
        <v>38.11</v>
      </c>
      <c r="F63" s="20">
        <v>45.11</v>
      </c>
      <c r="G63" s="22">
        <f t="shared" si="1"/>
        <v>-0.15517623586787851</v>
      </c>
      <c r="H63" s="15">
        <v>81</v>
      </c>
      <c r="I63" s="15">
        <v>98</v>
      </c>
      <c r="J63" s="29">
        <v>45336</v>
      </c>
      <c r="K63" s="31">
        <v>39.64</v>
      </c>
      <c r="L63" s="33">
        <f t="shared" si="2"/>
        <v>-3.8597376387487413E-2</v>
      </c>
      <c r="M63" s="31">
        <v>39.44</v>
      </c>
      <c r="N63" s="33">
        <f t="shared" si="3"/>
        <v>-3.3722109533468519E-2</v>
      </c>
      <c r="O63" s="31">
        <v>39.06</v>
      </c>
      <c r="P63" s="33">
        <f t="shared" si="4"/>
        <v>-2.4321556579621168E-2</v>
      </c>
      <c r="Q63" s="16" t="s">
        <v>312</v>
      </c>
    </row>
    <row r="64" spans="1:20" x14ac:dyDescent="0.25">
      <c r="A64" s="6" t="s">
        <v>12</v>
      </c>
      <c r="B64" s="16" t="s">
        <v>281</v>
      </c>
      <c r="C64" s="16" t="s">
        <v>292</v>
      </c>
      <c r="E64" s="20">
        <v>17.329999999999998</v>
      </c>
      <c r="F64" s="20">
        <v>19.739999999999998</v>
      </c>
      <c r="G64" s="22">
        <f t="shared" si="1"/>
        <v>-0.12208713272543062</v>
      </c>
      <c r="H64" s="15">
        <v>73</v>
      </c>
      <c r="I64" s="15">
        <v>94</v>
      </c>
      <c r="J64" s="29">
        <v>45372</v>
      </c>
      <c r="K64" s="31">
        <v>16.18</v>
      </c>
      <c r="L64" s="33">
        <f t="shared" si="2"/>
        <v>7.1075401730531437E-2</v>
      </c>
      <c r="M64" s="31">
        <v>17.47</v>
      </c>
      <c r="N64" s="33">
        <f t="shared" si="3"/>
        <v>-8.0137378362908178E-3</v>
      </c>
      <c r="O64" s="31">
        <v>15.43</v>
      </c>
      <c r="P64" s="33">
        <f t="shared" si="4"/>
        <v>0.12313674659753718</v>
      </c>
      <c r="Q64" s="16" t="s">
        <v>293</v>
      </c>
      <c r="T64" s="16"/>
    </row>
    <row r="65" spans="1:17" x14ac:dyDescent="0.25">
      <c r="A65" s="6" t="s">
        <v>13</v>
      </c>
      <c r="B65" s="16" t="s">
        <v>170</v>
      </c>
      <c r="C65" s="16" t="s">
        <v>237</v>
      </c>
      <c r="E65" s="20">
        <v>63.4</v>
      </c>
      <c r="F65" s="20">
        <v>71.900000000000006</v>
      </c>
      <c r="G65" s="22">
        <f t="shared" si="1"/>
        <v>-0.11821974965229494</v>
      </c>
      <c r="H65" s="15">
        <v>85</v>
      </c>
      <c r="I65" s="15">
        <v>87</v>
      </c>
      <c r="J65" s="29">
        <v>45320</v>
      </c>
      <c r="K65" s="31">
        <v>65.67</v>
      </c>
      <c r="L65" s="33">
        <f t="shared" si="2"/>
        <v>-3.4566773260240644E-2</v>
      </c>
      <c r="M65" s="31">
        <v>66.33</v>
      </c>
      <c r="N65" s="33">
        <f t="shared" si="3"/>
        <v>-4.4173074023820293E-2</v>
      </c>
      <c r="O65" s="31">
        <v>64</v>
      </c>
      <c r="P65" s="33">
        <f t="shared" si="4"/>
        <v>-9.3750000000000222E-3</v>
      </c>
      <c r="Q65" s="16" t="s">
        <v>316</v>
      </c>
    </row>
    <row r="66" spans="1:17" x14ac:dyDescent="0.25">
      <c r="A66" s="6" t="s">
        <v>14</v>
      </c>
      <c r="B66" s="16" t="s">
        <v>175</v>
      </c>
      <c r="C66" s="16" t="s">
        <v>176</v>
      </c>
      <c r="E66" s="20">
        <v>292.13</v>
      </c>
      <c r="F66" s="20">
        <v>327.55</v>
      </c>
      <c r="G66" s="22">
        <f t="shared" si="1"/>
        <v>-0.1081361624179515</v>
      </c>
      <c r="H66" s="15">
        <v>91</v>
      </c>
      <c r="I66" s="15">
        <v>98</v>
      </c>
      <c r="J66" s="29">
        <v>45321</v>
      </c>
      <c r="K66" s="31">
        <v>280.38</v>
      </c>
      <c r="L66" s="33">
        <f t="shared" si="2"/>
        <v>4.1907411370283185E-2</v>
      </c>
      <c r="M66" s="31">
        <v>287.72000000000003</v>
      </c>
      <c r="N66" s="33">
        <f t="shared" si="3"/>
        <v>1.5327401640483691E-2</v>
      </c>
      <c r="O66" s="31">
        <v>275.97000000000003</v>
      </c>
      <c r="P66" s="33">
        <f t="shared" si="4"/>
        <v>5.8557089538717855E-2</v>
      </c>
      <c r="Q66" s="16" t="s">
        <v>311</v>
      </c>
    </row>
    <row r="67" spans="1:17" x14ac:dyDescent="0.25">
      <c r="A67" s="6" t="s">
        <v>15</v>
      </c>
      <c r="B67" s="16" t="s">
        <v>328</v>
      </c>
      <c r="C67" s="16" t="s">
        <v>329</v>
      </c>
      <c r="E67" s="20">
        <v>48.9</v>
      </c>
      <c r="F67" s="20">
        <v>54.52</v>
      </c>
      <c r="G67" s="22">
        <f t="shared" si="1"/>
        <v>-0.10308143800440213</v>
      </c>
      <c r="I67" s="15">
        <v>90</v>
      </c>
      <c r="K67" s="31">
        <v>47.18</v>
      </c>
      <c r="L67" s="33">
        <f t="shared" si="2"/>
        <v>3.6456125476896965E-2</v>
      </c>
      <c r="M67" s="31">
        <v>50.08</v>
      </c>
      <c r="N67" s="33">
        <f t="shared" si="3"/>
        <v>-2.3562300319488812E-2</v>
      </c>
      <c r="O67" s="31">
        <v>45.49</v>
      </c>
      <c r="P67" s="33">
        <f t="shared" si="4"/>
        <v>7.4961530006594779E-2</v>
      </c>
      <c r="Q67" s="16" t="s">
        <v>330</v>
      </c>
    </row>
    <row r="68" spans="1:17" x14ac:dyDescent="0.25">
      <c r="A68" s="6" t="s">
        <v>16</v>
      </c>
      <c r="B68" s="16" t="s">
        <v>310</v>
      </c>
      <c r="C68" s="16" t="s">
        <v>310</v>
      </c>
      <c r="E68" s="20">
        <v>25.17</v>
      </c>
      <c r="F68" s="20">
        <v>27.03</v>
      </c>
      <c r="G68" s="22">
        <f t="shared" si="1"/>
        <v>-6.8812430632630386E-2</v>
      </c>
      <c r="H68" s="15">
        <v>96</v>
      </c>
      <c r="I68" s="15">
        <v>95</v>
      </c>
      <c r="J68" s="29">
        <v>45370</v>
      </c>
      <c r="K68" s="31">
        <v>24.04</v>
      </c>
      <c r="L68" s="33">
        <f t="shared" si="2"/>
        <v>4.7004991680532557E-2</v>
      </c>
      <c r="M68" s="31">
        <v>25.05</v>
      </c>
      <c r="N68" s="33">
        <f t="shared" si="3"/>
        <v>4.7904191616766865E-3</v>
      </c>
      <c r="O68" s="31">
        <v>23.41</v>
      </c>
      <c r="P68" s="33">
        <f t="shared" si="4"/>
        <v>7.518154634771472E-2</v>
      </c>
      <c r="Q68" s="16" t="s">
        <v>326</v>
      </c>
    </row>
    <row r="69" spans="1:17" x14ac:dyDescent="0.25">
      <c r="A69" s="6" t="s">
        <v>17</v>
      </c>
      <c r="B69" s="16" t="s">
        <v>204</v>
      </c>
      <c r="C69" s="16" t="s">
        <v>205</v>
      </c>
      <c r="E69" s="20">
        <v>30.5</v>
      </c>
      <c r="F69" s="20">
        <v>32.409999999999997</v>
      </c>
      <c r="G69" s="22">
        <f t="shared" si="1"/>
        <v>-5.8932428262881725E-2</v>
      </c>
      <c r="H69" s="15">
        <v>81</v>
      </c>
      <c r="I69" s="15">
        <v>96</v>
      </c>
      <c r="J69" s="29">
        <v>45352</v>
      </c>
      <c r="K69" s="31">
        <v>30.33</v>
      </c>
      <c r="L69" s="33">
        <f t="shared" si="2"/>
        <v>5.6050115397296976E-3</v>
      </c>
      <c r="M69" s="31">
        <v>32.14</v>
      </c>
      <c r="N69" s="33">
        <f t="shared" si="3"/>
        <v>-5.1026757934038595E-2</v>
      </c>
      <c r="O69" s="31">
        <v>29.15</v>
      </c>
      <c r="P69" s="33">
        <f t="shared" si="4"/>
        <v>4.6312178387650137E-2</v>
      </c>
      <c r="Q69" s="16" t="s">
        <v>319</v>
      </c>
    </row>
    <row r="70" spans="1:17" x14ac:dyDescent="0.25">
      <c r="A70" s="6" t="s">
        <v>31</v>
      </c>
      <c r="B70" s="16" t="s">
        <v>256</v>
      </c>
      <c r="C70" s="16" t="s">
        <v>261</v>
      </c>
      <c r="E70" s="20">
        <v>42.78</v>
      </c>
      <c r="F70" s="20">
        <v>44.19</v>
      </c>
      <c r="G70" s="22">
        <f t="shared" si="1"/>
        <v>-3.190767141887297E-2</v>
      </c>
      <c r="H70" s="15">
        <v>11</v>
      </c>
      <c r="I70" s="15">
        <v>98</v>
      </c>
      <c r="J70" s="29">
        <v>45324</v>
      </c>
      <c r="K70" s="31">
        <v>38.270000000000003</v>
      </c>
      <c r="L70" s="33">
        <f t="shared" si="2"/>
        <v>0.11784687744969945</v>
      </c>
      <c r="M70" s="31">
        <v>40.51</v>
      </c>
      <c r="N70" s="33">
        <f t="shared" si="3"/>
        <v>5.6035546778573274E-2</v>
      </c>
      <c r="O70" s="31">
        <v>37.369999999999997</v>
      </c>
      <c r="P70" s="33">
        <f t="shared" si="4"/>
        <v>0.14476853090714487</v>
      </c>
      <c r="Q70" s="16" t="s">
        <v>313</v>
      </c>
    </row>
    <row r="71" spans="1:17" x14ac:dyDescent="0.25">
      <c r="A71" s="6" t="s">
        <v>33</v>
      </c>
      <c r="B71" s="16" t="s">
        <v>126</v>
      </c>
      <c r="C71" s="16" t="s">
        <v>250</v>
      </c>
      <c r="E71" s="20">
        <v>490.97</v>
      </c>
      <c r="F71" s="20">
        <v>505.48500000000001</v>
      </c>
      <c r="G71" s="22">
        <f t="shared" si="1"/>
        <v>-2.8714996488520897E-2</v>
      </c>
      <c r="H71" s="15">
        <v>99</v>
      </c>
      <c r="I71" s="15">
        <v>97</v>
      </c>
      <c r="J71" s="29">
        <v>44978</v>
      </c>
      <c r="K71" s="31">
        <v>481.02</v>
      </c>
      <c r="L71" s="33">
        <f t="shared" si="2"/>
        <v>2.0685210594154183E-2</v>
      </c>
      <c r="M71" s="31">
        <v>483.94</v>
      </c>
      <c r="N71" s="33">
        <f t="shared" si="3"/>
        <v>1.4526594205893353E-2</v>
      </c>
      <c r="O71" s="31">
        <v>471.39</v>
      </c>
      <c r="P71" s="33">
        <f t="shared" si="4"/>
        <v>4.153673179320741E-2</v>
      </c>
      <c r="Q71" s="16" t="s">
        <v>311</v>
      </c>
    </row>
    <row r="72" spans="1:17" x14ac:dyDescent="0.25">
      <c r="A72" s="6" t="s">
        <v>34</v>
      </c>
      <c r="B72" s="16" t="s">
        <v>100</v>
      </c>
      <c r="C72" s="16" t="s">
        <v>273</v>
      </c>
      <c r="E72" s="20">
        <v>474.06</v>
      </c>
      <c r="F72" s="20">
        <v>482.7</v>
      </c>
      <c r="G72" s="22">
        <f t="shared" si="1"/>
        <v>-1.7899316345556218E-2</v>
      </c>
      <c r="H72" s="15">
        <v>93</v>
      </c>
      <c r="I72" s="15">
        <v>90</v>
      </c>
      <c r="J72" s="29">
        <v>45314</v>
      </c>
      <c r="K72" s="31">
        <v>466.43</v>
      </c>
      <c r="L72" s="33">
        <f t="shared" si="2"/>
        <v>1.6358295992967852E-2</v>
      </c>
      <c r="M72" s="31">
        <v>475.74</v>
      </c>
      <c r="N72" s="33">
        <f t="shared" si="3"/>
        <v>-3.5313406482532618E-3</v>
      </c>
      <c r="O72" s="31">
        <v>459.46</v>
      </c>
      <c r="P72" s="33">
        <f t="shared" si="4"/>
        <v>3.1776433204196285E-2</v>
      </c>
      <c r="Q72" s="16" t="s">
        <v>317</v>
      </c>
    </row>
    <row r="73" spans="1:17" x14ac:dyDescent="0.25">
      <c r="A73" s="6" t="s">
        <v>35</v>
      </c>
      <c r="B73" s="16" t="s">
        <v>206</v>
      </c>
      <c r="C73" s="16" t="s">
        <v>207</v>
      </c>
      <c r="E73" s="20">
        <v>62.74</v>
      </c>
      <c r="F73" s="20">
        <v>62.72</v>
      </c>
      <c r="G73" s="22">
        <f t="shared" si="1"/>
        <v>3.1887755102045801E-4</v>
      </c>
      <c r="H73" s="15">
        <v>99</v>
      </c>
      <c r="I73" s="15">
        <v>95</v>
      </c>
      <c r="J73" s="29">
        <v>45362</v>
      </c>
      <c r="K73" s="31">
        <v>56.87</v>
      </c>
      <c r="L73" s="33">
        <f t="shared" si="2"/>
        <v>0.10321786530684024</v>
      </c>
      <c r="M73" s="31">
        <v>60.21</v>
      </c>
      <c r="N73" s="33">
        <f t="shared" si="3"/>
        <v>4.2019598073409749E-2</v>
      </c>
      <c r="O73" s="31">
        <v>55.43</v>
      </c>
      <c r="P73" s="33">
        <f t="shared" si="4"/>
        <v>0.13187804438029951</v>
      </c>
      <c r="Q73" s="16" t="s">
        <v>315</v>
      </c>
    </row>
    <row r="74" spans="1:17" x14ac:dyDescent="0.25">
      <c r="A74" s="6" t="s">
        <v>38</v>
      </c>
      <c r="B74" s="16" t="s">
        <v>132</v>
      </c>
      <c r="C74" s="16" t="s">
        <v>255</v>
      </c>
      <c r="E74" s="20">
        <v>29.16</v>
      </c>
      <c r="F74" s="20">
        <v>28.7</v>
      </c>
      <c r="G74" s="22">
        <f t="shared" si="1"/>
        <v>1.6027874564459959E-2</v>
      </c>
      <c r="H74" s="15">
        <v>98</v>
      </c>
      <c r="I74" s="15">
        <v>82</v>
      </c>
      <c r="J74" s="29">
        <v>45337</v>
      </c>
      <c r="K74" s="31">
        <v>28.31</v>
      </c>
      <c r="L74" s="33">
        <f t="shared" si="2"/>
        <v>3.0024726245143112E-2</v>
      </c>
      <c r="M74" s="31">
        <v>29.1</v>
      </c>
      <c r="N74" s="33">
        <f t="shared" si="3"/>
        <v>2.0618556701030486E-3</v>
      </c>
      <c r="O74" s="31">
        <v>27.97</v>
      </c>
      <c r="P74" s="33">
        <f t="shared" si="4"/>
        <v>4.2545584554880278E-2</v>
      </c>
      <c r="Q74" s="16" t="s">
        <v>318</v>
      </c>
    </row>
    <row r="75" spans="1:17" x14ac:dyDescent="0.25">
      <c r="A75" s="6" t="s">
        <v>44</v>
      </c>
      <c r="B75" s="16" t="s">
        <v>249</v>
      </c>
      <c r="C75" s="16" t="s">
        <v>251</v>
      </c>
      <c r="E75" s="20">
        <v>62.65</v>
      </c>
      <c r="F75" s="20">
        <v>60.76</v>
      </c>
      <c r="G75" s="22">
        <f t="shared" si="1"/>
        <v>3.1105990783410149E-2</v>
      </c>
      <c r="H75" s="15">
        <v>91</v>
      </c>
      <c r="I75" s="15">
        <v>91</v>
      </c>
      <c r="J75" s="29">
        <v>45331</v>
      </c>
      <c r="K75" s="31">
        <v>61.79</v>
      </c>
      <c r="L75" s="33">
        <f t="shared" si="2"/>
        <v>1.3918109726492951E-2</v>
      </c>
      <c r="M75" s="31">
        <v>63.93</v>
      </c>
      <c r="N75" s="33">
        <f t="shared" si="3"/>
        <v>-2.0021898951978746E-2</v>
      </c>
      <c r="O75" s="31">
        <v>61.05</v>
      </c>
      <c r="P75" s="33">
        <f t="shared" si="4"/>
        <v>2.6208026208026234E-2</v>
      </c>
      <c r="Q75" s="16" t="s">
        <v>322</v>
      </c>
    </row>
    <row r="76" spans="1:17" x14ac:dyDescent="0.25">
      <c r="A76" s="6" t="s">
        <v>45</v>
      </c>
      <c r="B76" s="16" t="s">
        <v>95</v>
      </c>
      <c r="C76" s="16" t="s">
        <v>245</v>
      </c>
      <c r="E76" s="20">
        <v>309.16000000000003</v>
      </c>
      <c r="F76" s="20">
        <v>299.43</v>
      </c>
      <c r="G76" s="22">
        <f t="shared" si="1"/>
        <v>3.2495073973883772E-2</v>
      </c>
      <c r="H76" s="15">
        <v>88</v>
      </c>
      <c r="I76" s="15">
        <v>71</v>
      </c>
      <c r="J76" s="29">
        <v>45330</v>
      </c>
      <c r="K76" s="31">
        <v>314.2</v>
      </c>
      <c r="L76" s="33">
        <f t="shared" si="2"/>
        <v>-1.6040738383195301E-2</v>
      </c>
      <c r="M76" s="31">
        <v>313.22000000000003</v>
      </c>
      <c r="N76" s="33">
        <f t="shared" si="3"/>
        <v>-1.2962135240406111E-2</v>
      </c>
      <c r="O76" s="31">
        <v>310.27999999999997</v>
      </c>
      <c r="P76" s="33">
        <f t="shared" si="4"/>
        <v>-3.6096429031840524E-3</v>
      </c>
      <c r="Q76" s="16" t="s">
        <v>321</v>
      </c>
    </row>
    <row r="77" spans="1:17" x14ac:dyDescent="0.25">
      <c r="A77" s="6" t="s">
        <v>46</v>
      </c>
      <c r="B77" s="16" t="s">
        <v>173</v>
      </c>
      <c r="C77" s="16" t="s">
        <v>183</v>
      </c>
      <c r="E77" s="20">
        <v>214.87</v>
      </c>
      <c r="F77" s="20">
        <v>205.19</v>
      </c>
      <c r="G77" s="22">
        <f t="shared" si="1"/>
        <v>4.7175788293776534E-2</v>
      </c>
      <c r="H77" s="15">
        <v>61</v>
      </c>
      <c r="I77" s="15">
        <v>90</v>
      </c>
      <c r="J77" s="29">
        <v>45335</v>
      </c>
      <c r="K77" s="31">
        <v>199.95</v>
      </c>
      <c r="L77" s="33">
        <f t="shared" si="2"/>
        <v>7.4618654663666004E-2</v>
      </c>
      <c r="M77" s="31">
        <v>209.32</v>
      </c>
      <c r="N77" s="33">
        <f t="shared" si="3"/>
        <v>2.6514427670552319E-2</v>
      </c>
      <c r="O77" s="31">
        <v>196.27</v>
      </c>
      <c r="P77" s="33">
        <f t="shared" si="4"/>
        <v>9.4767412238243198E-2</v>
      </c>
      <c r="Q77" s="16" t="s">
        <v>320</v>
      </c>
    </row>
    <row r="78" spans="1:17" x14ac:dyDescent="0.25">
      <c r="A78" s="6" t="s">
        <v>47</v>
      </c>
      <c r="B78" s="16" t="s">
        <v>242</v>
      </c>
      <c r="C78" s="16" t="s">
        <v>246</v>
      </c>
      <c r="E78" s="20">
        <v>166.08</v>
      </c>
      <c r="F78" s="20">
        <v>154.06</v>
      </c>
      <c r="G78" s="22">
        <f t="shared" si="1"/>
        <v>7.8021550045436913E-2</v>
      </c>
      <c r="H78" s="37" t="s">
        <v>247</v>
      </c>
      <c r="I78" s="15">
        <v>88</v>
      </c>
      <c r="J78" s="29"/>
      <c r="K78" s="31">
        <v>164.3</v>
      </c>
      <c r="L78" s="33">
        <f t="shared" si="2"/>
        <v>1.0833840535605606E-2</v>
      </c>
      <c r="M78" s="31">
        <v>168.54</v>
      </c>
      <c r="N78" s="33">
        <f t="shared" si="3"/>
        <v>-1.4595941616233414E-2</v>
      </c>
      <c r="O78" s="31">
        <v>160.65</v>
      </c>
      <c r="P78" s="33">
        <f t="shared" si="4"/>
        <v>3.3800186741363251E-2</v>
      </c>
      <c r="Q78" s="16" t="s">
        <v>325</v>
      </c>
    </row>
    <row r="79" spans="1:17" x14ac:dyDescent="0.25">
      <c r="A79" s="6" t="s">
        <v>54</v>
      </c>
      <c r="B79" s="16" t="s">
        <v>88</v>
      </c>
      <c r="C79" s="16" t="s">
        <v>89</v>
      </c>
      <c r="E79" s="20">
        <v>367.75</v>
      </c>
      <c r="F79" s="20">
        <v>340.86</v>
      </c>
      <c r="G79" s="22">
        <f t="shared" si="1"/>
        <v>7.8888693305169233E-2</v>
      </c>
      <c r="H79" s="15">
        <v>97</v>
      </c>
      <c r="I79" s="15">
        <v>88</v>
      </c>
      <c r="J79" s="29">
        <v>45322</v>
      </c>
      <c r="K79" s="31">
        <v>370.76</v>
      </c>
      <c r="L79" s="33">
        <f t="shared" si="2"/>
        <v>-8.1184593807314461E-3</v>
      </c>
      <c r="M79" s="31">
        <v>371.37</v>
      </c>
      <c r="N79" s="33">
        <f t="shared" si="3"/>
        <v>-9.7476909820394878E-3</v>
      </c>
      <c r="O79" s="31">
        <v>366.76</v>
      </c>
      <c r="P79" s="33">
        <f t="shared" si="4"/>
        <v>2.6993129021703815E-3</v>
      </c>
      <c r="Q79" s="16" t="s">
        <v>324</v>
      </c>
    </row>
    <row r="80" spans="1:17" x14ac:dyDescent="0.25">
      <c r="A80" s="6" t="s">
        <v>56</v>
      </c>
      <c r="B80" s="16" t="s">
        <v>280</v>
      </c>
      <c r="C80" s="16" t="s">
        <v>290</v>
      </c>
      <c r="E80" s="20">
        <v>20.149999999999999</v>
      </c>
      <c r="F80" s="20">
        <v>16.88</v>
      </c>
      <c r="G80" s="22">
        <f t="shared" si="1"/>
        <v>0.19372037914691942</v>
      </c>
      <c r="H80" s="15">
        <v>99</v>
      </c>
      <c r="I80" s="15">
        <v>99</v>
      </c>
      <c r="J80" s="29">
        <v>45366</v>
      </c>
      <c r="K80" s="31">
        <v>13.11</v>
      </c>
      <c r="L80" s="33">
        <f t="shared" si="2"/>
        <v>0.53699466056445455</v>
      </c>
      <c r="M80" s="31">
        <v>16.350000000000001</v>
      </c>
      <c r="N80" s="33">
        <f t="shared" si="3"/>
        <v>0.23241590214067259</v>
      </c>
      <c r="O80" s="31">
        <v>12.45</v>
      </c>
      <c r="P80" s="33">
        <f t="shared" si="4"/>
        <v>0.61847389558232935</v>
      </c>
      <c r="Q80" s="16" t="s">
        <v>323</v>
      </c>
    </row>
    <row r="81" spans="1:17" x14ac:dyDescent="0.25">
      <c r="A81" s="6" t="s">
        <v>63</v>
      </c>
    </row>
    <row r="82" spans="1:17" x14ac:dyDescent="0.25">
      <c r="A82" s="6" t="s">
        <v>64</v>
      </c>
    </row>
    <row r="83" spans="1:17" x14ac:dyDescent="0.25">
      <c r="A83" s="6" t="s">
        <v>65</v>
      </c>
    </row>
    <row r="84" spans="1:17" x14ac:dyDescent="0.25">
      <c r="A84" s="6" t="s">
        <v>66</v>
      </c>
    </row>
    <row r="85" spans="1:17" x14ac:dyDescent="0.25">
      <c r="A85" s="6" t="s">
        <v>67</v>
      </c>
    </row>
    <row r="86" spans="1:17" x14ac:dyDescent="0.25">
      <c r="A86" s="6" t="s">
        <v>68</v>
      </c>
    </row>
    <row r="87" spans="1:17" x14ac:dyDescent="0.25">
      <c r="A87" s="6" t="s">
        <v>69</v>
      </c>
    </row>
    <row r="88" spans="1:17" x14ac:dyDescent="0.25">
      <c r="A88" s="6" t="s">
        <v>70</v>
      </c>
    </row>
    <row r="89" spans="1:17" x14ac:dyDescent="0.25">
      <c r="A89" s="6" t="s">
        <v>75</v>
      </c>
    </row>
    <row r="90" spans="1:17" x14ac:dyDescent="0.25">
      <c r="A90" s="6" t="s">
        <v>76</v>
      </c>
    </row>
    <row r="91" spans="1:17" x14ac:dyDescent="0.25">
      <c r="A91" s="6" t="s">
        <v>78</v>
      </c>
    </row>
    <row r="92" spans="1:17" x14ac:dyDescent="0.25">
      <c r="A92" s="6" t="s">
        <v>79</v>
      </c>
      <c r="B92" s="16"/>
      <c r="C92" s="16"/>
      <c r="E92" s="20"/>
      <c r="F92" s="20"/>
      <c r="G92" s="22"/>
      <c r="H92" s="15"/>
      <c r="I92" s="15"/>
      <c r="J92" s="29"/>
      <c r="K92" s="31"/>
      <c r="L92" s="33"/>
      <c r="M92" s="31"/>
      <c r="N92" s="33"/>
      <c r="O92" s="31"/>
      <c r="P92" s="33"/>
    </row>
    <row r="93" spans="1:17" x14ac:dyDescent="0.25">
      <c r="A93" s="6" t="s">
        <v>81</v>
      </c>
    </row>
    <row r="94" spans="1:17" x14ac:dyDescent="0.25">
      <c r="A94" s="6" t="s">
        <v>119</v>
      </c>
    </row>
    <row r="95" spans="1:17" x14ac:dyDescent="0.25">
      <c r="A95" s="6" t="s">
        <v>148</v>
      </c>
    </row>
    <row r="96" spans="1:17" x14ac:dyDescent="0.25">
      <c r="A96" s="6" t="s">
        <v>149</v>
      </c>
      <c r="Q96" s="16"/>
    </row>
    <row r="98" spans="10:10" x14ac:dyDescent="0.25">
      <c r="J98" s="29"/>
    </row>
    <row r="99" spans="10:10" x14ac:dyDescent="0.25">
      <c r="J99" s="29"/>
    </row>
    <row r="100" spans="10:10" x14ac:dyDescent="0.25">
      <c r="J100" s="29"/>
    </row>
    <row r="101" spans="10:10" x14ac:dyDescent="0.25">
      <c r="J101" s="29"/>
    </row>
  </sheetData>
  <sortState xmlns:xlrd2="http://schemas.microsoft.com/office/spreadsheetml/2017/richdata2" ref="B62:Q80">
    <sortCondition ref="G62:G8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67DAA-AFE7-4B4E-BA0B-87B754C0D164}">
  <dimension ref="A1:T101"/>
  <sheetViews>
    <sheetView workbookViewId="0">
      <selection activeCell="B17" sqref="B17"/>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F3" s="28">
        <v>45291</v>
      </c>
      <c r="H3" s="28">
        <v>45296</v>
      </c>
      <c r="I3" s="2"/>
      <c r="J3" s="29">
        <v>45299</v>
      </c>
      <c r="K3" s="28">
        <v>45300</v>
      </c>
      <c r="L3" s="28">
        <v>45301</v>
      </c>
      <c r="M3" s="28">
        <v>45302</v>
      </c>
      <c r="N3" s="28">
        <v>45303</v>
      </c>
      <c r="P3" s="2" t="s">
        <v>82</v>
      </c>
      <c r="R3" s="2" t="s">
        <v>82</v>
      </c>
    </row>
    <row r="4" spans="1:18" ht="15.75" thickBot="1" x14ac:dyDescent="0.3">
      <c r="A4" t="s">
        <v>0</v>
      </c>
      <c r="C4" s="10">
        <v>45299</v>
      </c>
      <c r="D4" s="11" t="s">
        <v>32</v>
      </c>
      <c r="E4" s="10">
        <v>45303</v>
      </c>
      <c r="J4" s="2" t="s">
        <v>26</v>
      </c>
      <c r="K4" s="2" t="s">
        <v>27</v>
      </c>
      <c r="L4" s="2" t="s">
        <v>28</v>
      </c>
      <c r="M4" s="2" t="s">
        <v>29</v>
      </c>
      <c r="N4" s="2" t="s">
        <v>30</v>
      </c>
    </row>
    <row r="5" spans="1:18" ht="15.75" thickBot="1" x14ac:dyDescent="0.3">
      <c r="F5" s="8">
        <v>15011.35</v>
      </c>
      <c r="G5" s="36" t="s">
        <v>25</v>
      </c>
      <c r="H5" s="8">
        <v>14524.07</v>
      </c>
      <c r="J5" s="14">
        <v>14843.77</v>
      </c>
      <c r="K5" s="14">
        <v>14857.71</v>
      </c>
      <c r="L5" s="14">
        <v>14969.65</v>
      </c>
      <c r="M5" s="14">
        <v>14970.18</v>
      </c>
      <c r="N5" s="14">
        <v>14972.76</v>
      </c>
      <c r="P5" s="5">
        <f>(N5-H5)/H5</f>
        <v>3.0892855790422419E-2</v>
      </c>
      <c r="R5" s="5">
        <f>(N5-F5)/F5</f>
        <v>-2.5707214874078712E-3</v>
      </c>
    </row>
    <row r="6" spans="1:18" ht="15.75" thickBot="1" x14ac:dyDescent="0.3">
      <c r="A6" t="s">
        <v>302</v>
      </c>
      <c r="C6" s="26" t="s">
        <v>340</v>
      </c>
      <c r="D6" s="1"/>
      <c r="E6" s="1"/>
      <c r="F6" s="9">
        <v>4769.83</v>
      </c>
      <c r="G6" s="36" t="s">
        <v>107</v>
      </c>
      <c r="H6" s="9">
        <v>4697.24</v>
      </c>
      <c r="J6" s="14">
        <v>4763.54</v>
      </c>
      <c r="K6" s="17">
        <v>4756.5</v>
      </c>
      <c r="L6" s="17">
        <v>4783.45</v>
      </c>
      <c r="M6" s="14">
        <v>4780.24</v>
      </c>
      <c r="N6" s="14">
        <v>4783.83</v>
      </c>
      <c r="P6" s="5">
        <f>(N6-H6)/H6</f>
        <v>1.8434229462407744E-2</v>
      </c>
      <c r="R6" s="5">
        <f>(N6-F6)/F6</f>
        <v>2.9351150879591099E-3</v>
      </c>
    </row>
    <row r="7" spans="1:18" x14ac:dyDescent="0.25">
      <c r="C7" s="35"/>
      <c r="J7" s="12"/>
    </row>
    <row r="8" spans="1:18" x14ac:dyDescent="0.25">
      <c r="C8" s="12"/>
      <c r="J8" s="12"/>
    </row>
    <row r="9" spans="1:18" x14ac:dyDescent="0.25">
      <c r="C9" s="12"/>
      <c r="J9" s="12"/>
    </row>
    <row r="10" spans="1:18" x14ac:dyDescent="0.25">
      <c r="A10" t="s">
        <v>3</v>
      </c>
      <c r="C10" s="16" t="s">
        <v>371</v>
      </c>
      <c r="J10" s="16"/>
    </row>
    <row r="11" spans="1:18" x14ac:dyDescent="0.25">
      <c r="C11" s="16" t="s">
        <v>372</v>
      </c>
      <c r="J11" s="16"/>
    </row>
    <row r="12" spans="1:18" x14ac:dyDescent="0.25">
      <c r="C12" s="16" t="s">
        <v>373</v>
      </c>
      <c r="J12" s="16"/>
    </row>
    <row r="13" spans="1:18" x14ac:dyDescent="0.25">
      <c r="C13" s="16" t="s">
        <v>374</v>
      </c>
      <c r="J13" s="16"/>
    </row>
    <row r="14" spans="1:18" x14ac:dyDescent="0.25">
      <c r="C14" s="16" t="s">
        <v>375</v>
      </c>
      <c r="J14" s="16"/>
    </row>
    <row r="15" spans="1:18" x14ac:dyDescent="0.25">
      <c r="C15" s="16" t="s">
        <v>377</v>
      </c>
      <c r="J15" s="16"/>
    </row>
    <row r="16" spans="1:18" x14ac:dyDescent="0.25">
      <c r="C16" s="16" t="s">
        <v>376</v>
      </c>
      <c r="J16" s="16"/>
    </row>
    <row r="17" spans="3:10" x14ac:dyDescent="0.25">
      <c r="C17" s="16"/>
      <c r="J17" s="16"/>
    </row>
    <row r="18" spans="3:10" x14ac:dyDescent="0.25">
      <c r="C18" s="16"/>
      <c r="J18" s="16"/>
    </row>
    <row r="19" spans="3:10" x14ac:dyDescent="0.25">
      <c r="C19" s="16"/>
      <c r="J19" s="16"/>
    </row>
    <row r="20" spans="3:10" x14ac:dyDescent="0.25">
      <c r="C20" s="16"/>
      <c r="J20" s="16"/>
    </row>
    <row r="21" spans="3:10" x14ac:dyDescent="0.25">
      <c r="C21" s="16"/>
      <c r="J21" s="16"/>
    </row>
    <row r="22" spans="3:10" x14ac:dyDescent="0.25">
      <c r="C22" s="12" t="s">
        <v>182</v>
      </c>
      <c r="D22" s="12" t="s">
        <v>358</v>
      </c>
      <c r="J22" s="16"/>
    </row>
    <row r="23" spans="3:10" x14ac:dyDescent="0.25">
      <c r="C23" s="12" t="s">
        <v>163</v>
      </c>
      <c r="D23" s="12" t="s">
        <v>346</v>
      </c>
      <c r="J23" s="16"/>
    </row>
    <row r="24" spans="3:10" x14ac:dyDescent="0.25">
      <c r="C24" s="12"/>
      <c r="J24" s="16"/>
    </row>
    <row r="25" spans="3:10" x14ac:dyDescent="0.25">
      <c r="F25" s="2" t="s">
        <v>154</v>
      </c>
      <c r="J25" s="16"/>
    </row>
    <row r="26" spans="3:10" x14ac:dyDescent="0.25">
      <c r="C26" t="s">
        <v>102</v>
      </c>
      <c r="D26" s="5">
        <v>0.18360000000000001</v>
      </c>
      <c r="E26" s="7"/>
      <c r="F26" s="2" t="s">
        <v>155</v>
      </c>
      <c r="I26" s="5"/>
      <c r="J26" s="16"/>
    </row>
    <row r="27" spans="3:10" x14ac:dyDescent="0.25">
      <c r="C27" s="16"/>
      <c r="D27" s="5"/>
      <c r="E27" s="7"/>
      <c r="F27" s="5"/>
      <c r="I27" s="5"/>
      <c r="J27" s="16"/>
    </row>
    <row r="28" spans="3:10" x14ac:dyDescent="0.25">
      <c r="C28" s="16" t="s">
        <v>215</v>
      </c>
      <c r="D28" s="5">
        <v>0.26119999999999999</v>
      </c>
      <c r="E28" s="7"/>
      <c r="F28" s="34">
        <v>1E-3</v>
      </c>
      <c r="I28" s="5"/>
      <c r="J28" s="16"/>
    </row>
    <row r="29" spans="3:10" x14ac:dyDescent="0.25">
      <c r="C29" t="s">
        <v>241</v>
      </c>
      <c r="D29" s="5">
        <v>9.7799999999999998E-2</v>
      </c>
      <c r="E29" s="7"/>
      <c r="F29" s="34">
        <v>7.6100000000000001E-2</v>
      </c>
      <c r="I29" s="5"/>
      <c r="J29" s="16"/>
    </row>
    <row r="30" spans="3:10" x14ac:dyDescent="0.25">
      <c r="C30" t="s">
        <v>194</v>
      </c>
      <c r="D30" s="5">
        <v>0.14119999999999999</v>
      </c>
      <c r="F30" s="34">
        <v>2.6499999999999999E-2</v>
      </c>
      <c r="I30" s="5"/>
      <c r="J30" s="16"/>
    </row>
    <row r="31" spans="3:10" x14ac:dyDescent="0.25">
      <c r="C31" t="s">
        <v>188</v>
      </c>
      <c r="D31" s="5">
        <v>7.9299999999999995E-2</v>
      </c>
      <c r="E31" s="21"/>
      <c r="F31" s="34">
        <v>-4.8300000000000003E-2</v>
      </c>
      <c r="I31" s="5"/>
      <c r="J31" s="16"/>
    </row>
    <row r="32" spans="3:10" x14ac:dyDescent="0.25">
      <c r="C32" t="s">
        <v>221</v>
      </c>
      <c r="D32" s="5">
        <v>9.5600000000000004E-2</v>
      </c>
      <c r="E32" s="21"/>
      <c r="F32" s="34">
        <v>5.1900000000000002E-2</v>
      </c>
      <c r="I32" s="5"/>
      <c r="J32" s="16"/>
    </row>
    <row r="33" spans="1:19" x14ac:dyDescent="0.25">
      <c r="C33" t="s">
        <v>112</v>
      </c>
      <c r="D33" s="5">
        <v>7.9799999999999996E-2</v>
      </c>
      <c r="F33" s="34">
        <v>6.0400000000000002E-2</v>
      </c>
      <c r="I33" s="5"/>
      <c r="J33" s="16"/>
    </row>
    <row r="34" spans="1:19" x14ac:dyDescent="0.25">
      <c r="C34" t="s">
        <v>123</v>
      </c>
      <c r="D34" s="5">
        <v>6.1499999999999999E-2</v>
      </c>
      <c r="F34" s="34">
        <v>0.28599999999999998</v>
      </c>
      <c r="I34" s="5"/>
      <c r="J34" s="16"/>
    </row>
    <row r="35" spans="1:19" x14ac:dyDescent="0.25">
      <c r="D35" s="5"/>
      <c r="E35" s="21"/>
      <c r="F35" s="34"/>
      <c r="I35" s="5"/>
      <c r="J35" s="16"/>
    </row>
    <row r="36" spans="1:19" x14ac:dyDescent="0.25">
      <c r="D36" s="5"/>
      <c r="E36" s="21"/>
      <c r="F36" s="34"/>
      <c r="G36" s="22"/>
      <c r="H36" s="16"/>
      <c r="I36" s="5"/>
      <c r="J36" s="16"/>
    </row>
    <row r="37" spans="1:19" x14ac:dyDescent="0.25">
      <c r="F37" s="5"/>
      <c r="G37" s="22"/>
      <c r="H37" s="16"/>
      <c r="I37" s="5"/>
      <c r="J37" s="16"/>
    </row>
    <row r="38" spans="1:19" x14ac:dyDescent="0.25">
      <c r="F38" s="5"/>
      <c r="G38" s="22"/>
      <c r="H38" s="16"/>
      <c r="I38" s="5"/>
      <c r="J38" s="16"/>
    </row>
    <row r="39" spans="1:19" x14ac:dyDescent="0.25">
      <c r="G39" s="22"/>
      <c r="H39" s="16"/>
      <c r="I39" s="5"/>
      <c r="J39" s="16"/>
    </row>
    <row r="40" spans="1:19" x14ac:dyDescent="0.25">
      <c r="D40" s="5"/>
      <c r="E40" s="21"/>
      <c r="F40" s="34"/>
      <c r="G40" s="22"/>
      <c r="H40" s="16"/>
      <c r="I40" s="5"/>
      <c r="J40" s="16"/>
    </row>
    <row r="41" spans="1:19" x14ac:dyDescent="0.25">
      <c r="D41" s="5">
        <f>SUM(D26:D40)</f>
        <v>1</v>
      </c>
      <c r="F41" s="34"/>
      <c r="I41" s="22"/>
      <c r="J41" s="16"/>
    </row>
    <row r="42" spans="1:19" x14ac:dyDescent="0.25">
      <c r="E42" s="21"/>
      <c r="F42" s="16"/>
      <c r="G42" s="22"/>
      <c r="H42" s="16"/>
      <c r="I42" s="22"/>
      <c r="J42" s="16"/>
    </row>
    <row r="43" spans="1:19" x14ac:dyDescent="0.25">
      <c r="D43" s="5"/>
      <c r="E43" s="21"/>
      <c r="F43" s="16"/>
      <c r="G43" s="22"/>
      <c r="H43" s="16"/>
      <c r="I43" s="22"/>
      <c r="J43" s="16"/>
    </row>
    <row r="44" spans="1:19" x14ac:dyDescent="0.25">
      <c r="C44" s="12"/>
      <c r="E44" s="21"/>
      <c r="F44" s="15" t="s">
        <v>108</v>
      </c>
      <c r="G44" s="16"/>
      <c r="H44" s="12"/>
      <c r="I44" s="16"/>
    </row>
    <row r="45" spans="1:19" x14ac:dyDescent="0.25">
      <c r="A45" t="s">
        <v>4</v>
      </c>
      <c r="C45" s="12"/>
      <c r="E45" s="24" t="s">
        <v>6</v>
      </c>
      <c r="F45" s="24" t="s">
        <v>7</v>
      </c>
      <c r="G45" s="24" t="s">
        <v>8</v>
      </c>
      <c r="H45" s="24" t="s">
        <v>9</v>
      </c>
      <c r="I45" s="24" t="s">
        <v>21</v>
      </c>
      <c r="J45" s="24" t="s">
        <v>23</v>
      </c>
      <c r="K45" s="24" t="s">
        <v>22</v>
      </c>
      <c r="L45" s="24" t="s">
        <v>120</v>
      </c>
      <c r="M45" s="23" t="s">
        <v>10</v>
      </c>
      <c r="N45" s="25"/>
      <c r="O45" s="25"/>
      <c r="P45" s="25"/>
      <c r="Q45" s="25"/>
      <c r="R45" s="25"/>
      <c r="S45" s="25"/>
    </row>
    <row r="46" spans="1:19" x14ac:dyDescent="0.25">
      <c r="A46" s="6" t="s">
        <v>5</v>
      </c>
      <c r="B46" t="s">
        <v>221</v>
      </c>
      <c r="E46" s="4">
        <v>22.49</v>
      </c>
      <c r="F46" s="4">
        <v>20.49</v>
      </c>
      <c r="G46" s="5">
        <f>(E46-F46)/F46</f>
        <v>9.760858955588092E-2</v>
      </c>
      <c r="H46" s="20">
        <v>26</v>
      </c>
      <c r="I46" s="4">
        <v>28.28</v>
      </c>
      <c r="J46" s="2">
        <v>83</v>
      </c>
      <c r="K46" s="2">
        <v>98</v>
      </c>
      <c r="L46" s="2"/>
      <c r="M46" t="s">
        <v>304</v>
      </c>
    </row>
    <row r="47" spans="1:19" x14ac:dyDescent="0.25">
      <c r="A47" s="6" t="s">
        <v>11</v>
      </c>
      <c r="B47" t="s">
        <v>188</v>
      </c>
      <c r="E47" s="4">
        <v>32.31</v>
      </c>
      <c r="F47">
        <v>35.090000000000003</v>
      </c>
      <c r="G47" s="5">
        <f>(E47-F47)/F47</f>
        <v>-7.9224850384725015E-2</v>
      </c>
      <c r="H47" s="20">
        <v>32.75</v>
      </c>
      <c r="I47" s="4">
        <v>35.99</v>
      </c>
      <c r="J47" s="2">
        <v>35</v>
      </c>
      <c r="K47" s="2">
        <v>69</v>
      </c>
      <c r="L47" s="2"/>
      <c r="M47" t="s">
        <v>341</v>
      </c>
    </row>
    <row r="48" spans="1:19" x14ac:dyDescent="0.25">
      <c r="A48" s="6" t="s">
        <v>12</v>
      </c>
      <c r="B48" t="s">
        <v>194</v>
      </c>
      <c r="E48" s="4">
        <v>250.69</v>
      </c>
      <c r="F48">
        <v>228.37</v>
      </c>
      <c r="G48" s="5">
        <f>(E48-F48)/F48</f>
        <v>9.773612996453121E-2</v>
      </c>
      <c r="H48" s="4">
        <v>234</v>
      </c>
      <c r="I48" s="4">
        <v>223.3</v>
      </c>
      <c r="J48" s="2">
        <v>87</v>
      </c>
      <c r="K48" s="2">
        <v>99</v>
      </c>
      <c r="L48" s="2">
        <v>46</v>
      </c>
      <c r="M48" s="30" t="s">
        <v>342</v>
      </c>
    </row>
    <row r="49" spans="1:20" x14ac:dyDescent="0.25">
      <c r="A49" s="6" t="s">
        <v>13</v>
      </c>
      <c r="B49" t="s">
        <v>241</v>
      </c>
      <c r="E49" s="4">
        <v>21.08</v>
      </c>
      <c r="F49">
        <v>17.88</v>
      </c>
      <c r="G49" s="5">
        <f t="shared" ref="G49:G51" si="0">(E49-F49)/F49</f>
        <v>0.17897091722595077</v>
      </c>
      <c r="H49" s="4">
        <v>18</v>
      </c>
      <c r="I49" s="4">
        <v>17.32</v>
      </c>
      <c r="J49" s="2">
        <v>95</v>
      </c>
      <c r="K49" s="2">
        <v>74</v>
      </c>
      <c r="L49" s="2"/>
      <c r="M49" t="s">
        <v>343</v>
      </c>
    </row>
    <row r="50" spans="1:20" x14ac:dyDescent="0.25">
      <c r="A50" s="6" t="s">
        <v>14</v>
      </c>
      <c r="B50" t="s">
        <v>112</v>
      </c>
      <c r="E50" s="4">
        <v>123</v>
      </c>
      <c r="F50" s="4">
        <v>123.53</v>
      </c>
      <c r="G50" s="5">
        <f t="shared" si="0"/>
        <v>-4.2904557597344866E-3</v>
      </c>
      <c r="H50" s="4">
        <v>116</v>
      </c>
      <c r="I50" s="4">
        <v>120.26</v>
      </c>
      <c r="J50" s="2">
        <v>95</v>
      </c>
      <c r="K50" s="2">
        <v>99</v>
      </c>
      <c r="L50" s="2">
        <v>8</v>
      </c>
      <c r="M50" t="s">
        <v>344</v>
      </c>
    </row>
    <row r="51" spans="1:20" x14ac:dyDescent="0.25">
      <c r="A51" s="6" t="s">
        <v>15</v>
      </c>
      <c r="B51" t="s">
        <v>123</v>
      </c>
      <c r="E51" s="4">
        <v>21.81</v>
      </c>
      <c r="F51">
        <v>21.24</v>
      </c>
      <c r="G51" s="5">
        <f t="shared" si="0"/>
        <v>2.6836158192090412E-2</v>
      </c>
      <c r="H51" s="4">
        <v>19.75</v>
      </c>
      <c r="I51" s="4">
        <v>20.43</v>
      </c>
      <c r="J51" s="2">
        <v>95</v>
      </c>
      <c r="K51" s="2">
        <v>99</v>
      </c>
      <c r="M51" t="s">
        <v>345</v>
      </c>
    </row>
    <row r="52" spans="1:20" x14ac:dyDescent="0.25">
      <c r="A52" s="6" t="s">
        <v>16</v>
      </c>
      <c r="E52" s="4"/>
      <c r="F52" s="4"/>
      <c r="G52" s="5"/>
      <c r="H52" s="4"/>
      <c r="I52" s="4"/>
      <c r="J52" s="2"/>
      <c r="K52" s="2"/>
      <c r="L52" s="2"/>
    </row>
    <row r="53" spans="1:20" x14ac:dyDescent="0.25">
      <c r="A53" s="6" t="s">
        <v>17</v>
      </c>
      <c r="E53" s="4"/>
      <c r="F53" s="4"/>
      <c r="G53" s="5"/>
      <c r="H53" s="4"/>
      <c r="I53" s="4"/>
      <c r="J53" s="2"/>
      <c r="K53" s="2"/>
      <c r="L53" s="2"/>
    </row>
    <row r="54" spans="1:20" x14ac:dyDescent="0.25">
      <c r="A54" s="6" t="s">
        <v>31</v>
      </c>
      <c r="E54" s="4"/>
      <c r="F54" s="4"/>
      <c r="G54" s="5"/>
      <c r="H54" s="4"/>
      <c r="I54" s="4"/>
      <c r="J54" s="2"/>
      <c r="K54" s="2"/>
      <c r="L54" s="2"/>
    </row>
    <row r="55" spans="1:20" x14ac:dyDescent="0.25">
      <c r="A55" s="6" t="s">
        <v>33</v>
      </c>
      <c r="E55" s="4"/>
      <c r="F55" s="4"/>
      <c r="H55" s="4"/>
      <c r="I55" s="4"/>
      <c r="L55" s="2"/>
    </row>
    <row r="56" spans="1:20" x14ac:dyDescent="0.25">
      <c r="A56" s="6" t="s">
        <v>34</v>
      </c>
      <c r="E56" s="4"/>
      <c r="F56" s="4"/>
      <c r="H56" s="4"/>
      <c r="I56" s="4"/>
      <c r="L56" s="2"/>
    </row>
    <row r="57" spans="1:20" x14ac:dyDescent="0.25">
      <c r="A57" s="6" t="s">
        <v>35</v>
      </c>
      <c r="E57" s="4"/>
      <c r="F57" s="4"/>
      <c r="H57" s="4"/>
      <c r="I57" s="4"/>
      <c r="L57" s="2"/>
    </row>
    <row r="59" spans="1:20" x14ac:dyDescent="0.25">
      <c r="E59" s="7"/>
      <c r="G59" s="2" t="s">
        <v>128</v>
      </c>
      <c r="J59" s="2" t="s">
        <v>127</v>
      </c>
      <c r="L59" s="2" t="s">
        <v>150</v>
      </c>
      <c r="N59" s="2" t="s">
        <v>150</v>
      </c>
      <c r="P59" s="2" t="s">
        <v>150</v>
      </c>
    </row>
    <row r="60" spans="1:20" x14ac:dyDescent="0.25">
      <c r="A60" s="3" t="s">
        <v>18</v>
      </c>
      <c r="E60" s="18" t="s">
        <v>6</v>
      </c>
      <c r="F60" s="18" t="s">
        <v>21</v>
      </c>
      <c r="G60" s="18" t="s">
        <v>129</v>
      </c>
      <c r="H60" s="18" t="s">
        <v>22</v>
      </c>
      <c r="I60" s="18" t="s">
        <v>23</v>
      </c>
      <c r="J60" s="18" t="s">
        <v>22</v>
      </c>
      <c r="K60" s="18" t="s">
        <v>146</v>
      </c>
      <c r="L60" s="18" t="s">
        <v>146</v>
      </c>
      <c r="M60" s="18" t="s">
        <v>130</v>
      </c>
      <c r="N60" s="18" t="s">
        <v>130</v>
      </c>
      <c r="O60" s="18" t="s">
        <v>131</v>
      </c>
      <c r="P60" s="18" t="s">
        <v>131</v>
      </c>
      <c r="Q60" s="19" t="s">
        <v>10</v>
      </c>
    </row>
    <row r="61" spans="1:20" x14ac:dyDescent="0.25">
      <c r="A61" s="3"/>
      <c r="E61" s="18"/>
      <c r="F61" s="18"/>
      <c r="G61" s="18"/>
      <c r="H61" s="18"/>
      <c r="I61" s="18"/>
      <c r="J61" s="18"/>
      <c r="K61" s="18"/>
      <c r="M61" s="18"/>
      <c r="O61" s="18"/>
      <c r="Q61" s="19"/>
    </row>
    <row r="62" spans="1:20" x14ac:dyDescent="0.25">
      <c r="A62" s="6" t="s">
        <v>5</v>
      </c>
      <c r="B62" s="16" t="s">
        <v>281</v>
      </c>
      <c r="C62" s="16" t="s">
        <v>292</v>
      </c>
      <c r="E62" s="20">
        <v>16.96</v>
      </c>
      <c r="F62" s="20">
        <v>19.739999999999998</v>
      </c>
      <c r="G62" s="22">
        <f t="shared" ref="G62:G81" si="1">(E62-F62)/F62</f>
        <v>-0.14083080040526838</v>
      </c>
      <c r="H62" s="15">
        <v>74</v>
      </c>
      <c r="I62" s="15">
        <v>94</v>
      </c>
      <c r="J62" s="29">
        <v>45372</v>
      </c>
      <c r="K62" s="31">
        <v>16.62</v>
      </c>
      <c r="L62" s="33">
        <f t="shared" ref="L62:L81" si="2">(E62-K62)/K62</f>
        <v>2.045728038507821E-2</v>
      </c>
      <c r="M62" s="31">
        <v>17.440000000000001</v>
      </c>
      <c r="N62" s="33">
        <f t="shared" ref="N62:N81" si="3">(E62-M62)/M62</f>
        <v>-2.7522935779816536E-2</v>
      </c>
      <c r="O62" s="31">
        <v>16.04</v>
      </c>
      <c r="P62" s="33">
        <f t="shared" ref="P62:P81" si="4">(E62-O62)/O62</f>
        <v>5.7356608478803105E-2</v>
      </c>
      <c r="Q62" s="16" t="s">
        <v>293</v>
      </c>
    </row>
    <row r="63" spans="1:20" x14ac:dyDescent="0.25">
      <c r="A63" s="6" t="s">
        <v>11</v>
      </c>
      <c r="B63" s="16" t="s">
        <v>328</v>
      </c>
      <c r="C63" s="16" t="s">
        <v>329</v>
      </c>
      <c r="E63" s="20">
        <v>47.38</v>
      </c>
      <c r="F63" s="20">
        <v>54.52</v>
      </c>
      <c r="G63" s="22">
        <f t="shared" si="1"/>
        <v>-0.13096111518708731</v>
      </c>
      <c r="I63" s="15">
        <v>86</v>
      </c>
      <c r="K63" s="31">
        <v>47.87</v>
      </c>
      <c r="L63" s="33">
        <f t="shared" si="2"/>
        <v>-1.0236055984959158E-2</v>
      </c>
      <c r="M63" s="31">
        <v>49.37</v>
      </c>
      <c r="N63" s="33">
        <f t="shared" si="3"/>
        <v>-4.0307879278914216E-2</v>
      </c>
      <c r="O63" s="31">
        <v>46.91</v>
      </c>
      <c r="P63" s="33">
        <f t="shared" si="4"/>
        <v>1.0019185674696354E-2</v>
      </c>
      <c r="Q63" s="16" t="s">
        <v>350</v>
      </c>
    </row>
    <row r="64" spans="1:20" x14ac:dyDescent="0.25">
      <c r="A64" s="6" t="s">
        <v>12</v>
      </c>
      <c r="B64" s="16" t="s">
        <v>170</v>
      </c>
      <c r="C64" s="16" t="s">
        <v>237</v>
      </c>
      <c r="E64" s="20">
        <v>65.97</v>
      </c>
      <c r="F64" s="20">
        <v>71.900000000000006</v>
      </c>
      <c r="G64" s="22">
        <f t="shared" si="1"/>
        <v>-8.2475660639777557E-2</v>
      </c>
      <c r="H64" s="15">
        <v>85</v>
      </c>
      <c r="I64" s="15">
        <v>89</v>
      </c>
      <c r="J64" s="29">
        <v>45320</v>
      </c>
      <c r="K64" s="31">
        <v>66.760000000000005</v>
      </c>
      <c r="L64" s="33">
        <f t="shared" si="2"/>
        <v>-1.1833433193529152E-2</v>
      </c>
      <c r="M64" s="31">
        <v>66.25</v>
      </c>
      <c r="N64" s="33">
        <f t="shared" si="3"/>
        <v>-4.2264150943396401E-3</v>
      </c>
      <c r="O64" s="31">
        <v>65.489999999999995</v>
      </c>
      <c r="P64" s="33">
        <f t="shared" si="4"/>
        <v>7.3293632615667129E-3</v>
      </c>
      <c r="Q64" s="16" t="s">
        <v>348</v>
      </c>
      <c r="T64" s="16"/>
    </row>
    <row r="65" spans="1:17" x14ac:dyDescent="0.25">
      <c r="A65" s="6" t="s">
        <v>13</v>
      </c>
      <c r="B65" s="16" t="s">
        <v>266</v>
      </c>
      <c r="C65" s="16" t="s">
        <v>248</v>
      </c>
      <c r="E65" s="20">
        <v>41.71</v>
      </c>
      <c r="F65" s="20">
        <v>45.11</v>
      </c>
      <c r="G65" s="22">
        <f t="shared" si="1"/>
        <v>-7.5371314564398106E-2</v>
      </c>
      <c r="H65" s="15">
        <v>81</v>
      </c>
      <c r="I65" s="15">
        <v>98</v>
      </c>
      <c r="J65" s="29">
        <v>45336</v>
      </c>
      <c r="K65" s="31">
        <v>39.880000000000003</v>
      </c>
      <c r="L65" s="33">
        <f t="shared" si="2"/>
        <v>4.5887662988966856E-2</v>
      </c>
      <c r="M65" s="31">
        <v>39.86</v>
      </c>
      <c r="N65" s="33">
        <f t="shared" si="3"/>
        <v>4.6412443552433555E-2</v>
      </c>
      <c r="O65" s="31">
        <v>39.46</v>
      </c>
      <c r="P65" s="33">
        <f t="shared" si="4"/>
        <v>5.7019766852508869E-2</v>
      </c>
      <c r="Q65" s="16" t="s">
        <v>347</v>
      </c>
    </row>
    <row r="66" spans="1:17" x14ac:dyDescent="0.25">
      <c r="A66" s="6" t="s">
        <v>14</v>
      </c>
      <c r="B66" s="16" t="s">
        <v>362</v>
      </c>
      <c r="C66" s="16" t="s">
        <v>369</v>
      </c>
      <c r="E66" s="20">
        <v>72.569999999999993</v>
      </c>
      <c r="F66" s="20">
        <v>76.88</v>
      </c>
      <c r="G66" s="22">
        <f t="shared" si="1"/>
        <v>-5.6061394380853308E-2</v>
      </c>
      <c r="H66" s="15">
        <v>84</v>
      </c>
      <c r="I66" s="15">
        <v>87</v>
      </c>
      <c r="J66" s="29">
        <v>45348</v>
      </c>
      <c r="K66" s="31">
        <v>70.23</v>
      </c>
      <c r="L66" s="33">
        <f t="shared" si="2"/>
        <v>3.3319094404100656E-2</v>
      </c>
      <c r="M66" s="31">
        <v>72.28</v>
      </c>
      <c r="N66" s="33">
        <f t="shared" si="3"/>
        <v>4.0121748754841178E-3</v>
      </c>
      <c r="O66" s="31">
        <v>69.36</v>
      </c>
      <c r="P66" s="33">
        <f t="shared" si="4"/>
        <v>4.6280276816608908E-2</v>
      </c>
      <c r="Q66" s="16" t="s">
        <v>370</v>
      </c>
    </row>
    <row r="67" spans="1:17" x14ac:dyDescent="0.25">
      <c r="A67" s="6" t="s">
        <v>15</v>
      </c>
      <c r="B67" s="16" t="s">
        <v>310</v>
      </c>
      <c r="C67" s="16" t="s">
        <v>310</v>
      </c>
      <c r="E67" s="20">
        <v>25.81</v>
      </c>
      <c r="F67" s="20">
        <v>27.03</v>
      </c>
      <c r="G67" s="22">
        <f t="shared" si="1"/>
        <v>-4.5135035146134012E-2</v>
      </c>
      <c r="H67" s="15">
        <v>96</v>
      </c>
      <c r="I67" s="15">
        <v>92</v>
      </c>
      <c r="J67" s="29">
        <v>45370</v>
      </c>
      <c r="K67" s="31">
        <v>24.47</v>
      </c>
      <c r="L67" s="33">
        <f t="shared" si="2"/>
        <v>5.4760931753167139E-2</v>
      </c>
      <c r="M67" s="31">
        <v>25.2</v>
      </c>
      <c r="N67" s="33">
        <f t="shared" si="3"/>
        <v>2.4206349206349183E-2</v>
      </c>
      <c r="O67" s="31">
        <v>23.94</v>
      </c>
      <c r="P67" s="33">
        <f t="shared" si="4"/>
        <v>7.8111946532999049E-2</v>
      </c>
      <c r="Q67" s="16" t="s">
        <v>326</v>
      </c>
    </row>
    <row r="68" spans="1:17" x14ac:dyDescent="0.25">
      <c r="A68" s="6" t="s">
        <v>16</v>
      </c>
      <c r="B68" s="16" t="s">
        <v>256</v>
      </c>
      <c r="C68" s="16" t="s">
        <v>261</v>
      </c>
      <c r="E68" s="20">
        <v>42.36</v>
      </c>
      <c r="F68" s="20">
        <v>44.19</v>
      </c>
      <c r="G68" s="22">
        <f t="shared" si="1"/>
        <v>-4.1412084181941582E-2</v>
      </c>
      <c r="H68" s="15">
        <v>11</v>
      </c>
      <c r="I68" s="15">
        <v>98</v>
      </c>
      <c r="J68" s="29">
        <v>45324</v>
      </c>
      <c r="K68" s="31">
        <v>39.11</v>
      </c>
      <c r="L68" s="33">
        <f t="shared" si="2"/>
        <v>8.3098951674763485E-2</v>
      </c>
      <c r="M68" s="31">
        <v>41.47</v>
      </c>
      <c r="N68" s="33">
        <f t="shared" si="3"/>
        <v>2.1461297323366303E-2</v>
      </c>
      <c r="O68" s="31">
        <v>38.33</v>
      </c>
      <c r="P68" s="33">
        <f t="shared" si="4"/>
        <v>0.10513957735455261</v>
      </c>
      <c r="Q68" s="16" t="s">
        <v>352</v>
      </c>
    </row>
    <row r="69" spans="1:17" x14ac:dyDescent="0.25">
      <c r="A69" s="6" t="s">
        <v>17</v>
      </c>
      <c r="B69" s="16" t="s">
        <v>202</v>
      </c>
      <c r="C69" s="16" t="s">
        <v>202</v>
      </c>
      <c r="E69" s="20">
        <v>70.819999999999993</v>
      </c>
      <c r="F69" s="20">
        <v>71.39</v>
      </c>
      <c r="G69" s="22">
        <f t="shared" si="1"/>
        <v>-7.9843115282253446E-3</v>
      </c>
      <c r="H69" s="15">
        <v>98</v>
      </c>
      <c r="I69" s="15">
        <v>87</v>
      </c>
      <c r="J69" s="29">
        <v>45351</v>
      </c>
      <c r="K69" s="31">
        <v>67.489999999999995</v>
      </c>
      <c r="L69" s="33">
        <f t="shared" si="2"/>
        <v>4.9340643058230826E-2</v>
      </c>
      <c r="M69" s="31">
        <v>71.25</v>
      </c>
      <c r="N69" s="33">
        <f t="shared" si="3"/>
        <v>-6.0350877192983411E-3</v>
      </c>
      <c r="O69" s="31">
        <v>66.349999999999994</v>
      </c>
      <c r="P69" s="33">
        <f t="shared" si="4"/>
        <v>6.7370007535795015E-2</v>
      </c>
      <c r="Q69" s="16" t="s">
        <v>365</v>
      </c>
    </row>
    <row r="70" spans="1:17" x14ac:dyDescent="0.25">
      <c r="A70" s="6" t="s">
        <v>31</v>
      </c>
      <c r="B70" s="16" t="s">
        <v>226</v>
      </c>
      <c r="C70" s="16" t="s">
        <v>227</v>
      </c>
      <c r="E70" s="20">
        <v>35.08</v>
      </c>
      <c r="F70" s="20">
        <v>34.799999999999997</v>
      </c>
      <c r="G70" s="22">
        <f t="shared" si="1"/>
        <v>8.0459770114942857E-3</v>
      </c>
      <c r="H70" s="15">
        <v>81</v>
      </c>
      <c r="I70" s="15">
        <v>89</v>
      </c>
      <c r="J70" s="29">
        <v>45378</v>
      </c>
      <c r="K70" s="31">
        <v>31.35</v>
      </c>
      <c r="L70" s="33">
        <f t="shared" si="2"/>
        <v>0.1189792663476873</v>
      </c>
      <c r="M70" s="31">
        <v>33.35</v>
      </c>
      <c r="N70" s="33">
        <f t="shared" si="3"/>
        <v>5.1874062968515648E-2</v>
      </c>
      <c r="O70" s="31">
        <v>30.95</v>
      </c>
      <c r="P70" s="33">
        <f t="shared" si="4"/>
        <v>0.13344103392568657</v>
      </c>
      <c r="Q70" s="16" t="s">
        <v>368</v>
      </c>
    </row>
    <row r="71" spans="1:17" x14ac:dyDescent="0.25">
      <c r="A71" s="6" t="s">
        <v>33</v>
      </c>
      <c r="B71" s="16" t="s">
        <v>100</v>
      </c>
      <c r="C71" s="16" t="s">
        <v>273</v>
      </c>
      <c r="E71" s="20">
        <v>492.16</v>
      </c>
      <c r="F71" s="20">
        <v>482.7</v>
      </c>
      <c r="G71" s="22">
        <f t="shared" si="1"/>
        <v>1.9598094054278096E-2</v>
      </c>
      <c r="H71" s="15">
        <v>93</v>
      </c>
      <c r="I71" s="15">
        <v>92</v>
      </c>
      <c r="J71" s="29">
        <v>45314</v>
      </c>
      <c r="K71" s="31">
        <v>472.41</v>
      </c>
      <c r="L71" s="33">
        <f t="shared" si="2"/>
        <v>4.1806905018945406E-2</v>
      </c>
      <c r="M71" s="31">
        <v>479.8</v>
      </c>
      <c r="N71" s="33">
        <f t="shared" si="3"/>
        <v>2.5760733639016285E-2</v>
      </c>
      <c r="O71" s="31">
        <v>467.37</v>
      </c>
      <c r="P71" s="33">
        <f t="shared" si="4"/>
        <v>5.3041487472452277E-2</v>
      </c>
      <c r="Q71" s="16" t="s">
        <v>354</v>
      </c>
    </row>
    <row r="72" spans="1:17" x14ac:dyDescent="0.25">
      <c r="A72" s="6" t="s">
        <v>34</v>
      </c>
      <c r="B72" s="16" t="s">
        <v>204</v>
      </c>
      <c r="C72" s="16" t="s">
        <v>205</v>
      </c>
      <c r="E72" s="20">
        <v>33.17</v>
      </c>
      <c r="F72" s="20">
        <v>32.409999999999997</v>
      </c>
      <c r="G72" s="22">
        <f t="shared" si="1"/>
        <v>2.3449552607220155E-2</v>
      </c>
      <c r="H72" s="15">
        <v>81</v>
      </c>
      <c r="I72" s="15">
        <v>97</v>
      </c>
      <c r="J72" s="29">
        <v>45352</v>
      </c>
      <c r="K72" s="31">
        <v>31.15</v>
      </c>
      <c r="L72" s="33">
        <f t="shared" si="2"/>
        <v>6.4847512038523375E-2</v>
      </c>
      <c r="M72" s="31">
        <v>32.44</v>
      </c>
      <c r="N72" s="33">
        <f t="shared" si="3"/>
        <v>2.2503082614056844E-2</v>
      </c>
      <c r="O72" s="31">
        <v>30.19</v>
      </c>
      <c r="P72" s="33">
        <f t="shared" si="4"/>
        <v>9.8708181517058638E-2</v>
      </c>
      <c r="Q72" s="16" t="s">
        <v>351</v>
      </c>
    </row>
    <row r="73" spans="1:17" x14ac:dyDescent="0.25">
      <c r="A73" s="6" t="s">
        <v>35</v>
      </c>
      <c r="B73" s="16" t="s">
        <v>175</v>
      </c>
      <c r="C73" s="16" t="s">
        <v>176</v>
      </c>
      <c r="E73" s="20">
        <v>339.56</v>
      </c>
      <c r="F73" s="20">
        <v>327.55</v>
      </c>
      <c r="G73" s="22">
        <f t="shared" si="1"/>
        <v>3.6666157838497908E-2</v>
      </c>
      <c r="H73" s="15">
        <v>91</v>
      </c>
      <c r="I73" s="15">
        <v>99</v>
      </c>
      <c r="J73" s="29">
        <v>45321</v>
      </c>
      <c r="K73" s="31">
        <v>288.83999999999997</v>
      </c>
      <c r="L73" s="33">
        <f t="shared" si="2"/>
        <v>0.17559894751419483</v>
      </c>
      <c r="M73" s="31">
        <v>306.98</v>
      </c>
      <c r="N73" s="33">
        <f t="shared" si="3"/>
        <v>0.10613069255326074</v>
      </c>
      <c r="O73" s="31">
        <v>285.54000000000002</v>
      </c>
      <c r="P73" s="33">
        <f t="shared" si="4"/>
        <v>0.18918540309588841</v>
      </c>
      <c r="Q73" s="16" t="s">
        <v>349</v>
      </c>
    </row>
    <row r="74" spans="1:17" x14ac:dyDescent="0.25">
      <c r="A74" s="6" t="s">
        <v>38</v>
      </c>
      <c r="B74" s="16" t="s">
        <v>173</v>
      </c>
      <c r="C74" s="16" t="s">
        <v>183</v>
      </c>
      <c r="E74" s="20">
        <v>216.31</v>
      </c>
      <c r="F74" s="20">
        <v>205.19</v>
      </c>
      <c r="G74" s="22">
        <f t="shared" si="1"/>
        <v>5.4193674155660627E-2</v>
      </c>
      <c r="H74" s="15">
        <v>61</v>
      </c>
      <c r="I74" s="15">
        <v>89</v>
      </c>
      <c r="J74" s="29">
        <v>45335</v>
      </c>
      <c r="K74" s="31">
        <v>202.72</v>
      </c>
      <c r="L74" s="33">
        <f t="shared" si="2"/>
        <v>6.7038279400157871E-2</v>
      </c>
      <c r="M74" s="31">
        <v>211.34</v>
      </c>
      <c r="N74" s="33">
        <f t="shared" si="3"/>
        <v>2.3516608308886151E-2</v>
      </c>
      <c r="O74" s="31">
        <v>200</v>
      </c>
      <c r="P74" s="33">
        <f t="shared" si="4"/>
        <v>8.1550000000000011E-2</v>
      </c>
      <c r="Q74" s="16" t="s">
        <v>356</v>
      </c>
    </row>
    <row r="75" spans="1:17" x14ac:dyDescent="0.25">
      <c r="A75" s="6" t="s">
        <v>44</v>
      </c>
      <c r="B75" s="16" t="s">
        <v>95</v>
      </c>
      <c r="C75" s="16" t="s">
        <v>245</v>
      </c>
      <c r="E75" s="20">
        <v>316.31</v>
      </c>
      <c r="F75" s="20">
        <v>299.43</v>
      </c>
      <c r="G75" s="22">
        <f t="shared" si="1"/>
        <v>5.6373776842667721E-2</v>
      </c>
      <c r="H75" s="15">
        <v>88</v>
      </c>
      <c r="I75" s="15">
        <v>74</v>
      </c>
      <c r="J75" s="29">
        <v>45330</v>
      </c>
      <c r="K75" s="31">
        <v>315.89</v>
      </c>
      <c r="L75" s="33">
        <f t="shared" si="2"/>
        <v>1.3295767514008546E-3</v>
      </c>
      <c r="M75" s="31">
        <v>313.62</v>
      </c>
      <c r="N75" s="33">
        <f t="shared" si="3"/>
        <v>8.5772591033735027E-3</v>
      </c>
      <c r="O75" s="31">
        <v>314.04000000000002</v>
      </c>
      <c r="P75" s="33">
        <f t="shared" si="4"/>
        <v>7.2283785505030621E-3</v>
      </c>
      <c r="Q75" s="16" t="s">
        <v>348</v>
      </c>
    </row>
    <row r="76" spans="1:17" x14ac:dyDescent="0.25">
      <c r="A76" s="6" t="s">
        <v>45</v>
      </c>
      <c r="B76" s="16" t="s">
        <v>360</v>
      </c>
      <c r="C76" s="16" t="s">
        <v>363</v>
      </c>
      <c r="E76" s="20">
        <v>71.56</v>
      </c>
      <c r="F76" s="20">
        <v>67.430000000000007</v>
      </c>
      <c r="G76" s="22">
        <f t="shared" si="1"/>
        <v>6.1248702358000819E-2</v>
      </c>
      <c r="H76" s="15">
        <v>5</v>
      </c>
      <c r="I76" s="15">
        <v>93</v>
      </c>
      <c r="J76" s="29">
        <v>45351</v>
      </c>
      <c r="K76" s="31">
        <v>58.99</v>
      </c>
      <c r="L76" s="33">
        <f t="shared" si="2"/>
        <v>0.21308696389218512</v>
      </c>
      <c r="M76" s="31">
        <v>67.08</v>
      </c>
      <c r="N76" s="33">
        <f t="shared" si="3"/>
        <v>6.6785927251043598E-2</v>
      </c>
      <c r="O76" s="31">
        <v>57.45</v>
      </c>
      <c r="P76" s="33">
        <f t="shared" si="4"/>
        <v>0.2456048738033072</v>
      </c>
      <c r="Q76" s="16" t="s">
        <v>364</v>
      </c>
    </row>
    <row r="77" spans="1:17" x14ac:dyDescent="0.25">
      <c r="A77" s="6" t="s">
        <v>46</v>
      </c>
      <c r="B77" s="16" t="s">
        <v>361</v>
      </c>
      <c r="C77" s="16" t="s">
        <v>366</v>
      </c>
      <c r="E77" s="20">
        <v>21.44</v>
      </c>
      <c r="F77" s="20">
        <v>20.03</v>
      </c>
      <c r="G77" s="22">
        <f t="shared" si="1"/>
        <v>7.039440838741888E-2</v>
      </c>
      <c r="H77" s="15">
        <v>22</v>
      </c>
      <c r="I77" s="15">
        <v>97</v>
      </c>
      <c r="J77" s="29">
        <v>45329</v>
      </c>
      <c r="K77" s="31">
        <v>16.100000000000001</v>
      </c>
      <c r="L77" s="33">
        <f t="shared" si="2"/>
        <v>0.33167701863354032</v>
      </c>
      <c r="M77" s="31">
        <v>18.98</v>
      </c>
      <c r="N77" s="33">
        <f t="shared" si="3"/>
        <v>0.12961011591148583</v>
      </c>
      <c r="O77" s="31">
        <v>15.37</v>
      </c>
      <c r="P77" s="33">
        <f t="shared" si="4"/>
        <v>0.39492517891997414</v>
      </c>
      <c r="Q77" s="16" t="s">
        <v>367</v>
      </c>
    </row>
    <row r="78" spans="1:17" x14ac:dyDescent="0.25">
      <c r="A78" s="6" t="s">
        <v>47</v>
      </c>
      <c r="B78" s="16" t="s">
        <v>126</v>
      </c>
      <c r="C78" s="16" t="s">
        <v>250</v>
      </c>
      <c r="E78" s="20">
        <v>547.1</v>
      </c>
      <c r="F78" s="20">
        <v>505.48500000000001</v>
      </c>
      <c r="G78" s="22">
        <f t="shared" si="1"/>
        <v>8.232687419013425E-2</v>
      </c>
      <c r="H78" s="15">
        <v>99</v>
      </c>
      <c r="I78" s="15">
        <v>97</v>
      </c>
      <c r="J78" s="29">
        <v>44978</v>
      </c>
      <c r="K78" s="31">
        <v>490.73</v>
      </c>
      <c r="L78" s="33">
        <f t="shared" si="2"/>
        <v>0.11486968394025228</v>
      </c>
      <c r="M78" s="31">
        <v>505.11</v>
      </c>
      <c r="N78" s="33">
        <f t="shared" si="3"/>
        <v>8.3130407238027379E-2</v>
      </c>
      <c r="O78" s="31">
        <v>484.34</v>
      </c>
      <c r="P78" s="33">
        <f t="shared" si="4"/>
        <v>0.12957839534211515</v>
      </c>
      <c r="Q78" s="16" t="s">
        <v>353</v>
      </c>
    </row>
    <row r="79" spans="1:17" x14ac:dyDescent="0.25">
      <c r="A79" s="6" t="s">
        <v>54</v>
      </c>
      <c r="B79" s="16" t="s">
        <v>132</v>
      </c>
      <c r="C79" s="16" t="s">
        <v>255</v>
      </c>
      <c r="E79" s="20">
        <v>31.57</v>
      </c>
      <c r="F79" s="20">
        <v>28.7</v>
      </c>
      <c r="G79" s="22">
        <f t="shared" si="1"/>
        <v>0.10000000000000003</v>
      </c>
      <c r="H79" s="15">
        <v>98</v>
      </c>
      <c r="I79" s="15">
        <v>87</v>
      </c>
      <c r="J79" s="29">
        <v>45337</v>
      </c>
      <c r="K79" s="31">
        <v>28.86</v>
      </c>
      <c r="L79" s="33">
        <f t="shared" si="2"/>
        <v>9.390159390159393E-2</v>
      </c>
      <c r="M79" s="31">
        <v>29.65</v>
      </c>
      <c r="N79" s="33">
        <f t="shared" si="3"/>
        <v>6.4755480607082694E-2</v>
      </c>
      <c r="O79" s="31">
        <v>28.4</v>
      </c>
      <c r="P79" s="33">
        <f t="shared" si="4"/>
        <v>0.11161971830985921</v>
      </c>
      <c r="Q79" s="16" t="s">
        <v>355</v>
      </c>
    </row>
    <row r="80" spans="1:17" x14ac:dyDescent="0.25">
      <c r="A80" s="6" t="s">
        <v>56</v>
      </c>
      <c r="B80" s="16" t="s">
        <v>242</v>
      </c>
      <c r="C80" s="16" t="s">
        <v>246</v>
      </c>
      <c r="E80" s="20">
        <v>172.95</v>
      </c>
      <c r="F80" s="20">
        <v>154.06</v>
      </c>
      <c r="G80" s="22">
        <f t="shared" si="1"/>
        <v>0.1226145657536024</v>
      </c>
      <c r="H80" s="37" t="s">
        <v>247</v>
      </c>
      <c r="I80" s="15">
        <v>89</v>
      </c>
      <c r="J80" s="29"/>
      <c r="K80" s="31">
        <v>166.65</v>
      </c>
      <c r="L80" s="33">
        <f t="shared" si="2"/>
        <v>3.78037803780377E-2</v>
      </c>
      <c r="M80" s="31">
        <v>170.14</v>
      </c>
      <c r="N80" s="33">
        <f t="shared" si="3"/>
        <v>1.6515810508992607E-2</v>
      </c>
      <c r="O80" s="31">
        <v>164.09</v>
      </c>
      <c r="P80" s="33">
        <f t="shared" si="4"/>
        <v>5.3994758973733833E-2</v>
      </c>
      <c r="Q80" s="16" t="s">
        <v>357</v>
      </c>
    </row>
    <row r="81" spans="1:17" x14ac:dyDescent="0.25">
      <c r="A81" s="6" t="s">
        <v>63</v>
      </c>
      <c r="B81" s="16" t="s">
        <v>280</v>
      </c>
      <c r="C81" s="16" t="s">
        <v>290</v>
      </c>
      <c r="E81" s="20">
        <v>20.11</v>
      </c>
      <c r="F81" s="20">
        <v>16.88</v>
      </c>
      <c r="G81" s="22">
        <f t="shared" si="1"/>
        <v>0.19135071090047398</v>
      </c>
      <c r="H81" s="15">
        <v>99</v>
      </c>
      <c r="I81" s="15">
        <v>99</v>
      </c>
      <c r="J81" s="29">
        <v>45366</v>
      </c>
      <c r="K81" s="31">
        <v>14.04</v>
      </c>
      <c r="L81" s="33">
        <f t="shared" si="2"/>
        <v>0.43233618233618237</v>
      </c>
      <c r="M81" s="31">
        <v>18.27</v>
      </c>
      <c r="N81" s="33">
        <f t="shared" si="3"/>
        <v>0.10071154898741105</v>
      </c>
      <c r="O81" s="31">
        <v>13.74</v>
      </c>
      <c r="P81" s="33">
        <f t="shared" si="4"/>
        <v>0.46360989810771464</v>
      </c>
      <c r="Q81" s="16" t="s">
        <v>359</v>
      </c>
    </row>
    <row r="82" spans="1:17" x14ac:dyDescent="0.25">
      <c r="A82" s="6" t="s">
        <v>64</v>
      </c>
    </row>
    <row r="83" spans="1:17" x14ac:dyDescent="0.25">
      <c r="A83" s="6" t="s">
        <v>65</v>
      </c>
    </row>
    <row r="84" spans="1:17" x14ac:dyDescent="0.25">
      <c r="A84" s="6" t="s">
        <v>66</v>
      </c>
    </row>
    <row r="85" spans="1:17" x14ac:dyDescent="0.25">
      <c r="A85" s="6" t="s">
        <v>67</v>
      </c>
    </row>
    <row r="86" spans="1:17" x14ac:dyDescent="0.25">
      <c r="A86" s="6" t="s">
        <v>68</v>
      </c>
    </row>
    <row r="87" spans="1:17" x14ac:dyDescent="0.25">
      <c r="A87" s="6" t="s">
        <v>69</v>
      </c>
    </row>
    <row r="88" spans="1:17" x14ac:dyDescent="0.25">
      <c r="A88" s="6" t="s">
        <v>70</v>
      </c>
    </row>
    <row r="89" spans="1:17" x14ac:dyDescent="0.25">
      <c r="A89" s="6" t="s">
        <v>75</v>
      </c>
    </row>
    <row r="90" spans="1:17" x14ac:dyDescent="0.25">
      <c r="A90" s="6" t="s">
        <v>76</v>
      </c>
    </row>
    <row r="91" spans="1:17" x14ac:dyDescent="0.25">
      <c r="A91" s="6" t="s">
        <v>78</v>
      </c>
    </row>
    <row r="92" spans="1:17" x14ac:dyDescent="0.25">
      <c r="A92" s="6" t="s">
        <v>79</v>
      </c>
      <c r="B92" s="16"/>
      <c r="C92" s="16"/>
      <c r="E92" s="20"/>
      <c r="F92" s="20"/>
      <c r="G92" s="22"/>
      <c r="H92" s="15"/>
      <c r="I92" s="15"/>
      <c r="J92" s="29"/>
      <c r="K92" s="31"/>
      <c r="L92" s="33"/>
      <c r="M92" s="31"/>
      <c r="N92" s="33"/>
      <c r="O92" s="31"/>
      <c r="P92" s="33"/>
    </row>
    <row r="93" spans="1:17" x14ac:dyDescent="0.25">
      <c r="A93" s="6" t="s">
        <v>81</v>
      </c>
    </row>
    <row r="94" spans="1:17" x14ac:dyDescent="0.25">
      <c r="A94" s="6" t="s">
        <v>119</v>
      </c>
    </row>
    <row r="95" spans="1:17" x14ac:dyDescent="0.25">
      <c r="A95" s="6" t="s">
        <v>148</v>
      </c>
    </row>
    <row r="96" spans="1:17" x14ac:dyDescent="0.25">
      <c r="A96" s="6" t="s">
        <v>149</v>
      </c>
      <c r="Q96" s="16"/>
    </row>
    <row r="98" spans="10:10" x14ac:dyDescent="0.25">
      <c r="J98" s="29"/>
    </row>
    <row r="99" spans="10:10" x14ac:dyDescent="0.25">
      <c r="J99" s="29"/>
    </row>
    <row r="100" spans="10:10" x14ac:dyDescent="0.25">
      <c r="J100" s="29"/>
    </row>
    <row r="101" spans="10:10" x14ac:dyDescent="0.25">
      <c r="J101" s="29"/>
    </row>
  </sheetData>
  <sortState xmlns:xlrd2="http://schemas.microsoft.com/office/spreadsheetml/2017/richdata2" ref="B62:Q81">
    <sortCondition ref="G62:G8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DDD90-4B77-42F2-83CC-B35F51C55CF1}">
  <dimension ref="A1:T101"/>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F3" s="28">
        <v>45291</v>
      </c>
      <c r="H3" s="28">
        <v>45303</v>
      </c>
      <c r="I3" s="2"/>
      <c r="J3" s="29">
        <v>45306</v>
      </c>
      <c r="K3" s="28">
        <v>45307</v>
      </c>
      <c r="L3" s="28">
        <v>45308</v>
      </c>
      <c r="M3" s="28">
        <v>45309</v>
      </c>
      <c r="N3" s="28">
        <v>45310</v>
      </c>
      <c r="P3" s="2" t="s">
        <v>82</v>
      </c>
      <c r="R3" s="2" t="s">
        <v>82</v>
      </c>
    </row>
    <row r="4" spans="1:18" ht="15.75" thickBot="1" x14ac:dyDescent="0.3">
      <c r="A4" t="s">
        <v>0</v>
      </c>
      <c r="C4" s="10">
        <v>45306</v>
      </c>
      <c r="D4" s="11" t="s">
        <v>32</v>
      </c>
      <c r="E4" s="10">
        <v>45310</v>
      </c>
      <c r="J4" s="2" t="s">
        <v>26</v>
      </c>
      <c r="K4" s="2" t="s">
        <v>27</v>
      </c>
      <c r="L4" s="2" t="s">
        <v>28</v>
      </c>
      <c r="M4" s="2" t="s">
        <v>29</v>
      </c>
      <c r="N4" s="2" t="s">
        <v>30</v>
      </c>
    </row>
    <row r="5" spans="1:18" ht="15.75" thickBot="1" x14ac:dyDescent="0.3">
      <c r="F5" s="8">
        <v>15011.35</v>
      </c>
      <c r="G5" s="36" t="s">
        <v>25</v>
      </c>
      <c r="H5" s="8">
        <v>14972.76</v>
      </c>
      <c r="J5" s="14" t="s">
        <v>41</v>
      </c>
      <c r="K5" s="14">
        <v>14944.35</v>
      </c>
      <c r="L5" s="14">
        <v>14855.62</v>
      </c>
      <c r="M5" s="14">
        <v>15055.65</v>
      </c>
      <c r="N5" s="14">
        <v>15310.97</v>
      </c>
      <c r="P5" s="5">
        <f>(N5-H5)/H5</f>
        <v>2.2588353783804666E-2</v>
      </c>
      <c r="R5" s="5">
        <f>(N5-F5)/F5</f>
        <v>1.9959563929959595E-2</v>
      </c>
    </row>
    <row r="6" spans="1:18" ht="15.75" thickBot="1" x14ac:dyDescent="0.3">
      <c r="A6" t="s">
        <v>302</v>
      </c>
      <c r="C6" s="26" t="s">
        <v>340</v>
      </c>
      <c r="D6" s="1"/>
      <c r="E6" s="1"/>
      <c r="F6" s="9">
        <v>4769.83</v>
      </c>
      <c r="G6" s="36" t="s">
        <v>107</v>
      </c>
      <c r="H6" s="9">
        <v>4783.83</v>
      </c>
      <c r="J6" s="14" t="s">
        <v>41</v>
      </c>
      <c r="K6" s="17">
        <v>4765.9799999999996</v>
      </c>
      <c r="L6" s="17">
        <v>4739.21</v>
      </c>
      <c r="M6" s="14">
        <v>4780.9399999999996</v>
      </c>
      <c r="N6" s="14">
        <v>4839.8100000000004</v>
      </c>
      <c r="P6" s="5">
        <f>(N6-H6)/H6</f>
        <v>1.1701920845849555E-2</v>
      </c>
      <c r="R6" s="5">
        <f>(N6-F6)/F6</f>
        <v>1.4671382418241421E-2</v>
      </c>
    </row>
    <row r="7" spans="1:18" x14ac:dyDescent="0.25">
      <c r="C7" s="35"/>
      <c r="J7" s="12"/>
    </row>
    <row r="8" spans="1:18" x14ac:dyDescent="0.25">
      <c r="C8" s="12"/>
      <c r="J8" s="12"/>
    </row>
    <row r="9" spans="1:18" x14ac:dyDescent="0.25">
      <c r="C9" s="12"/>
      <c r="J9" s="12"/>
    </row>
    <row r="10" spans="1:18" x14ac:dyDescent="0.25">
      <c r="A10" t="s">
        <v>3</v>
      </c>
      <c r="C10" s="16" t="s">
        <v>407</v>
      </c>
      <c r="J10" s="16"/>
    </row>
    <row r="11" spans="1:18" x14ac:dyDescent="0.25">
      <c r="C11" s="16" t="s">
        <v>408</v>
      </c>
      <c r="J11" s="16"/>
    </row>
    <row r="12" spans="1:18" x14ac:dyDescent="0.25">
      <c r="C12" s="16" t="s">
        <v>409</v>
      </c>
      <c r="J12" s="16"/>
    </row>
    <row r="13" spans="1:18" x14ac:dyDescent="0.25">
      <c r="C13" s="16" t="s">
        <v>410</v>
      </c>
      <c r="J13" s="16"/>
    </row>
    <row r="14" spans="1:18" x14ac:dyDescent="0.25">
      <c r="C14" s="16" t="s">
        <v>411</v>
      </c>
      <c r="J14" s="16"/>
    </row>
    <row r="15" spans="1:18" x14ac:dyDescent="0.25">
      <c r="C15" s="16" t="s">
        <v>412</v>
      </c>
      <c r="J15" s="16"/>
    </row>
    <row r="16" spans="1:18" x14ac:dyDescent="0.25">
      <c r="C16" s="16" t="s">
        <v>413</v>
      </c>
      <c r="J16" s="16"/>
    </row>
    <row r="17" spans="3:10" x14ac:dyDescent="0.25">
      <c r="C17" s="16" t="s">
        <v>414</v>
      </c>
      <c r="J17" s="16"/>
    </row>
    <row r="18" spans="3:10" x14ac:dyDescent="0.25">
      <c r="C18" s="16"/>
      <c r="J18" s="16"/>
    </row>
    <row r="19" spans="3:10" x14ac:dyDescent="0.25">
      <c r="C19" s="16"/>
      <c r="J19" s="16"/>
    </row>
    <row r="20" spans="3:10" x14ac:dyDescent="0.25">
      <c r="C20" s="16"/>
      <c r="J20" s="16"/>
    </row>
    <row r="21" spans="3:10" x14ac:dyDescent="0.25">
      <c r="C21" s="16"/>
      <c r="J21" s="16"/>
    </row>
    <row r="22" spans="3:10" x14ac:dyDescent="0.25">
      <c r="C22" s="12" t="s">
        <v>182</v>
      </c>
      <c r="D22" s="12" t="s">
        <v>405</v>
      </c>
      <c r="J22" s="16"/>
    </row>
    <row r="23" spans="3:10" x14ac:dyDescent="0.25">
      <c r="C23" s="12" t="s">
        <v>163</v>
      </c>
      <c r="D23" s="12" t="s">
        <v>406</v>
      </c>
      <c r="J23" s="16"/>
    </row>
    <row r="24" spans="3:10" x14ac:dyDescent="0.25">
      <c r="C24" s="12"/>
      <c r="J24" s="16"/>
    </row>
    <row r="25" spans="3:10" x14ac:dyDescent="0.25">
      <c r="F25" s="2" t="s">
        <v>154</v>
      </c>
      <c r="J25" s="16"/>
    </row>
    <row r="26" spans="3:10" x14ac:dyDescent="0.25">
      <c r="C26" t="s">
        <v>102</v>
      </c>
      <c r="D26" s="5">
        <v>0.2492</v>
      </c>
      <c r="E26" s="7"/>
      <c r="F26" s="2" t="s">
        <v>155</v>
      </c>
      <c r="I26" s="5"/>
      <c r="J26" s="16"/>
    </row>
    <row r="27" spans="3:10" x14ac:dyDescent="0.25">
      <c r="C27" s="16"/>
      <c r="D27" s="5"/>
      <c r="E27" s="7"/>
      <c r="F27" s="5"/>
      <c r="I27" s="5"/>
      <c r="J27" s="16"/>
    </row>
    <row r="28" spans="3:10" x14ac:dyDescent="0.25">
      <c r="C28" s="16" t="s">
        <v>215</v>
      </c>
      <c r="D28" s="5">
        <v>0.2626</v>
      </c>
      <c r="E28" s="7"/>
      <c r="F28" s="34">
        <v>1E-3</v>
      </c>
      <c r="I28" s="5"/>
      <c r="J28" s="16"/>
    </row>
    <row r="29" spans="3:10" x14ac:dyDescent="0.25">
      <c r="C29" t="s">
        <v>241</v>
      </c>
      <c r="D29" s="5">
        <v>9.7299999999999998E-2</v>
      </c>
      <c r="E29" s="7"/>
      <c r="F29" s="34">
        <v>-9.4999999999999998E-3</v>
      </c>
      <c r="I29" s="5"/>
      <c r="J29" s="16"/>
    </row>
    <row r="30" spans="3:10" x14ac:dyDescent="0.25">
      <c r="C30" t="s">
        <v>194</v>
      </c>
      <c r="D30" s="5">
        <v>0.14530000000000001</v>
      </c>
      <c r="F30" s="34">
        <v>2.4299999999999999E-2</v>
      </c>
      <c r="I30" s="5"/>
      <c r="J30" s="16"/>
    </row>
    <row r="31" spans="3:10" x14ac:dyDescent="0.25">
      <c r="C31" t="s">
        <v>112</v>
      </c>
      <c r="D31" s="5">
        <v>8.4900000000000003E-2</v>
      </c>
      <c r="F31" s="34">
        <v>5.9400000000000001E-2</v>
      </c>
      <c r="I31" s="5"/>
      <c r="J31" s="16"/>
    </row>
    <row r="32" spans="3:10" x14ac:dyDescent="0.25">
      <c r="C32" t="s">
        <v>123</v>
      </c>
      <c r="D32" s="5">
        <v>5.79E-2</v>
      </c>
      <c r="F32" s="34">
        <v>-6.1899999999999997E-2</v>
      </c>
      <c r="I32" s="5"/>
      <c r="J32" s="16"/>
    </row>
    <row r="33" spans="1:19" x14ac:dyDescent="0.25">
      <c r="C33" t="s">
        <v>361</v>
      </c>
      <c r="D33" s="5">
        <v>0.10279999999999999</v>
      </c>
      <c r="F33" s="34">
        <v>1.54E-2</v>
      </c>
      <c r="I33" s="5"/>
      <c r="J33" s="16"/>
    </row>
    <row r="34" spans="1:19" x14ac:dyDescent="0.25">
      <c r="I34" s="5"/>
      <c r="J34" s="16"/>
    </row>
    <row r="35" spans="1:19" x14ac:dyDescent="0.25">
      <c r="D35" s="5"/>
      <c r="E35" s="21"/>
      <c r="F35" s="34"/>
      <c r="I35" s="5"/>
      <c r="J35" s="16"/>
    </row>
    <row r="36" spans="1:19" x14ac:dyDescent="0.25">
      <c r="D36" s="5"/>
      <c r="E36" s="21"/>
      <c r="F36" s="34"/>
      <c r="G36" s="22"/>
      <c r="H36" s="16"/>
      <c r="I36" s="5"/>
      <c r="J36" s="16"/>
    </row>
    <row r="37" spans="1:19" x14ac:dyDescent="0.25">
      <c r="F37" s="5"/>
      <c r="G37" s="22"/>
      <c r="H37" s="16"/>
      <c r="I37" s="5"/>
      <c r="J37" s="16"/>
    </row>
    <row r="38" spans="1:19" x14ac:dyDescent="0.25">
      <c r="F38" s="5"/>
      <c r="G38" s="22"/>
      <c r="H38" s="16"/>
      <c r="I38" s="5"/>
      <c r="J38" s="16"/>
    </row>
    <row r="39" spans="1:19" x14ac:dyDescent="0.25">
      <c r="G39" s="22"/>
      <c r="H39" s="16"/>
      <c r="I39" s="5"/>
      <c r="J39" s="16"/>
    </row>
    <row r="40" spans="1:19" x14ac:dyDescent="0.25">
      <c r="D40" s="5"/>
      <c r="E40" s="21"/>
      <c r="F40" s="34"/>
      <c r="G40" s="22"/>
      <c r="H40" s="16"/>
      <c r="I40" s="5"/>
      <c r="J40" s="16"/>
    </row>
    <row r="41" spans="1:19" x14ac:dyDescent="0.25">
      <c r="D41" s="5">
        <f>SUM(D26:D40)</f>
        <v>0.99999999999999989</v>
      </c>
      <c r="F41" s="34"/>
      <c r="I41" s="22"/>
      <c r="J41" s="16"/>
    </row>
    <row r="42" spans="1:19" x14ac:dyDescent="0.25">
      <c r="E42" s="21"/>
      <c r="F42" s="16"/>
      <c r="G42" s="22"/>
      <c r="H42" s="16"/>
      <c r="I42" s="22"/>
      <c r="J42" s="16"/>
    </row>
    <row r="43" spans="1:19" x14ac:dyDescent="0.25">
      <c r="D43" s="5"/>
      <c r="E43" s="21"/>
      <c r="F43" s="16"/>
      <c r="G43" s="22"/>
      <c r="H43" s="16"/>
      <c r="I43" s="22"/>
      <c r="J43" s="16"/>
    </row>
    <row r="44" spans="1:19" x14ac:dyDescent="0.25">
      <c r="C44" s="12"/>
      <c r="E44" s="21"/>
      <c r="F44" s="15" t="s">
        <v>108</v>
      </c>
      <c r="G44" s="16"/>
      <c r="H44" s="12"/>
      <c r="I44" s="16"/>
    </row>
    <row r="45" spans="1:19" x14ac:dyDescent="0.25">
      <c r="A45" t="s">
        <v>4</v>
      </c>
      <c r="C45" s="12"/>
      <c r="E45" s="24" t="s">
        <v>6</v>
      </c>
      <c r="F45" s="24" t="s">
        <v>7</v>
      </c>
      <c r="G45" s="24" t="s">
        <v>8</v>
      </c>
      <c r="H45" s="24" t="s">
        <v>9</v>
      </c>
      <c r="I45" s="24" t="s">
        <v>21</v>
      </c>
      <c r="J45" s="24" t="s">
        <v>23</v>
      </c>
      <c r="K45" s="24" t="s">
        <v>22</v>
      </c>
      <c r="L45" s="24" t="s">
        <v>120</v>
      </c>
      <c r="M45" s="23" t="s">
        <v>10</v>
      </c>
      <c r="N45" s="25"/>
      <c r="O45" s="25"/>
      <c r="P45" s="25"/>
      <c r="Q45" s="25"/>
      <c r="R45" s="25"/>
      <c r="S45" s="25"/>
    </row>
    <row r="46" spans="1:19" x14ac:dyDescent="0.25">
      <c r="A46" s="6" t="s">
        <v>5</v>
      </c>
      <c r="B46" t="s">
        <v>194</v>
      </c>
      <c r="E46" s="4">
        <v>256.79000000000002</v>
      </c>
      <c r="F46">
        <v>228.37</v>
      </c>
      <c r="G46" s="5">
        <f>(E46-F46)/F46</f>
        <v>0.12444716906774102</v>
      </c>
      <c r="H46" s="4">
        <v>234</v>
      </c>
      <c r="I46" s="4">
        <v>223.3</v>
      </c>
      <c r="J46" s="2">
        <v>89</v>
      </c>
      <c r="K46" s="2">
        <v>99</v>
      </c>
      <c r="L46" s="2">
        <v>41</v>
      </c>
      <c r="M46" s="30" t="s">
        <v>378</v>
      </c>
    </row>
    <row r="47" spans="1:19" x14ac:dyDescent="0.25">
      <c r="A47" s="6" t="s">
        <v>11</v>
      </c>
      <c r="B47" t="s">
        <v>241</v>
      </c>
      <c r="E47" s="4">
        <v>20.88</v>
      </c>
      <c r="F47">
        <v>17.88</v>
      </c>
      <c r="G47" s="5">
        <f t="shared" ref="G47:G50" si="0">(E47-F47)/F47</f>
        <v>0.16778523489932887</v>
      </c>
      <c r="H47" s="4">
        <v>19</v>
      </c>
      <c r="I47" s="4">
        <v>17.32</v>
      </c>
      <c r="J47" s="2">
        <v>95</v>
      </c>
      <c r="K47" s="2">
        <v>74</v>
      </c>
      <c r="L47" s="2"/>
      <c r="M47" t="s">
        <v>379</v>
      </c>
    </row>
    <row r="48" spans="1:19" x14ac:dyDescent="0.25">
      <c r="A48" s="6" t="s">
        <v>12</v>
      </c>
      <c r="B48" t="s">
        <v>112</v>
      </c>
      <c r="E48" s="4">
        <v>130.31</v>
      </c>
      <c r="F48" s="4">
        <v>123.53</v>
      </c>
      <c r="G48" s="5">
        <f t="shared" si="0"/>
        <v>5.4885452926414648E-2</v>
      </c>
      <c r="H48" s="4">
        <v>116</v>
      </c>
      <c r="I48" s="4">
        <v>120.26</v>
      </c>
      <c r="J48" s="2">
        <v>96</v>
      </c>
      <c r="K48" s="2">
        <v>99</v>
      </c>
      <c r="L48" s="2">
        <v>7</v>
      </c>
      <c r="M48" t="s">
        <v>380</v>
      </c>
    </row>
    <row r="49" spans="1:20" x14ac:dyDescent="0.25">
      <c r="A49" s="6" t="s">
        <v>13</v>
      </c>
      <c r="B49" t="s">
        <v>123</v>
      </c>
      <c r="E49" s="4">
        <v>20.46</v>
      </c>
      <c r="F49">
        <v>21.24</v>
      </c>
      <c r="G49" s="5">
        <f t="shared" si="0"/>
        <v>-3.67231638418078E-2</v>
      </c>
      <c r="H49" s="4">
        <v>19.75</v>
      </c>
      <c r="I49" s="4">
        <v>20.43</v>
      </c>
      <c r="J49" s="2">
        <v>96</v>
      </c>
      <c r="K49" s="2">
        <v>99</v>
      </c>
      <c r="M49" t="s">
        <v>381</v>
      </c>
    </row>
    <row r="50" spans="1:20" x14ac:dyDescent="0.25">
      <c r="A50" s="6" t="s">
        <v>14</v>
      </c>
      <c r="B50" t="s">
        <v>361</v>
      </c>
      <c r="E50" s="4">
        <v>21.77</v>
      </c>
      <c r="F50">
        <v>21.53</v>
      </c>
      <c r="G50" s="5">
        <f t="shared" si="0"/>
        <v>1.1147236414305546E-2</v>
      </c>
      <c r="H50" s="4">
        <v>19.75</v>
      </c>
      <c r="I50" s="4">
        <v>20.03</v>
      </c>
      <c r="J50" s="2">
        <v>98</v>
      </c>
      <c r="K50" s="2">
        <v>22</v>
      </c>
      <c r="M50" t="s">
        <v>382</v>
      </c>
    </row>
    <row r="51" spans="1:20" x14ac:dyDescent="0.25">
      <c r="A51" s="6" t="s">
        <v>15</v>
      </c>
    </row>
    <row r="52" spans="1:20" x14ac:dyDescent="0.25">
      <c r="A52" s="6" t="s">
        <v>16</v>
      </c>
      <c r="E52" s="4"/>
      <c r="F52" s="4"/>
      <c r="G52" s="5"/>
      <c r="H52" s="4"/>
      <c r="I52" s="4"/>
      <c r="J52" s="2"/>
      <c r="K52" s="2"/>
      <c r="L52" s="2"/>
    </row>
    <row r="53" spans="1:20" x14ac:dyDescent="0.25">
      <c r="A53" s="6" t="s">
        <v>17</v>
      </c>
      <c r="E53" s="4"/>
      <c r="F53" s="4"/>
      <c r="G53" s="5"/>
      <c r="H53" s="4"/>
      <c r="I53" s="4"/>
      <c r="J53" s="2"/>
      <c r="K53" s="2"/>
      <c r="L53" s="2"/>
    </row>
    <row r="54" spans="1:20" x14ac:dyDescent="0.25">
      <c r="A54" s="6" t="s">
        <v>31</v>
      </c>
      <c r="E54" s="4"/>
      <c r="F54" s="4"/>
      <c r="G54" s="5"/>
      <c r="H54" s="4"/>
      <c r="I54" s="4"/>
      <c r="J54" s="2"/>
      <c r="K54" s="2"/>
      <c r="L54" s="2"/>
    </row>
    <row r="55" spans="1:20" x14ac:dyDescent="0.25">
      <c r="A55" s="6" t="s">
        <v>33</v>
      </c>
      <c r="E55" s="4"/>
      <c r="F55" s="4"/>
      <c r="H55" s="4"/>
      <c r="I55" s="4"/>
      <c r="L55" s="2"/>
    </row>
    <row r="56" spans="1:20" x14ac:dyDescent="0.25">
      <c r="A56" s="6" t="s">
        <v>34</v>
      </c>
      <c r="E56" s="4"/>
      <c r="F56" s="4"/>
      <c r="H56" s="4"/>
      <c r="I56" s="4"/>
      <c r="L56" s="2"/>
    </row>
    <row r="57" spans="1:20" x14ac:dyDescent="0.25">
      <c r="A57" s="6" t="s">
        <v>35</v>
      </c>
      <c r="E57" s="4"/>
      <c r="F57" s="4"/>
      <c r="H57" s="4"/>
      <c r="I57" s="4"/>
      <c r="L57" s="2"/>
    </row>
    <row r="59" spans="1:20" x14ac:dyDescent="0.25">
      <c r="E59" s="7"/>
      <c r="G59" s="2" t="s">
        <v>128</v>
      </c>
      <c r="J59" s="2" t="s">
        <v>127</v>
      </c>
      <c r="L59" s="2" t="s">
        <v>150</v>
      </c>
      <c r="N59" s="2" t="s">
        <v>150</v>
      </c>
      <c r="P59" s="2" t="s">
        <v>150</v>
      </c>
    </row>
    <row r="60" spans="1:20" x14ac:dyDescent="0.25">
      <c r="A60" s="3" t="s">
        <v>18</v>
      </c>
      <c r="E60" s="18" t="s">
        <v>6</v>
      </c>
      <c r="F60" s="18" t="s">
        <v>21</v>
      </c>
      <c r="G60" s="18" t="s">
        <v>129</v>
      </c>
      <c r="H60" s="18" t="s">
        <v>22</v>
      </c>
      <c r="I60" s="18" t="s">
        <v>23</v>
      </c>
      <c r="J60" s="18" t="s">
        <v>22</v>
      </c>
      <c r="K60" s="18" t="s">
        <v>146</v>
      </c>
      <c r="L60" s="18" t="s">
        <v>146</v>
      </c>
      <c r="M60" s="18" t="s">
        <v>130</v>
      </c>
      <c r="N60" s="18" t="s">
        <v>130</v>
      </c>
      <c r="O60" s="18" t="s">
        <v>131</v>
      </c>
      <c r="P60" s="18" t="s">
        <v>131</v>
      </c>
      <c r="Q60" s="19" t="s">
        <v>10</v>
      </c>
    </row>
    <row r="61" spans="1:20" x14ac:dyDescent="0.25">
      <c r="A61" s="3"/>
      <c r="E61" s="18"/>
      <c r="F61" s="18"/>
      <c r="G61" s="18"/>
      <c r="H61" s="18"/>
      <c r="I61" s="18"/>
      <c r="J61" s="18"/>
      <c r="K61" s="18"/>
      <c r="M61" s="18"/>
      <c r="O61" s="18"/>
      <c r="Q61" s="19"/>
    </row>
    <row r="62" spans="1:20" x14ac:dyDescent="0.25">
      <c r="A62" s="6" t="s">
        <v>5</v>
      </c>
      <c r="B62" s="16" t="s">
        <v>328</v>
      </c>
      <c r="C62" s="16" t="s">
        <v>329</v>
      </c>
      <c r="E62" s="20">
        <v>46.28</v>
      </c>
      <c r="F62" s="20">
        <v>54.52</v>
      </c>
      <c r="G62" s="22">
        <f t="shared" ref="G62:G80" si="1">(E62-F62)/F62</f>
        <v>-0.15113719735876746</v>
      </c>
      <c r="I62" s="15">
        <v>85</v>
      </c>
      <c r="K62" s="31">
        <v>48.52</v>
      </c>
      <c r="L62" s="33">
        <f t="shared" ref="L62:L80" si="2">(E62-K62)/K62</f>
        <v>-4.616652926628198E-2</v>
      </c>
      <c r="M62" s="31">
        <v>48.5</v>
      </c>
      <c r="N62" s="33">
        <f t="shared" ref="N62:N80" si="3">(E62-M62)/M62</f>
        <v>-4.5773195876288635E-2</v>
      </c>
      <c r="O62" s="31">
        <v>47.53</v>
      </c>
      <c r="P62" s="33">
        <f t="shared" ref="P62:P80" si="4">(E62-O62)/O62</f>
        <v>-2.6299179465600672E-2</v>
      </c>
      <c r="Q62" s="16" t="s">
        <v>388</v>
      </c>
    </row>
    <row r="63" spans="1:20" x14ac:dyDescent="0.25">
      <c r="A63" s="6" t="s">
        <v>11</v>
      </c>
      <c r="B63" s="16" t="s">
        <v>281</v>
      </c>
      <c r="C63" s="16" t="s">
        <v>292</v>
      </c>
      <c r="E63" s="20">
        <v>17.329999999999998</v>
      </c>
      <c r="F63" s="20">
        <v>19.739999999999998</v>
      </c>
      <c r="G63" s="22">
        <f t="shared" si="1"/>
        <v>-0.12208713272543062</v>
      </c>
      <c r="H63" s="15">
        <v>74</v>
      </c>
      <c r="I63" s="15">
        <v>95</v>
      </c>
      <c r="J63" s="29">
        <v>45372</v>
      </c>
      <c r="K63" s="31">
        <v>17.079999999999998</v>
      </c>
      <c r="L63" s="33">
        <f t="shared" si="2"/>
        <v>1.4637002341920375E-2</v>
      </c>
      <c r="M63" s="31">
        <v>17.34</v>
      </c>
      <c r="N63" s="33">
        <f t="shared" si="3"/>
        <v>-5.7670126874288135E-4</v>
      </c>
      <c r="O63" s="31">
        <v>16.45</v>
      </c>
      <c r="P63" s="33">
        <f t="shared" si="4"/>
        <v>5.3495440729483222E-2</v>
      </c>
      <c r="Q63" s="16" t="s">
        <v>387</v>
      </c>
    </row>
    <row r="64" spans="1:20" x14ac:dyDescent="0.25">
      <c r="A64" s="6" t="s">
        <v>12</v>
      </c>
      <c r="B64" s="16" t="s">
        <v>266</v>
      </c>
      <c r="C64" s="16" t="s">
        <v>248</v>
      </c>
      <c r="E64" s="20">
        <v>41.14</v>
      </c>
      <c r="F64" s="20">
        <v>45.11</v>
      </c>
      <c r="G64" s="22">
        <f t="shared" si="1"/>
        <v>-8.8007093770782502E-2</v>
      </c>
      <c r="H64" s="15">
        <v>81</v>
      </c>
      <c r="I64" s="15">
        <v>98</v>
      </c>
      <c r="J64" s="29">
        <v>45336</v>
      </c>
      <c r="K64" s="31">
        <v>39.619999999999997</v>
      </c>
      <c r="L64" s="33">
        <f t="shared" si="2"/>
        <v>3.8364462392731023E-2</v>
      </c>
      <c r="M64" s="31">
        <v>40.4</v>
      </c>
      <c r="N64" s="33">
        <f t="shared" si="3"/>
        <v>1.8316831683168368E-2</v>
      </c>
      <c r="O64" s="31">
        <v>39.729999999999997</v>
      </c>
      <c r="P64" s="33">
        <f t="shared" si="4"/>
        <v>3.5489554492826675E-2</v>
      </c>
      <c r="Q64" s="16" t="s">
        <v>390</v>
      </c>
      <c r="T64" s="16"/>
    </row>
    <row r="65" spans="1:17" x14ac:dyDescent="0.25">
      <c r="A65" s="6" t="s">
        <v>13</v>
      </c>
      <c r="B65" s="16" t="s">
        <v>256</v>
      </c>
      <c r="C65" s="16" t="s">
        <v>261</v>
      </c>
      <c r="E65" s="20">
        <v>40.369999999999997</v>
      </c>
      <c r="F65" s="20">
        <v>44.19</v>
      </c>
      <c r="G65" s="22">
        <f t="shared" si="1"/>
        <v>-8.6444897035528406E-2</v>
      </c>
      <c r="H65" s="15">
        <v>11</v>
      </c>
      <c r="I65" s="15">
        <v>98</v>
      </c>
      <c r="J65" s="29">
        <v>39.880000000000003</v>
      </c>
      <c r="K65" s="31">
        <v>39.11</v>
      </c>
      <c r="L65" s="33">
        <f t="shared" si="2"/>
        <v>3.2216824341600565E-2</v>
      </c>
      <c r="M65" s="31">
        <v>41.31</v>
      </c>
      <c r="N65" s="33">
        <f t="shared" si="3"/>
        <v>-2.2754780924715681E-2</v>
      </c>
      <c r="O65" s="31">
        <v>38.93</v>
      </c>
      <c r="P65" s="33">
        <f t="shared" si="4"/>
        <v>3.6989468276393468E-2</v>
      </c>
      <c r="Q65" s="16" t="s">
        <v>352</v>
      </c>
    </row>
    <row r="66" spans="1:17" x14ac:dyDescent="0.25">
      <c r="A66" s="6" t="s">
        <v>14</v>
      </c>
      <c r="B66" s="16" t="s">
        <v>310</v>
      </c>
      <c r="C66" s="16" t="s">
        <v>310</v>
      </c>
      <c r="E66" s="20">
        <v>25.35</v>
      </c>
      <c r="F66" s="20">
        <v>27.03</v>
      </c>
      <c r="G66" s="22">
        <f t="shared" si="1"/>
        <v>-6.2153163152053263E-2</v>
      </c>
      <c r="H66" s="15">
        <v>96</v>
      </c>
      <c r="I66" s="15">
        <v>92</v>
      </c>
      <c r="J66" s="29">
        <v>45370</v>
      </c>
      <c r="K66" s="31">
        <v>24.77</v>
      </c>
      <c r="L66" s="33">
        <f t="shared" si="2"/>
        <v>2.3415421881308109E-2</v>
      </c>
      <c r="M66" s="31">
        <v>25.24</v>
      </c>
      <c r="N66" s="33">
        <f t="shared" si="3"/>
        <v>4.3581616481776142E-3</v>
      </c>
      <c r="O66" s="31">
        <v>24.3</v>
      </c>
      <c r="P66" s="33">
        <f t="shared" si="4"/>
        <v>4.3209876543209902E-2</v>
      </c>
      <c r="Q66" s="16" t="s">
        <v>326</v>
      </c>
    </row>
    <row r="67" spans="1:17" x14ac:dyDescent="0.25">
      <c r="A67" s="6" t="s">
        <v>15</v>
      </c>
      <c r="B67" s="16" t="s">
        <v>386</v>
      </c>
      <c r="C67" s="16" t="s">
        <v>403</v>
      </c>
      <c r="E67" s="20">
        <v>58.04</v>
      </c>
      <c r="F67" s="20">
        <v>59.58</v>
      </c>
      <c r="G67" s="22">
        <f t="shared" si="1"/>
        <v>-2.5847599865726739E-2</v>
      </c>
      <c r="H67" s="15">
        <v>92</v>
      </c>
      <c r="I67" s="15">
        <v>89</v>
      </c>
      <c r="J67" s="29">
        <v>45328</v>
      </c>
      <c r="K67" s="31">
        <v>56.45</v>
      </c>
      <c r="L67" s="33">
        <f t="shared" si="2"/>
        <v>2.8166519043401173E-2</v>
      </c>
      <c r="M67" s="31">
        <v>56.82</v>
      </c>
      <c r="N67" s="33">
        <f t="shared" si="3"/>
        <v>2.1471312917986603E-2</v>
      </c>
      <c r="O67" s="31">
        <v>55.48</v>
      </c>
      <c r="P67" s="33">
        <f t="shared" si="4"/>
        <v>4.6142754145638114E-2</v>
      </c>
      <c r="Q67" s="16" t="s">
        <v>404</v>
      </c>
    </row>
    <row r="68" spans="1:17" x14ac:dyDescent="0.25">
      <c r="A68" s="6" t="s">
        <v>16</v>
      </c>
      <c r="B68" s="16" t="s">
        <v>202</v>
      </c>
      <c r="C68" s="16" t="s">
        <v>202</v>
      </c>
      <c r="E68" s="20">
        <v>70.319999999999993</v>
      </c>
      <c r="F68" s="20">
        <v>71.39</v>
      </c>
      <c r="G68" s="22">
        <f t="shared" si="1"/>
        <v>-1.4988093570528188E-2</v>
      </c>
      <c r="H68" s="15">
        <v>98</v>
      </c>
      <c r="I68" s="15">
        <v>87</v>
      </c>
      <c r="J68" s="29">
        <v>45351</v>
      </c>
      <c r="K68" s="31">
        <v>68.650000000000006</v>
      </c>
      <c r="L68" s="33">
        <f t="shared" si="2"/>
        <v>2.4326292789511834E-2</v>
      </c>
      <c r="M68" s="31">
        <v>70.91</v>
      </c>
      <c r="N68" s="33">
        <f t="shared" si="3"/>
        <v>-8.3204061486391694E-3</v>
      </c>
      <c r="O68" s="31">
        <v>67.38</v>
      </c>
      <c r="P68" s="33">
        <f t="shared" si="4"/>
        <v>4.3633125556544937E-2</v>
      </c>
      <c r="Q68" s="16" t="s">
        <v>365</v>
      </c>
    </row>
    <row r="69" spans="1:17" x14ac:dyDescent="0.25">
      <c r="A69" s="6" t="s">
        <v>17</v>
      </c>
      <c r="B69" s="16" t="s">
        <v>362</v>
      </c>
      <c r="C69" s="16" t="s">
        <v>369</v>
      </c>
      <c r="E69" s="20">
        <v>75.89</v>
      </c>
      <c r="F69" s="20">
        <v>76.88</v>
      </c>
      <c r="G69" s="22">
        <f t="shared" si="1"/>
        <v>-1.2877211238293379E-2</v>
      </c>
      <c r="H69" s="15">
        <v>84</v>
      </c>
      <c r="I69" s="15">
        <v>90</v>
      </c>
      <c r="J69" s="29">
        <v>45348</v>
      </c>
      <c r="K69" s="31">
        <v>71.489999999999995</v>
      </c>
      <c r="L69" s="33">
        <f t="shared" si="2"/>
        <v>6.1547069520212702E-2</v>
      </c>
      <c r="M69" s="31">
        <v>72.180000000000007</v>
      </c>
      <c r="N69" s="33">
        <f t="shared" si="3"/>
        <v>5.1399279578830608E-2</v>
      </c>
      <c r="O69" s="31">
        <v>70.09</v>
      </c>
      <c r="P69" s="33">
        <f t="shared" si="4"/>
        <v>8.275074903695244E-2</v>
      </c>
      <c r="Q69" s="16" t="s">
        <v>391</v>
      </c>
    </row>
    <row r="70" spans="1:17" x14ac:dyDescent="0.25">
      <c r="A70" s="6" t="s">
        <v>31</v>
      </c>
      <c r="B70" s="16" t="s">
        <v>204</v>
      </c>
      <c r="C70" s="16" t="s">
        <v>205</v>
      </c>
      <c r="E70" s="20">
        <v>32.26</v>
      </c>
      <c r="F70" s="20">
        <v>32.409999999999997</v>
      </c>
      <c r="G70" s="22">
        <f t="shared" si="1"/>
        <v>-4.6282011724775871E-3</v>
      </c>
      <c r="H70" s="15">
        <v>81</v>
      </c>
      <c r="I70" s="15">
        <v>96</v>
      </c>
      <c r="J70" s="29">
        <v>45352</v>
      </c>
      <c r="K70" s="31">
        <v>31.97</v>
      </c>
      <c r="L70" s="33">
        <f t="shared" si="2"/>
        <v>9.0710040663121421E-3</v>
      </c>
      <c r="M70" s="31">
        <v>32.450000000000003</v>
      </c>
      <c r="N70" s="33">
        <f t="shared" si="3"/>
        <v>-5.8551617873653259E-3</v>
      </c>
      <c r="O70" s="31">
        <v>30.91</v>
      </c>
      <c r="P70" s="33">
        <f t="shared" si="4"/>
        <v>4.3675186023940403E-2</v>
      </c>
      <c r="Q70" s="16" t="s">
        <v>393</v>
      </c>
    </row>
    <row r="71" spans="1:17" x14ac:dyDescent="0.25">
      <c r="A71" s="6" t="s">
        <v>33</v>
      </c>
      <c r="B71" s="16" t="s">
        <v>100</v>
      </c>
      <c r="C71" s="16" t="s">
        <v>273</v>
      </c>
      <c r="E71" s="20">
        <v>482.95</v>
      </c>
      <c r="F71" s="20">
        <v>482.7</v>
      </c>
      <c r="G71" s="22">
        <f t="shared" si="1"/>
        <v>5.179200331468821E-4</v>
      </c>
      <c r="H71" s="15">
        <v>93</v>
      </c>
      <c r="I71" s="15">
        <v>89</v>
      </c>
      <c r="J71" s="32">
        <v>45314</v>
      </c>
      <c r="K71" s="31">
        <v>475.98</v>
      </c>
      <c r="L71" s="33">
        <f t="shared" si="2"/>
        <v>1.4643472414807282E-2</v>
      </c>
      <c r="M71" s="31">
        <v>480.68</v>
      </c>
      <c r="N71" s="33">
        <f t="shared" si="3"/>
        <v>4.72247649163681E-3</v>
      </c>
      <c r="O71" s="31">
        <v>471.73</v>
      </c>
      <c r="P71" s="33">
        <f t="shared" si="4"/>
        <v>2.3784792148050727E-2</v>
      </c>
      <c r="Q71" s="16" t="s">
        <v>392</v>
      </c>
    </row>
    <row r="72" spans="1:17" x14ac:dyDescent="0.25">
      <c r="A72" s="6" t="s">
        <v>34</v>
      </c>
      <c r="B72" s="16" t="s">
        <v>384</v>
      </c>
      <c r="C72" s="16" t="s">
        <v>122</v>
      </c>
      <c r="E72" s="20">
        <v>97.95</v>
      </c>
      <c r="F72" s="20">
        <v>97</v>
      </c>
      <c r="G72" s="22">
        <f t="shared" si="1"/>
        <v>9.7938144329897201E-3</v>
      </c>
      <c r="H72" s="15">
        <v>96</v>
      </c>
      <c r="I72" s="15">
        <v>90</v>
      </c>
      <c r="J72" s="29">
        <v>45328</v>
      </c>
      <c r="K72" s="31">
        <v>93.11</v>
      </c>
      <c r="L72" s="33">
        <f t="shared" si="2"/>
        <v>5.1981527225861919E-2</v>
      </c>
      <c r="M72" s="31">
        <v>93.94</v>
      </c>
      <c r="N72" s="33">
        <f t="shared" si="3"/>
        <v>4.2686821375346018E-2</v>
      </c>
      <c r="O72" s="31">
        <v>92.88</v>
      </c>
      <c r="P72" s="33">
        <f t="shared" si="4"/>
        <v>5.4586563307493625E-2</v>
      </c>
      <c r="Q72" s="16" t="s">
        <v>400</v>
      </c>
    </row>
    <row r="73" spans="1:17" x14ac:dyDescent="0.25">
      <c r="A73" s="6" t="s">
        <v>35</v>
      </c>
      <c r="B73" s="16" t="s">
        <v>170</v>
      </c>
      <c r="C73" s="16" t="s">
        <v>237</v>
      </c>
      <c r="E73" s="20">
        <v>73.22</v>
      </c>
      <c r="F73" s="20">
        <v>71.900000000000006</v>
      </c>
      <c r="G73" s="22">
        <f t="shared" si="1"/>
        <v>1.8358831710709223E-2</v>
      </c>
      <c r="H73" s="15">
        <v>85</v>
      </c>
      <c r="I73" s="15">
        <v>94</v>
      </c>
      <c r="J73" s="29">
        <v>45327</v>
      </c>
      <c r="K73" s="31">
        <v>67.81</v>
      </c>
      <c r="L73" s="33">
        <f t="shared" si="2"/>
        <v>7.9781743105736561E-2</v>
      </c>
      <c r="M73" s="31">
        <v>67.41</v>
      </c>
      <c r="N73" s="33">
        <f t="shared" si="3"/>
        <v>8.6188992731048839E-2</v>
      </c>
      <c r="O73" s="31">
        <v>66.569999999999993</v>
      </c>
      <c r="P73" s="33">
        <f t="shared" si="4"/>
        <v>9.989484752891703E-2</v>
      </c>
      <c r="Q73" s="16" t="s">
        <v>389</v>
      </c>
    </row>
    <row r="74" spans="1:17" x14ac:dyDescent="0.25">
      <c r="A74" s="6" t="s">
        <v>38</v>
      </c>
      <c r="B74" s="16" t="s">
        <v>385</v>
      </c>
      <c r="C74" s="16" t="s">
        <v>401</v>
      </c>
      <c r="E74" s="20">
        <v>200.67</v>
      </c>
      <c r="F74" s="20">
        <v>196.5</v>
      </c>
      <c r="G74" s="22">
        <f t="shared" si="1"/>
        <v>2.1221374045801464E-2</v>
      </c>
      <c r="H74" s="15">
        <v>93</v>
      </c>
      <c r="I74" s="15">
        <v>89</v>
      </c>
      <c r="J74" s="29">
        <v>45328</v>
      </c>
      <c r="K74" s="31">
        <v>188.76</v>
      </c>
      <c r="L74" s="33">
        <f t="shared" si="2"/>
        <v>6.3095994914176723E-2</v>
      </c>
      <c r="M74" s="31">
        <v>190.18</v>
      </c>
      <c r="N74" s="33">
        <f t="shared" si="3"/>
        <v>5.5158271111578401E-2</v>
      </c>
      <c r="O74" s="31">
        <v>187.25</v>
      </c>
      <c r="P74" s="33">
        <f t="shared" si="4"/>
        <v>7.1668891855807673E-2</v>
      </c>
      <c r="Q74" s="16" t="s">
        <v>402</v>
      </c>
    </row>
    <row r="75" spans="1:17" x14ac:dyDescent="0.25">
      <c r="A75" s="6" t="s">
        <v>44</v>
      </c>
      <c r="B75" s="16" t="s">
        <v>173</v>
      </c>
      <c r="C75" s="16" t="s">
        <v>183</v>
      </c>
      <c r="E75" s="20">
        <v>212</v>
      </c>
      <c r="F75" s="20">
        <v>205.19</v>
      </c>
      <c r="G75" s="22">
        <f t="shared" si="1"/>
        <v>3.3188751888493601E-2</v>
      </c>
      <c r="H75" s="15">
        <v>61</v>
      </c>
      <c r="I75" s="15">
        <v>90</v>
      </c>
      <c r="J75" s="29">
        <v>45335</v>
      </c>
      <c r="K75" s="31">
        <v>205.29</v>
      </c>
      <c r="L75" s="33">
        <f t="shared" si="2"/>
        <v>3.2685469336061222E-2</v>
      </c>
      <c r="M75" s="31">
        <v>211.35</v>
      </c>
      <c r="N75" s="33">
        <f t="shared" si="3"/>
        <v>3.0754672344452602E-3</v>
      </c>
      <c r="O75" s="31">
        <v>202.19</v>
      </c>
      <c r="P75" s="33">
        <f t="shared" si="4"/>
        <v>4.8518720015826709E-2</v>
      </c>
      <c r="Q75" s="16" t="s">
        <v>394</v>
      </c>
    </row>
    <row r="76" spans="1:17" x14ac:dyDescent="0.25">
      <c r="A76" s="6" t="s">
        <v>45</v>
      </c>
      <c r="B76" s="16" t="s">
        <v>360</v>
      </c>
      <c r="C76" s="16" t="s">
        <v>363</v>
      </c>
      <c r="E76" s="20">
        <v>70.02</v>
      </c>
      <c r="F76" s="20">
        <v>67.430000000000007</v>
      </c>
      <c r="G76" s="22">
        <f t="shared" si="1"/>
        <v>3.8410203173661409E-2</v>
      </c>
      <c r="H76" s="15">
        <v>5</v>
      </c>
      <c r="I76" s="15">
        <v>89</v>
      </c>
      <c r="J76" s="29">
        <v>45351</v>
      </c>
      <c r="K76" s="31">
        <v>60.97</v>
      </c>
      <c r="L76" s="33">
        <f t="shared" si="2"/>
        <v>0.14843365589634241</v>
      </c>
      <c r="M76" s="31">
        <v>68.31</v>
      </c>
      <c r="N76" s="33">
        <f t="shared" si="3"/>
        <v>2.5032938076416246E-2</v>
      </c>
      <c r="O76" s="31">
        <v>59.36</v>
      </c>
      <c r="P76" s="33">
        <f t="shared" si="4"/>
        <v>0.17958221024258755</v>
      </c>
      <c r="Q76" s="16" t="s">
        <v>396</v>
      </c>
    </row>
    <row r="77" spans="1:17" x14ac:dyDescent="0.25">
      <c r="A77" s="6" t="s">
        <v>46</v>
      </c>
      <c r="B77" s="16" t="s">
        <v>383</v>
      </c>
      <c r="C77" s="16" t="s">
        <v>398</v>
      </c>
      <c r="E77" s="20">
        <v>39.82</v>
      </c>
      <c r="F77" s="20">
        <v>38</v>
      </c>
      <c r="G77" s="22">
        <f t="shared" si="1"/>
        <v>4.7894736842105268E-2</v>
      </c>
      <c r="H77" s="15">
        <v>96</v>
      </c>
      <c r="I77" s="15">
        <v>92</v>
      </c>
      <c r="J77" s="29">
        <v>45356</v>
      </c>
      <c r="K77" s="31">
        <v>35.06</v>
      </c>
      <c r="L77" s="33">
        <f t="shared" si="2"/>
        <v>0.1357672561323445</v>
      </c>
      <c r="M77" s="31">
        <v>36.49</v>
      </c>
      <c r="N77" s="33">
        <f t="shared" si="3"/>
        <v>9.1257878870923487E-2</v>
      </c>
      <c r="O77" s="31">
        <v>34.200000000000003</v>
      </c>
      <c r="P77" s="33">
        <f t="shared" si="4"/>
        <v>0.16432748538011688</v>
      </c>
      <c r="Q77" s="16" t="s">
        <v>399</v>
      </c>
    </row>
    <row r="78" spans="1:17" x14ac:dyDescent="0.25">
      <c r="A78" s="6" t="s">
        <v>47</v>
      </c>
      <c r="B78" s="16" t="s">
        <v>95</v>
      </c>
      <c r="C78" s="16" t="s">
        <v>245</v>
      </c>
      <c r="E78" s="20">
        <v>326.27999999999997</v>
      </c>
      <c r="F78" s="20">
        <v>299.43</v>
      </c>
      <c r="G78" s="22">
        <f t="shared" si="1"/>
        <v>8.9670373710048976E-2</v>
      </c>
      <c r="H78" s="15">
        <v>88</v>
      </c>
      <c r="I78" s="15">
        <v>80</v>
      </c>
      <c r="J78" s="29">
        <v>45330</v>
      </c>
      <c r="K78" s="31">
        <v>317.41000000000003</v>
      </c>
      <c r="L78" s="33">
        <f t="shared" si="2"/>
        <v>2.7944929271289332E-2</v>
      </c>
      <c r="M78" s="31">
        <v>315.77999999999997</v>
      </c>
      <c r="N78" s="33">
        <f t="shared" si="3"/>
        <v>3.3250997529925899E-2</v>
      </c>
      <c r="O78" s="31">
        <v>316.32</v>
      </c>
      <c r="P78" s="33">
        <f t="shared" si="4"/>
        <v>3.1487101669195688E-2</v>
      </c>
      <c r="Q78" s="16" t="s">
        <v>395</v>
      </c>
    </row>
    <row r="79" spans="1:17" x14ac:dyDescent="0.25">
      <c r="A79" s="6" t="s">
        <v>54</v>
      </c>
      <c r="B79" s="16" t="s">
        <v>132</v>
      </c>
      <c r="C79" s="16" t="s">
        <v>255</v>
      </c>
      <c r="E79" s="20">
        <v>32.17</v>
      </c>
      <c r="F79" s="20">
        <v>28.7</v>
      </c>
      <c r="G79" s="22">
        <f t="shared" si="1"/>
        <v>0.12090592334494782</v>
      </c>
      <c r="H79" s="15">
        <v>98</v>
      </c>
      <c r="I79" s="15">
        <v>90</v>
      </c>
      <c r="J79" s="29">
        <v>45337</v>
      </c>
      <c r="K79" s="31">
        <v>29.42</v>
      </c>
      <c r="L79" s="33">
        <f t="shared" si="2"/>
        <v>9.3473827328348053E-2</v>
      </c>
      <c r="M79" s="31">
        <v>30.26</v>
      </c>
      <c r="N79" s="33">
        <f t="shared" si="3"/>
        <v>6.3119629874421684E-2</v>
      </c>
      <c r="O79" s="31">
        <v>28.84</v>
      </c>
      <c r="P79" s="33">
        <f t="shared" si="4"/>
        <v>0.11546463245492378</v>
      </c>
      <c r="Q79" s="16" t="s">
        <v>103</v>
      </c>
    </row>
    <row r="80" spans="1:17" x14ac:dyDescent="0.25">
      <c r="A80" s="6" t="s">
        <v>56</v>
      </c>
      <c r="B80" s="16" t="s">
        <v>280</v>
      </c>
      <c r="C80" s="16" t="s">
        <v>290</v>
      </c>
      <c r="E80" s="20">
        <v>19.899999999999999</v>
      </c>
      <c r="F80" s="20">
        <v>16.88</v>
      </c>
      <c r="G80" s="22">
        <f t="shared" si="1"/>
        <v>0.17890995260663506</v>
      </c>
      <c r="H80" s="15">
        <v>99</v>
      </c>
      <c r="I80" s="15">
        <v>99</v>
      </c>
      <c r="J80" s="29">
        <v>45366</v>
      </c>
      <c r="K80" s="31">
        <v>15.1</v>
      </c>
      <c r="L80" s="33">
        <f t="shared" si="2"/>
        <v>0.31788079470198671</v>
      </c>
      <c r="M80" s="31">
        <v>19.22</v>
      </c>
      <c r="N80" s="33">
        <f t="shared" si="3"/>
        <v>3.5379812695109251E-2</v>
      </c>
      <c r="O80" s="31">
        <v>14.61</v>
      </c>
      <c r="P80" s="33">
        <f t="shared" si="4"/>
        <v>0.36208076659822036</v>
      </c>
      <c r="Q80" s="16" t="s">
        <v>397</v>
      </c>
    </row>
    <row r="81" spans="1:17" x14ac:dyDescent="0.25">
      <c r="A81" s="6" t="s">
        <v>63</v>
      </c>
    </row>
    <row r="82" spans="1:17" x14ac:dyDescent="0.25">
      <c r="A82" s="6" t="s">
        <v>64</v>
      </c>
    </row>
    <row r="83" spans="1:17" x14ac:dyDescent="0.25">
      <c r="A83" s="6" t="s">
        <v>65</v>
      </c>
    </row>
    <row r="84" spans="1:17" x14ac:dyDescent="0.25">
      <c r="A84" s="6" t="s">
        <v>66</v>
      </c>
    </row>
    <row r="85" spans="1:17" x14ac:dyDescent="0.25">
      <c r="A85" s="6" t="s">
        <v>67</v>
      </c>
    </row>
    <row r="86" spans="1:17" x14ac:dyDescent="0.25">
      <c r="A86" s="6" t="s">
        <v>68</v>
      </c>
    </row>
    <row r="87" spans="1:17" x14ac:dyDescent="0.25">
      <c r="A87" s="6" t="s">
        <v>69</v>
      </c>
    </row>
    <row r="88" spans="1:17" x14ac:dyDescent="0.25">
      <c r="A88" s="6" t="s">
        <v>70</v>
      </c>
    </row>
    <row r="89" spans="1:17" x14ac:dyDescent="0.25">
      <c r="A89" s="6" t="s">
        <v>75</v>
      </c>
    </row>
    <row r="90" spans="1:17" x14ac:dyDescent="0.25">
      <c r="A90" s="6" t="s">
        <v>76</v>
      </c>
    </row>
    <row r="91" spans="1:17" x14ac:dyDescent="0.25">
      <c r="A91" s="6" t="s">
        <v>78</v>
      </c>
    </row>
    <row r="92" spans="1:17" x14ac:dyDescent="0.25">
      <c r="A92" s="6" t="s">
        <v>79</v>
      </c>
      <c r="B92" s="16"/>
      <c r="C92" s="16"/>
      <c r="E92" s="20"/>
      <c r="F92" s="20"/>
      <c r="G92" s="22"/>
      <c r="H92" s="15"/>
      <c r="I92" s="15"/>
      <c r="J92" s="29"/>
      <c r="K92" s="31"/>
      <c r="L92" s="33"/>
      <c r="M92" s="31"/>
      <c r="N92" s="33"/>
      <c r="O92" s="31"/>
      <c r="P92" s="33"/>
    </row>
    <row r="93" spans="1:17" x14ac:dyDescent="0.25">
      <c r="A93" s="6" t="s">
        <v>81</v>
      </c>
    </row>
    <row r="94" spans="1:17" x14ac:dyDescent="0.25">
      <c r="A94" s="6" t="s">
        <v>119</v>
      </c>
    </row>
    <row r="95" spans="1:17" x14ac:dyDescent="0.25">
      <c r="A95" s="6" t="s">
        <v>148</v>
      </c>
    </row>
    <row r="96" spans="1:17" x14ac:dyDescent="0.25">
      <c r="A96" s="6" t="s">
        <v>149</v>
      </c>
      <c r="Q96" s="16"/>
    </row>
    <row r="98" spans="10:10" x14ac:dyDescent="0.25">
      <c r="J98" s="29"/>
    </row>
    <row r="99" spans="10:10" x14ac:dyDescent="0.25">
      <c r="J99" s="29"/>
    </row>
    <row r="100" spans="10:10" x14ac:dyDescent="0.25">
      <c r="J100" s="29"/>
    </row>
    <row r="101" spans="10:10" x14ac:dyDescent="0.25">
      <c r="J101" s="29"/>
    </row>
  </sheetData>
  <sortState xmlns:xlrd2="http://schemas.microsoft.com/office/spreadsheetml/2017/richdata2" ref="B62:Q80">
    <sortCondition ref="G62:G8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396D-318A-42BE-BB7F-223399530B55}">
  <dimension ref="A1:T101"/>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F3" s="28">
        <v>45291</v>
      </c>
      <c r="H3" s="28">
        <v>45310</v>
      </c>
      <c r="I3" s="2"/>
      <c r="J3" s="29">
        <v>45313</v>
      </c>
      <c r="K3" s="28">
        <v>45314</v>
      </c>
      <c r="L3" s="28">
        <v>45315</v>
      </c>
      <c r="M3" s="28">
        <v>45316</v>
      </c>
      <c r="N3" s="28">
        <v>45317</v>
      </c>
      <c r="P3" s="2" t="s">
        <v>82</v>
      </c>
      <c r="R3" s="2" t="s">
        <v>82</v>
      </c>
    </row>
    <row r="4" spans="1:18" ht="15.75" thickBot="1" x14ac:dyDescent="0.3">
      <c r="A4" t="s">
        <v>0</v>
      </c>
      <c r="C4" s="10">
        <v>45313</v>
      </c>
      <c r="D4" s="11" t="s">
        <v>32</v>
      </c>
      <c r="E4" s="10">
        <v>45317</v>
      </c>
      <c r="J4" s="2" t="s">
        <v>26</v>
      </c>
      <c r="K4" s="2" t="s">
        <v>27</v>
      </c>
      <c r="L4" s="2" t="s">
        <v>28</v>
      </c>
      <c r="M4" s="2" t="s">
        <v>29</v>
      </c>
      <c r="N4" s="2" t="s">
        <v>30</v>
      </c>
    </row>
    <row r="5" spans="1:18" ht="15.75" thickBot="1" x14ac:dyDescent="0.3">
      <c r="F5" s="8">
        <v>15011.35</v>
      </c>
      <c r="G5" s="36" t="s">
        <v>25</v>
      </c>
      <c r="H5" s="8">
        <v>15310.97</v>
      </c>
      <c r="J5" s="14">
        <v>15360.29</v>
      </c>
      <c r="K5" s="14">
        <v>15425.94</v>
      </c>
      <c r="L5" s="14">
        <v>15481.92</v>
      </c>
      <c r="M5" s="14">
        <v>15510.5</v>
      </c>
      <c r="N5" s="14">
        <v>15455.36</v>
      </c>
      <c r="P5" s="5">
        <f>(N5-H5)/H5</f>
        <v>9.4304932999020475E-3</v>
      </c>
      <c r="R5" s="5">
        <f>(N5-F5)/F5</f>
        <v>2.9578285763772093E-2</v>
      </c>
    </row>
    <row r="6" spans="1:18" ht="15.75" thickBot="1" x14ac:dyDescent="0.3">
      <c r="A6" t="s">
        <v>302</v>
      </c>
      <c r="C6" s="26" t="s">
        <v>303</v>
      </c>
      <c r="D6" s="1"/>
      <c r="E6" s="1"/>
      <c r="F6" s="9">
        <v>4769.83</v>
      </c>
      <c r="G6" s="36" t="s">
        <v>107</v>
      </c>
      <c r="H6" s="9">
        <v>4839.84</v>
      </c>
      <c r="J6" s="14">
        <v>4850.43</v>
      </c>
      <c r="K6" s="17">
        <v>4864.6000000000004</v>
      </c>
      <c r="L6" s="17">
        <v>4868.55</v>
      </c>
      <c r="M6" s="14">
        <v>4894.16</v>
      </c>
      <c r="N6" s="14">
        <v>4890.97</v>
      </c>
      <c r="P6" s="5">
        <f>(N6-H6)/H6</f>
        <v>1.0564398823101612E-2</v>
      </c>
      <c r="R6" s="5">
        <f>(N6-F6)/F6</f>
        <v>2.5397131553954823E-2</v>
      </c>
    </row>
    <row r="7" spans="1:18" x14ac:dyDescent="0.25">
      <c r="C7" s="35"/>
      <c r="J7" s="12"/>
    </row>
    <row r="8" spans="1:18" x14ac:dyDescent="0.25">
      <c r="C8" s="12"/>
      <c r="J8" s="12"/>
    </row>
    <row r="9" spans="1:18" x14ac:dyDescent="0.25">
      <c r="C9" s="12"/>
      <c r="J9" s="12"/>
    </row>
    <row r="10" spans="1:18" x14ac:dyDescent="0.25">
      <c r="A10" t="s">
        <v>3</v>
      </c>
      <c r="C10" s="16" t="s">
        <v>441</v>
      </c>
      <c r="J10" s="16"/>
    </row>
    <row r="11" spans="1:18" x14ac:dyDescent="0.25">
      <c r="C11" s="16" t="s">
        <v>442</v>
      </c>
      <c r="J11" s="16"/>
    </row>
    <row r="12" spans="1:18" x14ac:dyDescent="0.25">
      <c r="C12" s="16" t="s">
        <v>443</v>
      </c>
      <c r="J12" s="16"/>
    </row>
    <row r="13" spans="1:18" x14ac:dyDescent="0.25">
      <c r="C13" s="16" t="s">
        <v>444</v>
      </c>
      <c r="J13" s="16"/>
    </row>
    <row r="14" spans="1:18" x14ac:dyDescent="0.25">
      <c r="C14" s="16" t="s">
        <v>445</v>
      </c>
      <c r="J14" s="16"/>
    </row>
    <row r="15" spans="1:18" x14ac:dyDescent="0.25">
      <c r="C15" s="16" t="s">
        <v>446</v>
      </c>
      <c r="J15" s="16"/>
    </row>
    <row r="16" spans="1:18" x14ac:dyDescent="0.25">
      <c r="C16" s="16" t="s">
        <v>447</v>
      </c>
      <c r="J16" s="16"/>
    </row>
    <row r="17" spans="3:10" x14ac:dyDescent="0.25">
      <c r="C17" s="16" t="s">
        <v>448</v>
      </c>
      <c r="J17" s="16"/>
    </row>
    <row r="18" spans="3:10" x14ac:dyDescent="0.25">
      <c r="C18" s="16"/>
      <c r="J18" s="16"/>
    </row>
    <row r="19" spans="3:10" x14ac:dyDescent="0.25">
      <c r="C19" s="16"/>
      <c r="J19" s="16"/>
    </row>
    <row r="20" spans="3:10" x14ac:dyDescent="0.25">
      <c r="C20" s="16"/>
      <c r="J20" s="16"/>
    </row>
    <row r="21" spans="3:10" x14ac:dyDescent="0.25">
      <c r="C21" s="16"/>
      <c r="J21" s="16"/>
    </row>
    <row r="22" spans="3:10" x14ac:dyDescent="0.25">
      <c r="C22" s="12" t="s">
        <v>182</v>
      </c>
      <c r="D22" s="12" t="s">
        <v>449</v>
      </c>
      <c r="J22" s="16"/>
    </row>
    <row r="23" spans="3:10" x14ac:dyDescent="0.25">
      <c r="C23" s="12" t="s">
        <v>163</v>
      </c>
      <c r="D23" s="12" t="s">
        <v>419</v>
      </c>
      <c r="J23" s="16"/>
    </row>
    <row r="24" spans="3:10" x14ac:dyDescent="0.25">
      <c r="C24" s="12"/>
      <c r="J24" s="16"/>
    </row>
    <row r="25" spans="3:10" x14ac:dyDescent="0.25">
      <c r="F25" s="2" t="s">
        <v>154</v>
      </c>
      <c r="J25" s="16"/>
    </row>
    <row r="26" spans="3:10" x14ac:dyDescent="0.25">
      <c r="C26" t="s">
        <v>102</v>
      </c>
      <c r="D26" s="5">
        <v>9.0999999999999998E-2</v>
      </c>
      <c r="E26" s="7"/>
      <c r="F26" s="2" t="s">
        <v>155</v>
      </c>
      <c r="I26" s="5"/>
      <c r="J26" s="16"/>
    </row>
    <row r="27" spans="3:10" x14ac:dyDescent="0.25">
      <c r="C27" s="16"/>
      <c r="D27" s="5"/>
      <c r="E27" s="7"/>
      <c r="F27" s="5"/>
      <c r="I27" s="5"/>
      <c r="J27" s="16"/>
    </row>
    <row r="28" spans="3:10" x14ac:dyDescent="0.25">
      <c r="C28" s="16" t="s">
        <v>215</v>
      </c>
      <c r="D28" s="5">
        <v>0.26779999999999998</v>
      </c>
      <c r="E28" s="7"/>
      <c r="F28" s="34">
        <v>1E-3</v>
      </c>
      <c r="I28" s="5"/>
      <c r="J28" s="16"/>
    </row>
    <row r="29" spans="3:10" x14ac:dyDescent="0.25">
      <c r="C29" t="s">
        <v>241</v>
      </c>
      <c r="D29" s="5">
        <v>0.1007</v>
      </c>
      <c r="E29" s="7"/>
      <c r="F29" s="34">
        <v>1.5800000000000002E-2</v>
      </c>
      <c r="I29" s="5"/>
      <c r="J29" s="16"/>
    </row>
    <row r="30" spans="3:10" x14ac:dyDescent="0.25">
      <c r="C30" t="s">
        <v>194</v>
      </c>
      <c r="D30" s="5">
        <v>0.1449</v>
      </c>
      <c r="F30" s="34">
        <v>-2.1100000000000001E-2</v>
      </c>
      <c r="I30" s="5"/>
      <c r="J30" s="16"/>
    </row>
    <row r="31" spans="3:10" x14ac:dyDescent="0.25">
      <c r="C31" t="s">
        <v>112</v>
      </c>
      <c r="D31" s="5">
        <v>0.1203</v>
      </c>
      <c r="F31" s="34">
        <v>-4.8800000000000003E-2</v>
      </c>
      <c r="I31" s="5"/>
      <c r="J31" s="16"/>
    </row>
    <row r="32" spans="3:10" x14ac:dyDescent="0.25">
      <c r="C32" t="s">
        <v>123</v>
      </c>
      <c r="D32" s="5">
        <v>9.2299999999999993E-2</v>
      </c>
      <c r="F32" s="34">
        <v>-7.2300000000000003E-2</v>
      </c>
      <c r="I32" s="5"/>
      <c r="J32" s="16"/>
    </row>
    <row r="33" spans="1:19" x14ac:dyDescent="0.25">
      <c r="C33" t="s">
        <v>361</v>
      </c>
      <c r="D33" s="5">
        <v>0.1028</v>
      </c>
      <c r="F33" s="34">
        <v>-1.84E-2</v>
      </c>
      <c r="I33" s="5"/>
      <c r="J33" s="16"/>
    </row>
    <row r="34" spans="1:19" x14ac:dyDescent="0.25">
      <c r="C34" t="s">
        <v>202</v>
      </c>
      <c r="D34" s="5">
        <v>8.0199999999999994E-2</v>
      </c>
      <c r="F34" s="34">
        <v>-5.4000000000000003E-3</v>
      </c>
      <c r="I34" s="5"/>
      <c r="J34" s="16"/>
    </row>
    <row r="35" spans="1:19" x14ac:dyDescent="0.25">
      <c r="D35" s="5"/>
      <c r="E35" s="21"/>
      <c r="F35" s="34"/>
      <c r="I35" s="5"/>
      <c r="J35" s="16"/>
    </row>
    <row r="36" spans="1:19" x14ac:dyDescent="0.25">
      <c r="D36" s="5"/>
      <c r="E36" s="21"/>
      <c r="F36" s="34"/>
      <c r="G36" s="22"/>
      <c r="H36" s="16"/>
      <c r="I36" s="5"/>
      <c r="J36" s="16"/>
    </row>
    <row r="37" spans="1:19" x14ac:dyDescent="0.25">
      <c r="F37" s="5"/>
      <c r="G37" s="22"/>
      <c r="H37" s="16"/>
      <c r="I37" s="5"/>
      <c r="J37" s="16"/>
    </row>
    <row r="38" spans="1:19" x14ac:dyDescent="0.25">
      <c r="F38" s="5"/>
      <c r="G38" s="22"/>
      <c r="H38" s="16"/>
      <c r="I38" s="5"/>
      <c r="J38" s="16"/>
    </row>
    <row r="39" spans="1:19" x14ac:dyDescent="0.25">
      <c r="G39" s="22"/>
      <c r="H39" s="16"/>
      <c r="I39" s="5"/>
      <c r="J39" s="16"/>
    </row>
    <row r="40" spans="1:19" x14ac:dyDescent="0.25">
      <c r="D40" s="5"/>
      <c r="E40" s="21"/>
      <c r="F40" s="34"/>
      <c r="G40" s="22"/>
      <c r="H40" s="16"/>
      <c r="I40" s="5"/>
      <c r="J40" s="16"/>
    </row>
    <row r="41" spans="1:19" x14ac:dyDescent="0.25">
      <c r="D41" s="5">
        <f>SUM(D26:D40)</f>
        <v>1</v>
      </c>
      <c r="F41" s="34"/>
      <c r="I41" s="22"/>
      <c r="J41" s="16"/>
    </row>
    <row r="42" spans="1:19" x14ac:dyDescent="0.25">
      <c r="E42" s="21"/>
      <c r="F42" s="16"/>
      <c r="G42" s="22"/>
      <c r="H42" s="16"/>
      <c r="I42" s="22"/>
      <c r="J42" s="16"/>
    </row>
    <row r="43" spans="1:19" x14ac:dyDescent="0.25">
      <c r="D43" s="5"/>
      <c r="E43" s="21"/>
      <c r="F43" s="16"/>
      <c r="G43" s="22"/>
      <c r="H43" s="16"/>
      <c r="I43" s="22"/>
      <c r="J43" s="16"/>
    </row>
    <row r="44" spans="1:19" x14ac:dyDescent="0.25">
      <c r="C44" s="12"/>
      <c r="E44" s="21"/>
      <c r="F44" s="15" t="s">
        <v>108</v>
      </c>
      <c r="G44" s="16"/>
      <c r="H44" s="12"/>
      <c r="I44" s="16"/>
    </row>
    <row r="45" spans="1:19" x14ac:dyDescent="0.25">
      <c r="A45" t="s">
        <v>4</v>
      </c>
      <c r="C45" s="12"/>
      <c r="E45" s="24" t="s">
        <v>6</v>
      </c>
      <c r="F45" s="24" t="s">
        <v>7</v>
      </c>
      <c r="G45" s="24" t="s">
        <v>8</v>
      </c>
      <c r="H45" s="24" t="s">
        <v>9</v>
      </c>
      <c r="I45" s="24" t="s">
        <v>21</v>
      </c>
      <c r="J45" s="24" t="s">
        <v>23</v>
      </c>
      <c r="K45" s="24" t="s">
        <v>22</v>
      </c>
      <c r="L45" s="24" t="s">
        <v>120</v>
      </c>
      <c r="M45" s="23" t="s">
        <v>10</v>
      </c>
      <c r="N45" s="25"/>
      <c r="O45" s="25"/>
      <c r="P45" s="25"/>
      <c r="Q45" s="25"/>
      <c r="R45" s="25"/>
      <c r="S45" s="25"/>
    </row>
    <row r="46" spans="1:19" x14ac:dyDescent="0.25">
      <c r="A46" s="6" t="s">
        <v>5</v>
      </c>
      <c r="B46" t="s">
        <v>194</v>
      </c>
      <c r="E46" s="4">
        <v>251.36</v>
      </c>
      <c r="F46">
        <v>228.37</v>
      </c>
      <c r="G46" s="5">
        <f>(E46-F46)/F46</f>
        <v>0.10066996540701496</v>
      </c>
      <c r="H46" s="4">
        <v>234</v>
      </c>
      <c r="I46" s="4">
        <v>223.3</v>
      </c>
      <c r="J46" s="2">
        <v>87</v>
      </c>
      <c r="K46" s="2">
        <v>99</v>
      </c>
      <c r="L46" s="2"/>
      <c r="M46" s="30" t="s">
        <v>378</v>
      </c>
    </row>
    <row r="47" spans="1:19" x14ac:dyDescent="0.25">
      <c r="A47" s="6" t="s">
        <v>11</v>
      </c>
      <c r="B47" t="s">
        <v>241</v>
      </c>
      <c r="E47" s="4">
        <v>21.21</v>
      </c>
      <c r="F47">
        <v>17.88</v>
      </c>
      <c r="G47" s="5">
        <f t="shared" ref="G47:G52" si="0">(E47-F47)/F47</f>
        <v>0.18624161073825515</v>
      </c>
      <c r="H47" s="4">
        <v>19</v>
      </c>
      <c r="I47" s="4">
        <v>17.32</v>
      </c>
      <c r="J47" s="2">
        <v>95</v>
      </c>
      <c r="K47" s="2">
        <v>74</v>
      </c>
      <c r="L47" s="2"/>
      <c r="M47" t="s">
        <v>379</v>
      </c>
    </row>
    <row r="48" spans="1:19" x14ac:dyDescent="0.25">
      <c r="A48" s="6" t="s">
        <v>12</v>
      </c>
      <c r="B48" t="s">
        <v>112</v>
      </c>
      <c r="E48" s="4">
        <v>123.95</v>
      </c>
      <c r="F48" s="4">
        <v>124.41</v>
      </c>
      <c r="G48" s="5">
        <f t="shared" si="0"/>
        <v>-3.6974519733139919E-3</v>
      </c>
      <c r="H48" s="4">
        <v>116</v>
      </c>
      <c r="I48" s="4">
        <v>120.26</v>
      </c>
      <c r="J48" s="2">
        <v>94</v>
      </c>
      <c r="K48" s="2">
        <v>99</v>
      </c>
      <c r="L48" s="2">
        <v>18</v>
      </c>
      <c r="M48" t="s">
        <v>415</v>
      </c>
    </row>
    <row r="49" spans="1:20" x14ac:dyDescent="0.25">
      <c r="A49" s="6" t="s">
        <v>13</v>
      </c>
      <c r="B49" t="s">
        <v>123</v>
      </c>
      <c r="E49" s="4">
        <v>18.98</v>
      </c>
      <c r="F49">
        <v>21.19</v>
      </c>
      <c r="G49" s="5">
        <f t="shared" si="0"/>
        <v>-0.1042944785276074</v>
      </c>
      <c r="H49" s="4">
        <v>19.75</v>
      </c>
      <c r="I49" s="4">
        <v>20.43</v>
      </c>
      <c r="J49" s="2">
        <v>95</v>
      </c>
      <c r="K49" s="2">
        <v>99</v>
      </c>
      <c r="M49" t="s">
        <v>416</v>
      </c>
    </row>
    <row r="50" spans="1:20" x14ac:dyDescent="0.25">
      <c r="A50" s="6" t="s">
        <v>14</v>
      </c>
      <c r="B50" t="s">
        <v>361</v>
      </c>
      <c r="E50" s="4">
        <v>21.37</v>
      </c>
      <c r="F50">
        <v>21.53</v>
      </c>
      <c r="G50" s="5">
        <f t="shared" si="0"/>
        <v>-7.4314909428704196E-3</v>
      </c>
      <c r="H50" s="4">
        <v>19.75</v>
      </c>
      <c r="I50" s="4">
        <v>20.03</v>
      </c>
      <c r="J50" s="2">
        <v>98</v>
      </c>
      <c r="K50" s="2">
        <v>22</v>
      </c>
      <c r="M50" t="s">
        <v>417</v>
      </c>
    </row>
    <row r="51" spans="1:20" x14ac:dyDescent="0.25">
      <c r="A51" s="6" t="s">
        <v>15</v>
      </c>
      <c r="B51" t="s">
        <v>202</v>
      </c>
      <c r="E51" s="4">
        <v>69.94</v>
      </c>
      <c r="F51">
        <v>71.88</v>
      </c>
      <c r="G51" s="5">
        <f t="shared" si="0"/>
        <v>-2.6989426822481885E-2</v>
      </c>
      <c r="H51" s="4">
        <v>67.5</v>
      </c>
      <c r="I51" s="4">
        <v>71.39</v>
      </c>
      <c r="J51" s="2">
        <v>84</v>
      </c>
      <c r="K51" s="2">
        <v>98</v>
      </c>
      <c r="M51" t="s">
        <v>418</v>
      </c>
    </row>
    <row r="52" spans="1:20" x14ac:dyDescent="0.25">
      <c r="A52" s="6" t="s">
        <v>16</v>
      </c>
      <c r="B52" t="s">
        <v>421</v>
      </c>
      <c r="E52" s="4">
        <v>29.4</v>
      </c>
      <c r="F52" s="4">
        <v>29.73</v>
      </c>
      <c r="G52" s="5">
        <f t="shared" si="0"/>
        <v>-1.1099899091826499E-2</v>
      </c>
      <c r="H52" s="4"/>
      <c r="I52" s="4">
        <v>28.39</v>
      </c>
      <c r="J52" s="2">
        <v>95</v>
      </c>
      <c r="K52" s="2">
        <v>81</v>
      </c>
      <c r="L52" s="2"/>
      <c r="M52" t="s">
        <v>450</v>
      </c>
    </row>
    <row r="53" spans="1:20" x14ac:dyDescent="0.25">
      <c r="A53" s="6" t="s">
        <v>17</v>
      </c>
      <c r="E53" s="4"/>
      <c r="F53" s="4"/>
      <c r="G53" s="5"/>
      <c r="H53" s="4"/>
      <c r="I53" s="4"/>
      <c r="J53" s="2"/>
      <c r="K53" s="2"/>
      <c r="L53" s="2"/>
    </row>
    <row r="54" spans="1:20" x14ac:dyDescent="0.25">
      <c r="A54" s="6" t="s">
        <v>31</v>
      </c>
      <c r="E54" s="4"/>
      <c r="F54" s="4"/>
      <c r="G54" s="5"/>
      <c r="H54" s="4"/>
      <c r="I54" s="4"/>
      <c r="J54" s="2"/>
      <c r="K54" s="2"/>
      <c r="L54" s="2"/>
    </row>
    <row r="55" spans="1:20" x14ac:dyDescent="0.25">
      <c r="A55" s="6" t="s">
        <v>33</v>
      </c>
      <c r="E55" s="4"/>
      <c r="F55" s="4"/>
      <c r="H55" s="4"/>
      <c r="I55" s="4"/>
      <c r="L55" s="2"/>
    </row>
    <row r="56" spans="1:20" x14ac:dyDescent="0.25">
      <c r="A56" s="6" t="s">
        <v>34</v>
      </c>
      <c r="E56" s="4"/>
      <c r="F56" s="4"/>
      <c r="H56" s="4"/>
      <c r="I56" s="4"/>
      <c r="L56" s="2"/>
    </row>
    <row r="57" spans="1:20" x14ac:dyDescent="0.25">
      <c r="A57" s="6" t="s">
        <v>35</v>
      </c>
      <c r="E57" s="4"/>
      <c r="F57" s="4"/>
      <c r="H57" s="4"/>
      <c r="I57" s="4"/>
      <c r="L57" s="2"/>
    </row>
    <row r="59" spans="1:20" x14ac:dyDescent="0.25">
      <c r="E59" s="7"/>
      <c r="G59" s="2" t="s">
        <v>128</v>
      </c>
      <c r="J59" s="2" t="s">
        <v>127</v>
      </c>
      <c r="L59" s="2" t="s">
        <v>150</v>
      </c>
      <c r="N59" s="2" t="s">
        <v>150</v>
      </c>
      <c r="P59" s="2" t="s">
        <v>150</v>
      </c>
    </row>
    <row r="60" spans="1:20" x14ac:dyDescent="0.25">
      <c r="A60" s="3" t="s">
        <v>18</v>
      </c>
      <c r="E60" s="18" t="s">
        <v>6</v>
      </c>
      <c r="F60" s="18" t="s">
        <v>21</v>
      </c>
      <c r="G60" s="18" t="s">
        <v>129</v>
      </c>
      <c r="H60" s="18" t="s">
        <v>22</v>
      </c>
      <c r="I60" s="18" t="s">
        <v>23</v>
      </c>
      <c r="J60" s="18" t="s">
        <v>22</v>
      </c>
      <c r="K60" s="18" t="s">
        <v>146</v>
      </c>
      <c r="L60" s="18" t="s">
        <v>146</v>
      </c>
      <c r="M60" s="18" t="s">
        <v>130</v>
      </c>
      <c r="N60" s="18" t="s">
        <v>130</v>
      </c>
      <c r="O60" s="18" t="s">
        <v>131</v>
      </c>
      <c r="P60" s="18" t="s">
        <v>131</v>
      </c>
      <c r="Q60" s="19" t="s">
        <v>10</v>
      </c>
    </row>
    <row r="61" spans="1:20" x14ac:dyDescent="0.25">
      <c r="A61" s="3"/>
      <c r="E61" s="18"/>
      <c r="F61" s="18"/>
      <c r="G61" s="18"/>
      <c r="H61" s="18"/>
      <c r="I61" s="18"/>
      <c r="J61" s="18"/>
      <c r="K61" s="18"/>
      <c r="M61" s="18"/>
      <c r="O61" s="18"/>
      <c r="Q61" s="19"/>
    </row>
    <row r="62" spans="1:20" x14ac:dyDescent="0.25">
      <c r="A62" s="6" t="s">
        <v>5</v>
      </c>
      <c r="B62" s="16" t="s">
        <v>266</v>
      </c>
      <c r="C62" s="16" t="s">
        <v>248</v>
      </c>
      <c r="E62" s="20">
        <v>44.3</v>
      </c>
      <c r="F62" s="20">
        <v>45.11</v>
      </c>
      <c r="G62" s="22">
        <f t="shared" ref="G62:G80" si="1">(E62-F62)/F62</f>
        <v>-1.7956107293283136E-2</v>
      </c>
      <c r="H62" s="15">
        <v>81</v>
      </c>
      <c r="I62" s="15">
        <v>98</v>
      </c>
      <c r="J62" s="29">
        <v>45336</v>
      </c>
      <c r="K62" s="31">
        <v>40.14</v>
      </c>
      <c r="L62" s="33">
        <f t="shared" ref="L62:L80" si="2">(E62-K62)/K62</f>
        <v>0.10363726955655198</v>
      </c>
      <c r="M62" s="31">
        <v>41.76</v>
      </c>
      <c r="N62" s="33">
        <f t="shared" ref="N62:N80" si="3">(E62-M62)/M62</f>
        <v>6.0823754789272017E-2</v>
      </c>
      <c r="O62" s="31">
        <v>40.01</v>
      </c>
      <c r="P62" s="33">
        <f t="shared" ref="P62:P80" si="4">(E62-O62)/O62</f>
        <v>0.10722319420144961</v>
      </c>
      <c r="Q62" s="16" t="s">
        <v>423</v>
      </c>
    </row>
    <row r="63" spans="1:20" x14ac:dyDescent="0.25">
      <c r="A63" s="6" t="s">
        <v>11</v>
      </c>
      <c r="B63" s="16" t="s">
        <v>310</v>
      </c>
      <c r="C63" s="16" t="s">
        <v>310</v>
      </c>
      <c r="E63" s="20">
        <v>25.77</v>
      </c>
      <c r="F63" s="20">
        <v>27.03</v>
      </c>
      <c r="G63" s="22">
        <f t="shared" si="1"/>
        <v>-4.6614872364040008E-2</v>
      </c>
      <c r="H63" s="15">
        <v>96</v>
      </c>
      <c r="I63" s="15">
        <v>90</v>
      </c>
      <c r="J63" s="29">
        <v>45370</v>
      </c>
      <c r="K63" s="31">
        <v>25</v>
      </c>
      <c r="L63" s="33">
        <f t="shared" si="2"/>
        <v>3.0799999999999984E-2</v>
      </c>
      <c r="M63" s="31">
        <v>25.33</v>
      </c>
      <c r="N63" s="33">
        <f t="shared" si="3"/>
        <v>1.737070667193057E-2</v>
      </c>
      <c r="O63" s="31">
        <v>24.65</v>
      </c>
      <c r="P63" s="33">
        <f t="shared" si="4"/>
        <v>4.5436105476673469E-2</v>
      </c>
      <c r="Q63" s="16" t="s">
        <v>326</v>
      </c>
    </row>
    <row r="64" spans="1:20" x14ac:dyDescent="0.25">
      <c r="A64" s="6" t="s">
        <v>12</v>
      </c>
      <c r="B64" s="16" t="s">
        <v>386</v>
      </c>
      <c r="C64" s="16" t="s">
        <v>403</v>
      </c>
      <c r="E64" s="20">
        <v>58.87</v>
      </c>
      <c r="F64" s="20">
        <v>59.58</v>
      </c>
      <c r="G64" s="22">
        <f t="shared" si="1"/>
        <v>-1.1916750587445466E-2</v>
      </c>
      <c r="H64" s="15">
        <v>92</v>
      </c>
      <c r="I64" s="15">
        <v>88</v>
      </c>
      <c r="J64" s="29">
        <v>45328</v>
      </c>
      <c r="K64" s="31">
        <v>57.02</v>
      </c>
      <c r="L64" s="33">
        <f t="shared" si="2"/>
        <v>3.2444756225885552E-2</v>
      </c>
      <c r="M64" s="31">
        <v>57.39</v>
      </c>
      <c r="N64" s="33">
        <f t="shared" si="3"/>
        <v>2.5788464889353491E-2</v>
      </c>
      <c r="O64" s="31">
        <v>56.25</v>
      </c>
      <c r="P64" s="33">
        <f t="shared" si="4"/>
        <v>4.6577777777777732E-2</v>
      </c>
      <c r="Q64" s="16" t="s">
        <v>404</v>
      </c>
      <c r="T64" s="16"/>
    </row>
    <row r="65" spans="1:17" x14ac:dyDescent="0.25">
      <c r="A65" s="6" t="s">
        <v>13</v>
      </c>
      <c r="B65" s="16" t="s">
        <v>362</v>
      </c>
      <c r="C65" s="16" t="s">
        <v>369</v>
      </c>
      <c r="E65" s="20">
        <v>73.930000000000007</v>
      </c>
      <c r="F65" s="20">
        <v>76.88</v>
      </c>
      <c r="G65" s="22">
        <f t="shared" si="1"/>
        <v>-3.8371488033298505E-2</v>
      </c>
      <c r="H65" s="15">
        <v>84</v>
      </c>
      <c r="I65" s="15">
        <v>86</v>
      </c>
      <c r="J65" s="29">
        <v>45348</v>
      </c>
      <c r="K65" s="31">
        <v>72.28</v>
      </c>
      <c r="L65" s="33">
        <f t="shared" si="2"/>
        <v>2.2827891532927583E-2</v>
      </c>
      <c r="M65" s="31">
        <v>73.239999999999995</v>
      </c>
      <c r="N65" s="33">
        <f t="shared" si="3"/>
        <v>9.4210813762972689E-3</v>
      </c>
      <c r="O65" s="31">
        <v>71.27</v>
      </c>
      <c r="P65" s="33">
        <f t="shared" si="4"/>
        <v>3.7322856741967322E-2</v>
      </c>
      <c r="Q65" s="16" t="s">
        <v>424</v>
      </c>
    </row>
    <row r="66" spans="1:17" x14ac:dyDescent="0.25">
      <c r="A66" s="6" t="s">
        <v>14</v>
      </c>
      <c r="B66" s="16" t="s">
        <v>204</v>
      </c>
      <c r="C66" s="16" t="s">
        <v>205</v>
      </c>
      <c r="E66" s="20">
        <v>30.85</v>
      </c>
      <c r="F66" s="20">
        <v>32.409999999999997</v>
      </c>
      <c r="G66" s="22">
        <f t="shared" si="1"/>
        <v>-4.8133292193767212E-2</v>
      </c>
      <c r="H66" s="15">
        <v>81</v>
      </c>
      <c r="I66" s="15">
        <v>96</v>
      </c>
      <c r="J66" s="29">
        <v>45352</v>
      </c>
      <c r="K66" s="31">
        <v>32.369999999999997</v>
      </c>
      <c r="L66" s="33">
        <f t="shared" si="2"/>
        <v>-4.6957059005251656E-2</v>
      </c>
      <c r="M66" s="31">
        <v>32.159999999999997</v>
      </c>
      <c r="N66" s="33">
        <f t="shared" si="3"/>
        <v>-4.0733830845771E-2</v>
      </c>
      <c r="O66" s="31">
        <v>31.67</v>
      </c>
      <c r="P66" s="33">
        <f t="shared" si="4"/>
        <v>-2.5892011367224511E-2</v>
      </c>
      <c r="Q66" s="16" t="s">
        <v>425</v>
      </c>
    </row>
    <row r="67" spans="1:17" x14ac:dyDescent="0.25">
      <c r="A67" s="6" t="s">
        <v>15</v>
      </c>
      <c r="B67" s="16" t="s">
        <v>100</v>
      </c>
      <c r="C67" s="16" t="s">
        <v>273</v>
      </c>
      <c r="E67" s="20">
        <v>570.41999999999996</v>
      </c>
      <c r="F67" s="20">
        <v>482.7</v>
      </c>
      <c r="G67" s="22">
        <f t="shared" si="1"/>
        <v>0.18172778123057795</v>
      </c>
      <c r="H67" s="15">
        <v>98</v>
      </c>
      <c r="I67" s="15">
        <v>94</v>
      </c>
      <c r="J67" s="29">
        <v>45405</v>
      </c>
      <c r="K67" s="31">
        <v>486.44</v>
      </c>
      <c r="L67" s="33">
        <f t="shared" si="2"/>
        <v>0.17264205246279082</v>
      </c>
      <c r="M67" s="31">
        <v>501.48</v>
      </c>
      <c r="N67" s="33">
        <f t="shared" si="3"/>
        <v>0.13747307968413483</v>
      </c>
      <c r="O67" s="31">
        <v>480.87</v>
      </c>
      <c r="P67" s="33">
        <f t="shared" si="4"/>
        <v>0.18622496724686496</v>
      </c>
      <c r="Q67" s="16" t="s">
        <v>426</v>
      </c>
    </row>
    <row r="68" spans="1:17" x14ac:dyDescent="0.25">
      <c r="A68" s="6" t="s">
        <v>16</v>
      </c>
      <c r="B68" s="16" t="s">
        <v>384</v>
      </c>
      <c r="C68" s="16" t="s">
        <v>122</v>
      </c>
      <c r="E68" s="20">
        <v>97.83</v>
      </c>
      <c r="F68" s="20">
        <v>97</v>
      </c>
      <c r="G68" s="22">
        <f t="shared" si="1"/>
        <v>8.5567010309278175E-3</v>
      </c>
      <c r="H68" s="15">
        <v>96</v>
      </c>
      <c r="I68" s="15">
        <v>85</v>
      </c>
      <c r="J68" s="29">
        <v>45328</v>
      </c>
      <c r="K68" s="31">
        <v>93.55</v>
      </c>
      <c r="L68" s="33">
        <f t="shared" si="2"/>
        <v>4.5750935328701246E-2</v>
      </c>
      <c r="M68" s="31">
        <v>95.46</v>
      </c>
      <c r="N68" s="33">
        <f t="shared" si="3"/>
        <v>2.4827152734129526E-2</v>
      </c>
      <c r="O68" s="31">
        <v>93.41</v>
      </c>
      <c r="P68" s="33">
        <f t="shared" si="4"/>
        <v>4.7318274274702941E-2</v>
      </c>
      <c r="Q68" s="16" t="s">
        <v>427</v>
      </c>
    </row>
    <row r="69" spans="1:17" x14ac:dyDescent="0.25">
      <c r="A69" s="6" t="s">
        <v>17</v>
      </c>
      <c r="B69" s="16" t="s">
        <v>170</v>
      </c>
      <c r="C69" s="16" t="s">
        <v>237</v>
      </c>
      <c r="E69" s="20">
        <v>71.28</v>
      </c>
      <c r="F69" s="20">
        <v>71.900000000000006</v>
      </c>
      <c r="G69" s="22">
        <f t="shared" si="1"/>
        <v>-8.6230876216968639E-3</v>
      </c>
      <c r="H69" s="15">
        <v>86</v>
      </c>
      <c r="I69" s="15">
        <v>93</v>
      </c>
      <c r="J69" s="29">
        <v>45327</v>
      </c>
      <c r="K69" s="31">
        <v>68.319999999999993</v>
      </c>
      <c r="L69" s="33">
        <f t="shared" si="2"/>
        <v>4.3325526932084427E-2</v>
      </c>
      <c r="M69" s="31">
        <v>69.52</v>
      </c>
      <c r="N69" s="33">
        <f t="shared" si="3"/>
        <v>2.5316455696202608E-2</v>
      </c>
      <c r="O69" s="31">
        <v>67.819999999999993</v>
      </c>
      <c r="P69" s="33">
        <f t="shared" si="4"/>
        <v>5.1017398997346038E-2</v>
      </c>
      <c r="Q69" s="16" t="s">
        <v>428</v>
      </c>
    </row>
    <row r="70" spans="1:17" x14ac:dyDescent="0.25">
      <c r="A70" s="6" t="s">
        <v>31</v>
      </c>
      <c r="B70" s="16" t="s">
        <v>385</v>
      </c>
      <c r="C70" s="16" t="s">
        <v>401</v>
      </c>
      <c r="E70" s="20">
        <v>198.06</v>
      </c>
      <c r="F70" s="20">
        <v>196.5</v>
      </c>
      <c r="G70" s="22">
        <f t="shared" si="1"/>
        <v>7.9389312977099346E-3</v>
      </c>
      <c r="H70" s="15">
        <v>94</v>
      </c>
      <c r="I70" s="15">
        <v>85</v>
      </c>
      <c r="J70" s="29">
        <v>45328</v>
      </c>
      <c r="K70" s="31">
        <v>189.23</v>
      </c>
      <c r="L70" s="33">
        <f t="shared" si="2"/>
        <v>4.6662791312159876E-2</v>
      </c>
      <c r="M70" s="31">
        <v>193.93</v>
      </c>
      <c r="N70" s="33">
        <f t="shared" si="3"/>
        <v>2.1296344041664493E-2</v>
      </c>
      <c r="O70" s="31">
        <v>188.64</v>
      </c>
      <c r="P70" s="33">
        <f t="shared" si="4"/>
        <v>4.9936386768447923E-2</v>
      </c>
      <c r="Q70" s="16" t="s">
        <v>429</v>
      </c>
    </row>
    <row r="71" spans="1:17" x14ac:dyDescent="0.25">
      <c r="A71" s="6" t="s">
        <v>33</v>
      </c>
      <c r="B71" s="16" t="s">
        <v>173</v>
      </c>
      <c r="C71" s="16" t="s">
        <v>183</v>
      </c>
      <c r="E71" s="20">
        <v>220.83</v>
      </c>
      <c r="F71" s="20">
        <v>205.19</v>
      </c>
      <c r="G71" s="22">
        <f t="shared" si="1"/>
        <v>7.622203811101913E-2</v>
      </c>
      <c r="H71" s="15">
        <v>63</v>
      </c>
      <c r="I71" s="15">
        <v>90</v>
      </c>
      <c r="J71" s="29">
        <v>45335</v>
      </c>
      <c r="K71" s="31">
        <v>208</v>
      </c>
      <c r="L71" s="33">
        <f t="shared" si="2"/>
        <v>6.1682692307692369E-2</v>
      </c>
      <c r="M71" s="31">
        <v>213.92</v>
      </c>
      <c r="N71" s="33">
        <f t="shared" si="3"/>
        <v>3.2301795063575285E-2</v>
      </c>
      <c r="O71" s="31">
        <v>205.5</v>
      </c>
      <c r="P71" s="33">
        <f t="shared" si="4"/>
        <v>7.4598540145985465E-2</v>
      </c>
      <c r="Q71" s="16" t="s">
        <v>430</v>
      </c>
    </row>
    <row r="72" spans="1:17" x14ac:dyDescent="0.25">
      <c r="A72" s="6" t="s">
        <v>34</v>
      </c>
      <c r="B72" s="16" t="s">
        <v>360</v>
      </c>
      <c r="C72" s="16" t="s">
        <v>363</v>
      </c>
      <c r="E72" s="20">
        <v>69.680000000000007</v>
      </c>
      <c r="F72" s="20">
        <v>67.430000000000007</v>
      </c>
      <c r="G72" s="22">
        <f t="shared" si="1"/>
        <v>3.3367937119976265E-2</v>
      </c>
      <c r="H72" s="15">
        <v>4</v>
      </c>
      <c r="I72" s="15">
        <v>90</v>
      </c>
      <c r="J72" s="29">
        <v>45351</v>
      </c>
      <c r="K72" s="31">
        <v>63.27</v>
      </c>
      <c r="L72" s="33">
        <f t="shared" si="2"/>
        <v>0.10131183815394347</v>
      </c>
      <c r="M72" s="31">
        <v>69.48</v>
      </c>
      <c r="N72" s="33">
        <f t="shared" si="3"/>
        <v>2.8785261945884115E-3</v>
      </c>
      <c r="O72" s="31">
        <v>61.47</v>
      </c>
      <c r="P72" s="33">
        <f t="shared" si="4"/>
        <v>0.13356108670896386</v>
      </c>
      <c r="Q72" s="16" t="s">
        <v>396</v>
      </c>
    </row>
    <row r="73" spans="1:17" x14ac:dyDescent="0.25">
      <c r="A73" s="6" t="s">
        <v>35</v>
      </c>
      <c r="B73" s="16" t="s">
        <v>383</v>
      </c>
      <c r="C73" s="16" t="s">
        <v>398</v>
      </c>
      <c r="E73" s="20">
        <v>40.67</v>
      </c>
      <c r="F73" s="20">
        <v>38</v>
      </c>
      <c r="G73" s="22">
        <f t="shared" si="1"/>
        <v>7.0263157894736888E-2</v>
      </c>
      <c r="H73" s="15">
        <v>96</v>
      </c>
      <c r="I73" s="15">
        <v>92</v>
      </c>
      <c r="J73" s="29">
        <v>45356</v>
      </c>
      <c r="K73" s="31">
        <v>36.01</v>
      </c>
      <c r="L73" s="33">
        <f t="shared" si="2"/>
        <v>0.12940849763954468</v>
      </c>
      <c r="M73" s="31">
        <v>38.020000000000003</v>
      </c>
      <c r="N73" s="33">
        <f t="shared" si="3"/>
        <v>6.9700157811678015E-2</v>
      </c>
      <c r="O73" s="31">
        <v>35.26</v>
      </c>
      <c r="P73" s="33">
        <f t="shared" si="4"/>
        <v>0.15343165059557584</v>
      </c>
      <c r="Q73" s="16" t="s">
        <v>431</v>
      </c>
    </row>
    <row r="74" spans="1:17" x14ac:dyDescent="0.25">
      <c r="A74" s="6" t="s">
        <v>38</v>
      </c>
      <c r="B74" s="16" t="s">
        <v>95</v>
      </c>
      <c r="C74" s="16" t="s">
        <v>245</v>
      </c>
      <c r="E74" s="20">
        <v>326.10000000000002</v>
      </c>
      <c r="F74" s="20">
        <v>299.43</v>
      </c>
      <c r="G74" s="22">
        <f t="shared" si="1"/>
        <v>8.9069231539925908E-2</v>
      </c>
      <c r="H74" s="15">
        <v>88</v>
      </c>
      <c r="I74" s="15">
        <v>79</v>
      </c>
      <c r="J74" s="29">
        <v>45330</v>
      </c>
      <c r="K74" s="31">
        <v>318.2</v>
      </c>
      <c r="L74" s="33">
        <f t="shared" si="2"/>
        <v>2.4827152734129585E-2</v>
      </c>
      <c r="M74" s="31">
        <v>320.23</v>
      </c>
      <c r="N74" s="33">
        <f t="shared" si="3"/>
        <v>1.8330574899291147E-2</v>
      </c>
      <c r="O74" s="31">
        <v>318.2</v>
      </c>
      <c r="P74" s="33">
        <f t="shared" si="4"/>
        <v>2.4827152734129585E-2</v>
      </c>
      <c r="Q74" s="16" t="s">
        <v>432</v>
      </c>
    </row>
    <row r="75" spans="1:17" x14ac:dyDescent="0.25">
      <c r="A75" s="6" t="s">
        <v>44</v>
      </c>
      <c r="B75" s="16" t="s">
        <v>132</v>
      </c>
      <c r="C75" s="16" t="s">
        <v>255</v>
      </c>
      <c r="E75" s="20">
        <v>32.1</v>
      </c>
      <c r="F75" s="20">
        <v>28.7</v>
      </c>
      <c r="G75" s="22">
        <f t="shared" si="1"/>
        <v>0.11846689895470391</v>
      </c>
      <c r="H75" s="15">
        <v>98</v>
      </c>
      <c r="I75" s="15">
        <v>90</v>
      </c>
      <c r="J75" s="29">
        <v>45337</v>
      </c>
      <c r="K75" s="31">
        <v>29.92</v>
      </c>
      <c r="L75" s="33">
        <f t="shared" si="2"/>
        <v>7.2860962566844906E-2</v>
      </c>
      <c r="M75" s="31">
        <v>31.06</v>
      </c>
      <c r="N75" s="33">
        <f t="shared" si="3"/>
        <v>3.3483580167417988E-2</v>
      </c>
      <c r="O75" s="31">
        <v>29.44</v>
      </c>
      <c r="P75" s="33">
        <f t="shared" si="4"/>
        <v>9.0353260869565216E-2</v>
      </c>
      <c r="Q75" s="16" t="s">
        <v>103</v>
      </c>
    </row>
    <row r="76" spans="1:17" x14ac:dyDescent="0.25">
      <c r="A76" s="6" t="s">
        <v>45</v>
      </c>
      <c r="B76" s="16" t="s">
        <v>280</v>
      </c>
      <c r="C76" s="16" t="s">
        <v>290</v>
      </c>
      <c r="E76" s="20">
        <v>25.62</v>
      </c>
      <c r="F76" s="20">
        <v>26.45</v>
      </c>
      <c r="G76" s="22">
        <f t="shared" si="1"/>
        <v>-3.1379962192816573E-2</v>
      </c>
      <c r="H76" s="15">
        <v>99</v>
      </c>
      <c r="I76" s="15">
        <v>99</v>
      </c>
      <c r="J76" s="29">
        <v>45366</v>
      </c>
      <c r="K76" s="31">
        <v>16.72</v>
      </c>
      <c r="L76" s="33">
        <f t="shared" si="2"/>
        <v>0.53229665071770349</v>
      </c>
      <c r="M76" s="31">
        <v>20.62</v>
      </c>
      <c r="N76" s="33">
        <f t="shared" si="3"/>
        <v>0.24248302618816681</v>
      </c>
      <c r="O76" s="31">
        <v>15.92</v>
      </c>
      <c r="P76" s="33">
        <f t="shared" si="4"/>
        <v>0.60929648241206036</v>
      </c>
      <c r="Q76" s="16" t="s">
        <v>433</v>
      </c>
    </row>
    <row r="77" spans="1:17" x14ac:dyDescent="0.25">
      <c r="A77" s="6" t="s">
        <v>46</v>
      </c>
      <c r="B77" s="16" t="s">
        <v>420</v>
      </c>
      <c r="C77" s="16" t="s">
        <v>434</v>
      </c>
      <c r="E77" s="20">
        <v>47.79</v>
      </c>
      <c r="F77" s="20">
        <v>45.55</v>
      </c>
      <c r="G77" s="22">
        <f t="shared" si="1"/>
        <v>4.917672886937436E-2</v>
      </c>
      <c r="H77" s="15">
        <v>26</v>
      </c>
      <c r="I77" s="15">
        <v>95</v>
      </c>
      <c r="J77" s="29">
        <v>45365</v>
      </c>
      <c r="K77" s="31">
        <v>41.96</v>
      </c>
      <c r="L77" s="33">
        <f t="shared" si="2"/>
        <v>0.13894184938036222</v>
      </c>
      <c r="M77" s="31">
        <v>43.87</v>
      </c>
      <c r="N77" s="33">
        <f t="shared" si="3"/>
        <v>8.9354912240711237E-2</v>
      </c>
      <c r="O77" s="31">
        <v>41.23</v>
      </c>
      <c r="P77" s="33">
        <f t="shared" si="4"/>
        <v>0.15910744603444102</v>
      </c>
      <c r="Q77" s="16" t="s">
        <v>435</v>
      </c>
    </row>
    <row r="78" spans="1:17" x14ac:dyDescent="0.25">
      <c r="A78" s="6" t="s">
        <v>47</v>
      </c>
      <c r="B78" s="16" t="s">
        <v>224</v>
      </c>
      <c r="C78" s="16" t="s">
        <v>225</v>
      </c>
      <c r="E78" s="20">
        <v>22.74</v>
      </c>
      <c r="F78" s="20">
        <v>23.14</v>
      </c>
      <c r="G78" s="22">
        <f t="shared" si="1"/>
        <v>-1.728608470181513E-2</v>
      </c>
      <c r="H78" s="15">
        <v>49</v>
      </c>
      <c r="I78" s="15">
        <v>93</v>
      </c>
      <c r="J78" s="29">
        <v>45351</v>
      </c>
      <c r="K78" s="31">
        <v>21.3</v>
      </c>
      <c r="L78" s="33">
        <f t="shared" si="2"/>
        <v>6.7605633802816797E-2</v>
      </c>
      <c r="M78" s="31">
        <v>21.6</v>
      </c>
      <c r="N78" s="33">
        <f t="shared" si="3"/>
        <v>5.2777777777777639E-2</v>
      </c>
      <c r="O78" s="31">
        <v>20.97</v>
      </c>
      <c r="P78" s="33">
        <f t="shared" si="4"/>
        <v>8.4406294706723881E-2</v>
      </c>
      <c r="Q78" s="16" t="s">
        <v>436</v>
      </c>
    </row>
    <row r="79" spans="1:17" x14ac:dyDescent="0.25">
      <c r="A79" s="6" t="s">
        <v>54</v>
      </c>
      <c r="B79" s="16" t="s">
        <v>421</v>
      </c>
      <c r="C79" s="16" t="s">
        <v>437</v>
      </c>
      <c r="E79" s="20">
        <v>28.01</v>
      </c>
      <c r="F79" s="20">
        <v>28.39</v>
      </c>
      <c r="G79" s="22">
        <f t="shared" si="1"/>
        <v>-1.3384994716449418E-2</v>
      </c>
      <c r="H79" s="15">
        <v>81</v>
      </c>
      <c r="I79" s="15">
        <v>95</v>
      </c>
      <c r="J79" s="29">
        <v>45329</v>
      </c>
      <c r="K79" s="31">
        <v>24.01</v>
      </c>
      <c r="L79" s="33">
        <f t="shared" si="2"/>
        <v>0.16659725114535609</v>
      </c>
      <c r="M79" s="31">
        <v>25.83</v>
      </c>
      <c r="N79" s="33">
        <f t="shared" si="3"/>
        <v>8.4397986837011357E-2</v>
      </c>
      <c r="O79" s="31">
        <v>23.42</v>
      </c>
      <c r="P79" s="33">
        <f t="shared" si="4"/>
        <v>0.19598633646456018</v>
      </c>
      <c r="Q79" s="16" t="s">
        <v>438</v>
      </c>
    </row>
    <row r="80" spans="1:17" x14ac:dyDescent="0.25">
      <c r="A80" s="6" t="s">
        <v>56</v>
      </c>
      <c r="B80" s="16" t="s">
        <v>422</v>
      </c>
      <c r="C80" s="16" t="s">
        <v>439</v>
      </c>
      <c r="E80" s="20">
        <v>43.52</v>
      </c>
      <c r="F80" s="20">
        <v>42.8</v>
      </c>
      <c r="G80" s="22">
        <f t="shared" si="1"/>
        <v>1.6822429906542195E-2</v>
      </c>
      <c r="H80" s="15">
        <v>90</v>
      </c>
      <c r="I80" s="15">
        <v>84</v>
      </c>
      <c r="J80" s="32">
        <v>45323</v>
      </c>
      <c r="K80" s="31">
        <v>41.14</v>
      </c>
      <c r="L80" s="33">
        <f t="shared" si="2"/>
        <v>5.7851239669421552E-2</v>
      </c>
      <c r="M80" s="31">
        <v>41.49</v>
      </c>
      <c r="N80" s="33">
        <f t="shared" si="3"/>
        <v>4.8927452398168259E-2</v>
      </c>
      <c r="O80" s="31">
        <v>40.68</v>
      </c>
      <c r="P80" s="33">
        <f t="shared" si="4"/>
        <v>6.9813176007866351E-2</v>
      </c>
      <c r="Q80" s="16" t="s">
        <v>440</v>
      </c>
    </row>
    <row r="81" spans="1:17" x14ac:dyDescent="0.25">
      <c r="A81" s="6" t="s">
        <v>63</v>
      </c>
    </row>
    <row r="82" spans="1:17" x14ac:dyDescent="0.25">
      <c r="A82" s="6" t="s">
        <v>64</v>
      </c>
    </row>
    <row r="83" spans="1:17" x14ac:dyDescent="0.25">
      <c r="A83" s="6" t="s">
        <v>65</v>
      </c>
    </row>
    <row r="84" spans="1:17" x14ac:dyDescent="0.25">
      <c r="A84" s="6" t="s">
        <v>66</v>
      </c>
    </row>
    <row r="85" spans="1:17" x14ac:dyDescent="0.25">
      <c r="A85" s="6" t="s">
        <v>67</v>
      </c>
    </row>
    <row r="86" spans="1:17" x14ac:dyDescent="0.25">
      <c r="A86" s="6" t="s">
        <v>68</v>
      </c>
    </row>
    <row r="87" spans="1:17" x14ac:dyDescent="0.25">
      <c r="A87" s="6" t="s">
        <v>69</v>
      </c>
    </row>
    <row r="88" spans="1:17" x14ac:dyDescent="0.25">
      <c r="A88" s="6" t="s">
        <v>70</v>
      </c>
    </row>
    <row r="89" spans="1:17" x14ac:dyDescent="0.25">
      <c r="A89" s="6" t="s">
        <v>75</v>
      </c>
    </row>
    <row r="90" spans="1:17" x14ac:dyDescent="0.25">
      <c r="A90" s="6" t="s">
        <v>76</v>
      </c>
    </row>
    <row r="91" spans="1:17" x14ac:dyDescent="0.25">
      <c r="A91" s="6" t="s">
        <v>78</v>
      </c>
    </row>
    <row r="92" spans="1:17" x14ac:dyDescent="0.25">
      <c r="A92" s="6" t="s">
        <v>79</v>
      </c>
      <c r="B92" s="16"/>
      <c r="C92" s="16"/>
      <c r="E92" s="20"/>
      <c r="F92" s="20"/>
      <c r="G92" s="22"/>
      <c r="H92" s="15"/>
      <c r="I92" s="15"/>
      <c r="J92" s="29"/>
      <c r="K92" s="31"/>
      <c r="L92" s="33"/>
      <c r="M92" s="31"/>
      <c r="N92" s="33"/>
      <c r="O92" s="31"/>
      <c r="P92" s="33"/>
    </row>
    <row r="93" spans="1:17" x14ac:dyDescent="0.25">
      <c r="A93" s="6" t="s">
        <v>81</v>
      </c>
    </row>
    <row r="94" spans="1:17" x14ac:dyDescent="0.25">
      <c r="A94" s="6" t="s">
        <v>119</v>
      </c>
    </row>
    <row r="95" spans="1:17" x14ac:dyDescent="0.25">
      <c r="A95" s="6" t="s">
        <v>148</v>
      </c>
    </row>
    <row r="96" spans="1:17" x14ac:dyDescent="0.25">
      <c r="A96" s="6" t="s">
        <v>149</v>
      </c>
      <c r="Q96" s="16"/>
    </row>
    <row r="98" spans="10:10" x14ac:dyDescent="0.25">
      <c r="J98" s="29"/>
    </row>
    <row r="99" spans="10:10" x14ac:dyDescent="0.25">
      <c r="J99" s="29"/>
    </row>
    <row r="100" spans="10:10" x14ac:dyDescent="0.25">
      <c r="J100" s="29"/>
    </row>
    <row r="101" spans="10:10" x14ac:dyDescent="0.25">
      <c r="J101"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EEE13-93CB-4AA9-91ED-A911EAD97546}">
  <dimension ref="A1:T101"/>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F3" s="28">
        <v>45291</v>
      </c>
      <c r="H3" s="28">
        <v>45317</v>
      </c>
      <c r="I3" s="2"/>
      <c r="J3" s="29">
        <v>45320</v>
      </c>
      <c r="K3" s="28">
        <v>45321</v>
      </c>
      <c r="L3" s="28">
        <v>45322</v>
      </c>
      <c r="M3" s="28">
        <v>45323</v>
      </c>
      <c r="N3" s="28">
        <v>45324</v>
      </c>
      <c r="P3" s="2" t="s">
        <v>82</v>
      </c>
      <c r="R3" s="2" t="s">
        <v>82</v>
      </c>
    </row>
    <row r="4" spans="1:18" ht="15.75" thickBot="1" x14ac:dyDescent="0.3">
      <c r="A4" t="s">
        <v>0</v>
      </c>
      <c r="C4" s="10">
        <v>45320</v>
      </c>
      <c r="D4" s="11" t="s">
        <v>32</v>
      </c>
      <c r="E4" s="10">
        <v>45324</v>
      </c>
      <c r="J4" s="2" t="s">
        <v>26</v>
      </c>
      <c r="K4" s="2" t="s">
        <v>27</v>
      </c>
      <c r="L4" s="2" t="s">
        <v>28</v>
      </c>
      <c r="M4" s="2" t="s">
        <v>29</v>
      </c>
      <c r="N4" s="2" t="s">
        <v>30</v>
      </c>
    </row>
    <row r="5" spans="1:18" ht="15.75" thickBot="1" x14ac:dyDescent="0.3">
      <c r="F5" s="8">
        <v>15011.35</v>
      </c>
      <c r="G5" s="36" t="s">
        <v>25</v>
      </c>
      <c r="H5" s="8">
        <v>15455.36</v>
      </c>
      <c r="J5" s="14">
        <v>15628.04</v>
      </c>
      <c r="K5" s="14">
        <v>15509.9</v>
      </c>
      <c r="L5" s="14">
        <v>15164.01</v>
      </c>
      <c r="M5" s="14">
        <v>15361.64</v>
      </c>
      <c r="N5" s="14">
        <v>15628.95</v>
      </c>
      <c r="P5" s="5">
        <f>(N5-H5)/H5</f>
        <v>1.1231702140875408E-2</v>
      </c>
      <c r="R5" s="5">
        <f>(N5-F5)/F5</f>
        <v>4.1142202400183882E-2</v>
      </c>
    </row>
    <row r="6" spans="1:18" ht="15.75" thickBot="1" x14ac:dyDescent="0.3">
      <c r="A6" t="s">
        <v>302</v>
      </c>
      <c r="C6" s="26" t="s">
        <v>340</v>
      </c>
      <c r="D6" s="1"/>
      <c r="E6" s="1"/>
      <c r="F6" s="9">
        <v>4769.83</v>
      </c>
      <c r="G6" s="36" t="s">
        <v>107</v>
      </c>
      <c r="H6" s="9">
        <v>4890.97</v>
      </c>
      <c r="J6" s="14">
        <v>4927.93</v>
      </c>
      <c r="K6" s="17">
        <v>4924.97</v>
      </c>
      <c r="L6" s="17">
        <v>4845.6499999999996</v>
      </c>
      <c r="M6" s="14">
        <v>4906.1899999999996</v>
      </c>
      <c r="N6" s="14">
        <v>4958.6099999999997</v>
      </c>
      <c r="P6" s="5">
        <f>(N6-H6)/H6</f>
        <v>1.3829567549995075E-2</v>
      </c>
      <c r="R6" s="5">
        <f>(N6-F6)/F6</f>
        <v>3.9577930450351427E-2</v>
      </c>
    </row>
    <row r="7" spans="1:18" x14ac:dyDescent="0.25">
      <c r="C7" s="35"/>
      <c r="J7" s="12"/>
    </row>
    <row r="8" spans="1:18" x14ac:dyDescent="0.25">
      <c r="C8" s="12"/>
      <c r="J8" s="12"/>
    </row>
    <row r="9" spans="1:18" x14ac:dyDescent="0.25">
      <c r="C9" s="12"/>
      <c r="J9" s="12"/>
    </row>
    <row r="10" spans="1:18" x14ac:dyDescent="0.25">
      <c r="A10" t="s">
        <v>3</v>
      </c>
      <c r="C10" s="16" t="s">
        <v>482</v>
      </c>
      <c r="J10" s="16"/>
    </row>
    <row r="11" spans="1:18" x14ac:dyDescent="0.25">
      <c r="C11" s="16" t="s">
        <v>486</v>
      </c>
      <c r="J11" s="16"/>
    </row>
    <row r="12" spans="1:18" x14ac:dyDescent="0.25">
      <c r="C12" s="16" t="s">
        <v>487</v>
      </c>
      <c r="J12" s="16"/>
    </row>
    <row r="13" spans="1:18" x14ac:dyDescent="0.25">
      <c r="C13" s="16" t="s">
        <v>485</v>
      </c>
      <c r="J13" s="16"/>
    </row>
    <row r="14" spans="1:18" x14ac:dyDescent="0.25">
      <c r="C14" s="16" t="s">
        <v>483</v>
      </c>
      <c r="J14" s="16"/>
    </row>
    <row r="15" spans="1:18" x14ac:dyDescent="0.25">
      <c r="C15" s="16" t="s">
        <v>484</v>
      </c>
      <c r="J15" s="16"/>
    </row>
    <row r="16" spans="1:18" x14ac:dyDescent="0.25">
      <c r="C16" s="16"/>
      <c r="J16" s="16"/>
    </row>
    <row r="17" spans="3:10" x14ac:dyDescent="0.25">
      <c r="C17" s="16"/>
      <c r="J17" s="16"/>
    </row>
    <row r="18" spans="3:10" x14ac:dyDescent="0.25">
      <c r="C18" s="16"/>
      <c r="J18" s="16"/>
    </row>
    <row r="19" spans="3:10" x14ac:dyDescent="0.25">
      <c r="C19" s="16"/>
      <c r="J19" s="16"/>
    </row>
    <row r="20" spans="3:10" x14ac:dyDescent="0.25">
      <c r="C20" s="16"/>
      <c r="J20" s="16"/>
    </row>
    <row r="21" spans="3:10" x14ac:dyDescent="0.25">
      <c r="C21" s="16"/>
      <c r="J21" s="16"/>
    </row>
    <row r="22" spans="3:10" x14ac:dyDescent="0.25">
      <c r="C22" s="12" t="s">
        <v>182</v>
      </c>
      <c r="D22" s="12" t="s">
        <v>481</v>
      </c>
      <c r="J22" s="16"/>
    </row>
    <row r="23" spans="3:10" x14ac:dyDescent="0.25">
      <c r="C23" s="12" t="s">
        <v>163</v>
      </c>
      <c r="D23" s="12" t="s">
        <v>460</v>
      </c>
      <c r="J23" s="16"/>
    </row>
    <row r="24" spans="3:10" x14ac:dyDescent="0.25">
      <c r="C24" s="12"/>
      <c r="J24" s="16"/>
    </row>
    <row r="25" spans="3:10" x14ac:dyDescent="0.25">
      <c r="F25" s="2" t="s">
        <v>154</v>
      </c>
      <c r="J25" s="16"/>
    </row>
    <row r="26" spans="3:10" x14ac:dyDescent="0.25">
      <c r="C26" t="s">
        <v>102</v>
      </c>
      <c r="D26" s="5">
        <v>0.1234</v>
      </c>
      <c r="E26" s="7"/>
      <c r="F26" s="2" t="s">
        <v>155</v>
      </c>
      <c r="I26" s="5"/>
      <c r="J26" s="16"/>
    </row>
    <row r="27" spans="3:10" x14ac:dyDescent="0.25">
      <c r="C27" s="16"/>
      <c r="D27" s="5"/>
      <c r="E27" s="7"/>
      <c r="F27" s="5"/>
      <c r="I27" s="5"/>
      <c r="J27" s="16"/>
    </row>
    <row r="28" spans="3:10" x14ac:dyDescent="0.25">
      <c r="C28" s="16" t="s">
        <v>215</v>
      </c>
      <c r="D28" s="5">
        <v>0.2387</v>
      </c>
      <c r="E28" s="7"/>
      <c r="F28" s="34">
        <v>-3.0000000000000001E-3</v>
      </c>
      <c r="I28" s="5"/>
      <c r="J28" s="16"/>
    </row>
    <row r="29" spans="3:10" x14ac:dyDescent="0.25">
      <c r="C29" t="s">
        <v>241</v>
      </c>
      <c r="D29" s="5">
        <v>9.74E-2</v>
      </c>
      <c r="E29" s="7"/>
      <c r="F29" s="34">
        <v>-1.46E-2</v>
      </c>
      <c r="I29" s="5"/>
      <c r="J29" s="16"/>
    </row>
    <row r="30" spans="3:10" x14ac:dyDescent="0.25">
      <c r="C30" t="s">
        <v>194</v>
      </c>
      <c r="D30" s="5">
        <v>0.1454</v>
      </c>
      <c r="F30" s="34">
        <v>2.24E-2</v>
      </c>
      <c r="I30" s="5"/>
      <c r="J30" s="16"/>
    </row>
    <row r="31" spans="3:10" x14ac:dyDescent="0.25">
      <c r="C31" t="s">
        <v>112</v>
      </c>
      <c r="D31" s="5">
        <v>0.12790000000000001</v>
      </c>
      <c r="F31" s="34">
        <v>8.3599999999999994E-2</v>
      </c>
      <c r="I31" s="5"/>
      <c r="J31" s="16"/>
    </row>
    <row r="32" spans="3:10" x14ac:dyDescent="0.25">
      <c r="C32" t="s">
        <v>361</v>
      </c>
      <c r="D32" s="5">
        <v>0.11070000000000001</v>
      </c>
      <c r="F32" s="34">
        <v>9.7299999999999998E-2</v>
      </c>
      <c r="I32" s="5"/>
      <c r="J32" s="16"/>
    </row>
    <row r="33" spans="1:19" x14ac:dyDescent="0.25">
      <c r="C33" t="s">
        <v>202</v>
      </c>
      <c r="D33" s="5">
        <v>9.4399999999999998E-2</v>
      </c>
      <c r="F33" s="34">
        <v>4.8300000000000003E-2</v>
      </c>
      <c r="I33" s="5"/>
      <c r="J33" s="16"/>
    </row>
    <row r="34" spans="1:19" x14ac:dyDescent="0.25">
      <c r="C34" t="s">
        <v>421</v>
      </c>
      <c r="D34" s="5">
        <v>6.2100000000000002E-2</v>
      </c>
      <c r="F34" s="34">
        <v>0.10349999999999999</v>
      </c>
      <c r="I34" s="5"/>
      <c r="J34" s="16"/>
    </row>
    <row r="35" spans="1:19" x14ac:dyDescent="0.25">
      <c r="D35" s="5"/>
      <c r="E35" s="21"/>
      <c r="F35" s="34"/>
      <c r="I35" s="5"/>
      <c r="J35" s="16"/>
    </row>
    <row r="36" spans="1:19" x14ac:dyDescent="0.25">
      <c r="D36" s="5"/>
      <c r="E36" s="21"/>
      <c r="F36" s="34"/>
      <c r="G36" s="22"/>
      <c r="H36" s="16"/>
      <c r="I36" s="5"/>
      <c r="J36" s="16"/>
    </row>
    <row r="37" spans="1:19" x14ac:dyDescent="0.25">
      <c r="F37" s="5"/>
      <c r="G37" s="22"/>
      <c r="H37" s="16"/>
      <c r="I37" s="5"/>
      <c r="J37" s="16"/>
    </row>
    <row r="38" spans="1:19" x14ac:dyDescent="0.25">
      <c r="F38" s="5"/>
      <c r="G38" s="22"/>
      <c r="H38" s="16"/>
      <c r="I38" s="5"/>
      <c r="J38" s="16"/>
    </row>
    <row r="39" spans="1:19" x14ac:dyDescent="0.25">
      <c r="G39" s="22"/>
      <c r="H39" s="16"/>
      <c r="I39" s="5"/>
      <c r="J39" s="16"/>
    </row>
    <row r="40" spans="1:19" x14ac:dyDescent="0.25">
      <c r="D40" s="5"/>
      <c r="E40" s="21"/>
      <c r="F40" s="34"/>
      <c r="G40" s="22"/>
      <c r="H40" s="16"/>
      <c r="I40" s="5"/>
      <c r="J40" s="16"/>
    </row>
    <row r="41" spans="1:19" x14ac:dyDescent="0.25">
      <c r="D41" s="5">
        <f>SUM(D26:D40)</f>
        <v>1</v>
      </c>
      <c r="F41" s="34"/>
      <c r="I41" s="22"/>
      <c r="J41" s="16"/>
    </row>
    <row r="42" spans="1:19" x14ac:dyDescent="0.25">
      <c r="E42" s="21"/>
      <c r="F42" s="16"/>
      <c r="G42" s="22"/>
      <c r="H42" s="16"/>
      <c r="I42" s="22"/>
      <c r="J42" s="16"/>
    </row>
    <row r="43" spans="1:19" x14ac:dyDescent="0.25">
      <c r="D43" s="5"/>
      <c r="E43" s="21"/>
      <c r="F43" s="16"/>
      <c r="G43" s="22"/>
      <c r="H43" s="16"/>
      <c r="I43" s="22"/>
      <c r="J43" s="16"/>
    </row>
    <row r="44" spans="1:19" x14ac:dyDescent="0.25">
      <c r="C44" s="12"/>
      <c r="E44" s="21"/>
      <c r="F44" s="15" t="s">
        <v>108</v>
      </c>
      <c r="G44" s="16"/>
      <c r="H44" s="12"/>
      <c r="I44" s="16"/>
    </row>
    <row r="45" spans="1:19" x14ac:dyDescent="0.25">
      <c r="A45" t="s">
        <v>4</v>
      </c>
      <c r="C45" s="12"/>
      <c r="E45" s="24" t="s">
        <v>6</v>
      </c>
      <c r="F45" s="24" t="s">
        <v>7</v>
      </c>
      <c r="G45" s="24" t="s">
        <v>8</v>
      </c>
      <c r="H45" s="24" t="s">
        <v>9</v>
      </c>
      <c r="I45" s="24" t="s">
        <v>21</v>
      </c>
      <c r="J45" s="24" t="s">
        <v>23</v>
      </c>
      <c r="K45" s="24" t="s">
        <v>22</v>
      </c>
      <c r="L45" s="24" t="s">
        <v>120</v>
      </c>
      <c r="M45" s="23" t="s">
        <v>10</v>
      </c>
      <c r="N45" s="25"/>
      <c r="O45" s="25"/>
      <c r="P45" s="25"/>
      <c r="Q45" s="25"/>
      <c r="R45" s="25"/>
      <c r="S45" s="25"/>
    </row>
    <row r="46" spans="1:19" x14ac:dyDescent="0.25">
      <c r="A46" s="6" t="s">
        <v>5</v>
      </c>
      <c r="B46" t="s">
        <v>194</v>
      </c>
      <c r="E46" s="4">
        <v>256.99</v>
      </c>
      <c r="F46">
        <v>228.37</v>
      </c>
      <c r="G46" s="5">
        <f>(E46-F46)/F46</f>
        <v>0.12532294084161669</v>
      </c>
      <c r="H46" s="4">
        <v>239</v>
      </c>
      <c r="I46" s="4">
        <v>223.3</v>
      </c>
      <c r="J46" s="2">
        <v>87</v>
      </c>
      <c r="K46" s="2">
        <v>99</v>
      </c>
      <c r="L46" s="2"/>
      <c r="M46" s="30" t="s">
        <v>452</v>
      </c>
    </row>
    <row r="47" spans="1:19" x14ac:dyDescent="0.25">
      <c r="A47" s="6" t="s">
        <v>11</v>
      </c>
      <c r="B47" t="s">
        <v>241</v>
      </c>
      <c r="E47" s="4">
        <v>20.9</v>
      </c>
      <c r="F47">
        <v>17.88</v>
      </c>
      <c r="G47" s="5">
        <f t="shared" ref="G47:G48" si="0">(E47-F47)/F47</f>
        <v>0.16890380313199105</v>
      </c>
      <c r="H47" s="4">
        <v>19</v>
      </c>
      <c r="I47" s="4">
        <v>17.32</v>
      </c>
      <c r="J47" s="2">
        <v>95</v>
      </c>
      <c r="K47" s="2">
        <v>74</v>
      </c>
      <c r="L47" s="2"/>
      <c r="M47" t="s">
        <v>451</v>
      </c>
    </row>
    <row r="48" spans="1:19" x14ac:dyDescent="0.25">
      <c r="A48" s="6" t="s">
        <v>12</v>
      </c>
      <c r="B48" t="s">
        <v>112</v>
      </c>
      <c r="E48" s="4">
        <v>134.31</v>
      </c>
      <c r="F48" s="4">
        <v>124.41</v>
      </c>
      <c r="G48" s="5">
        <f t="shared" si="0"/>
        <v>7.957559681697618E-2</v>
      </c>
      <c r="H48" s="4">
        <v>119</v>
      </c>
      <c r="I48" s="4">
        <v>120.26</v>
      </c>
      <c r="J48" s="2">
        <v>95</v>
      </c>
      <c r="K48" s="2">
        <v>99</v>
      </c>
      <c r="L48" s="2">
        <v>18</v>
      </c>
      <c r="M48" t="s">
        <v>456</v>
      </c>
    </row>
    <row r="49" spans="1:20" x14ac:dyDescent="0.25">
      <c r="A49" s="6" t="s">
        <v>13</v>
      </c>
      <c r="B49" t="s">
        <v>361</v>
      </c>
      <c r="E49" s="4">
        <v>23.45</v>
      </c>
      <c r="F49">
        <v>21.53</v>
      </c>
      <c r="G49" s="5">
        <f>(E49-F49)/F49</f>
        <v>8.9177891314444868E-2</v>
      </c>
      <c r="H49" s="4">
        <v>19.75</v>
      </c>
      <c r="I49" s="4">
        <v>20.03</v>
      </c>
      <c r="J49" s="2">
        <v>98</v>
      </c>
      <c r="K49" s="2">
        <v>23</v>
      </c>
      <c r="M49" t="s">
        <v>453</v>
      </c>
    </row>
    <row r="50" spans="1:20" x14ac:dyDescent="0.25">
      <c r="A50" s="6" t="s">
        <v>14</v>
      </c>
      <c r="B50" t="s">
        <v>202</v>
      </c>
      <c r="E50" s="4">
        <v>73.319999999999993</v>
      </c>
      <c r="F50">
        <v>71.88</v>
      </c>
      <c r="G50" s="5">
        <f>(E50-F50)/F50</f>
        <v>2.0033388981636029E-2</v>
      </c>
      <c r="H50" s="4">
        <v>67.5</v>
      </c>
      <c r="I50" s="4">
        <v>71.39</v>
      </c>
      <c r="J50" s="2">
        <v>84</v>
      </c>
      <c r="K50" s="2">
        <v>98</v>
      </c>
      <c r="M50" t="s">
        <v>454</v>
      </c>
    </row>
    <row r="51" spans="1:20" x14ac:dyDescent="0.25">
      <c r="A51" s="6" t="s">
        <v>15</v>
      </c>
      <c r="B51" t="s">
        <v>421</v>
      </c>
      <c r="E51" s="4">
        <v>30.91</v>
      </c>
      <c r="F51" s="4">
        <v>29.73</v>
      </c>
      <c r="G51" s="5">
        <f>(E51-F51)/F51</f>
        <v>3.9690548267743007E-2</v>
      </c>
      <c r="H51" s="4">
        <v>27.5</v>
      </c>
      <c r="I51" s="4">
        <v>28.39</v>
      </c>
      <c r="J51" s="2">
        <v>97</v>
      </c>
      <c r="K51" s="2">
        <v>81</v>
      </c>
      <c r="L51" s="2"/>
      <c r="M51" t="s">
        <v>455</v>
      </c>
    </row>
    <row r="52" spans="1:20" x14ac:dyDescent="0.25">
      <c r="A52" s="6" t="s">
        <v>16</v>
      </c>
    </row>
    <row r="53" spans="1:20" x14ac:dyDescent="0.25">
      <c r="A53" s="6" t="s">
        <v>17</v>
      </c>
      <c r="E53" s="4"/>
      <c r="F53" s="4"/>
      <c r="G53" s="5"/>
      <c r="H53" s="4"/>
      <c r="I53" s="4"/>
      <c r="J53" s="2"/>
      <c r="K53" s="2"/>
      <c r="L53" s="2"/>
    </row>
    <row r="54" spans="1:20" x14ac:dyDescent="0.25">
      <c r="A54" s="6" t="s">
        <v>31</v>
      </c>
      <c r="E54" s="4"/>
      <c r="F54" s="4"/>
      <c r="G54" s="5"/>
      <c r="H54" s="4"/>
      <c r="I54" s="4"/>
      <c r="J54" s="2"/>
      <c r="K54" s="2"/>
      <c r="L54" s="2"/>
    </row>
    <row r="55" spans="1:20" x14ac:dyDescent="0.25">
      <c r="A55" s="6" t="s">
        <v>33</v>
      </c>
      <c r="E55" s="4"/>
      <c r="F55" s="4"/>
      <c r="H55" s="4"/>
      <c r="I55" s="4"/>
      <c r="L55" s="2"/>
    </row>
    <row r="56" spans="1:20" x14ac:dyDescent="0.25">
      <c r="A56" s="6" t="s">
        <v>34</v>
      </c>
      <c r="E56" s="4"/>
      <c r="F56" s="4"/>
      <c r="H56" s="4"/>
      <c r="I56" s="4"/>
      <c r="L56" s="2"/>
    </row>
    <row r="57" spans="1:20" x14ac:dyDescent="0.25">
      <c r="A57" s="6" t="s">
        <v>35</v>
      </c>
      <c r="E57" s="4"/>
      <c r="F57" s="4"/>
      <c r="H57" s="4"/>
      <c r="I57" s="4"/>
      <c r="L57" s="2"/>
    </row>
    <row r="59" spans="1:20" x14ac:dyDescent="0.25">
      <c r="E59" s="7"/>
      <c r="G59" s="2" t="s">
        <v>128</v>
      </c>
      <c r="J59" s="2" t="s">
        <v>127</v>
      </c>
      <c r="L59" s="2" t="s">
        <v>150</v>
      </c>
      <c r="N59" s="2" t="s">
        <v>150</v>
      </c>
      <c r="P59" s="2" t="s">
        <v>150</v>
      </c>
    </row>
    <row r="60" spans="1:20" x14ac:dyDescent="0.25">
      <c r="A60" s="3" t="s">
        <v>18</v>
      </c>
      <c r="E60" s="18" t="s">
        <v>6</v>
      </c>
      <c r="F60" s="18" t="s">
        <v>21</v>
      </c>
      <c r="G60" s="18" t="s">
        <v>129</v>
      </c>
      <c r="H60" s="18" t="s">
        <v>22</v>
      </c>
      <c r="I60" s="18" t="s">
        <v>23</v>
      </c>
      <c r="J60" s="18" t="s">
        <v>22</v>
      </c>
      <c r="K60" s="18" t="s">
        <v>146</v>
      </c>
      <c r="L60" s="18" t="s">
        <v>146</v>
      </c>
      <c r="M60" s="18" t="s">
        <v>130</v>
      </c>
      <c r="N60" s="18" t="s">
        <v>130</v>
      </c>
      <c r="O60" s="18" t="s">
        <v>131</v>
      </c>
      <c r="P60" s="18" t="s">
        <v>131</v>
      </c>
      <c r="Q60" s="19" t="s">
        <v>10</v>
      </c>
    </row>
    <row r="61" spans="1:20" x14ac:dyDescent="0.25">
      <c r="A61" s="3"/>
      <c r="E61" s="18"/>
      <c r="F61" s="18"/>
      <c r="G61" s="18"/>
      <c r="H61" s="18"/>
      <c r="I61" s="18"/>
      <c r="J61" s="18"/>
      <c r="K61" s="18"/>
      <c r="M61" s="18"/>
      <c r="O61" s="18"/>
      <c r="Q61" s="19"/>
    </row>
    <row r="62" spans="1:20" x14ac:dyDescent="0.25">
      <c r="A62" s="6" t="s">
        <v>5</v>
      </c>
      <c r="B62" s="16" t="s">
        <v>224</v>
      </c>
      <c r="C62" s="16" t="s">
        <v>225</v>
      </c>
      <c r="E62" s="20">
        <v>21.43</v>
      </c>
      <c r="F62" s="20">
        <v>23.14</v>
      </c>
      <c r="G62" s="22">
        <f t="shared" ref="G62:G83" si="1">(E62-F62)/F62</f>
        <v>-7.3898012100259328E-2</v>
      </c>
      <c r="H62" s="15">
        <v>48</v>
      </c>
      <c r="I62" s="15">
        <v>90</v>
      </c>
      <c r="J62" s="29">
        <v>45351</v>
      </c>
      <c r="K62" s="31">
        <v>21.19</v>
      </c>
      <c r="L62" s="33">
        <f t="shared" ref="L62:L83" si="2">(E62-K62)/K62</f>
        <v>1.1326097215667694E-2</v>
      </c>
      <c r="M62" s="31">
        <v>21.83</v>
      </c>
      <c r="N62" s="33">
        <f t="shared" ref="N62:N83" si="3">(E62-M62)/M62</f>
        <v>-1.8323408153916566E-2</v>
      </c>
      <c r="O62" s="31">
        <v>21.03</v>
      </c>
      <c r="P62" s="33">
        <f t="shared" ref="P62:P83" si="4">(E62-O62)/O62</f>
        <v>1.9020446980503973E-2</v>
      </c>
      <c r="Q62" s="16" t="s">
        <v>471</v>
      </c>
    </row>
    <row r="63" spans="1:20" x14ac:dyDescent="0.25">
      <c r="A63" s="6" t="s">
        <v>11</v>
      </c>
      <c r="B63" s="16" t="s">
        <v>280</v>
      </c>
      <c r="C63" s="16" t="s">
        <v>290</v>
      </c>
      <c r="E63" s="20">
        <v>25</v>
      </c>
      <c r="F63" s="20">
        <v>26.45</v>
      </c>
      <c r="G63" s="22">
        <f t="shared" si="1"/>
        <v>-5.4820415879016988E-2</v>
      </c>
      <c r="H63" s="15">
        <v>99</v>
      </c>
      <c r="I63" s="15">
        <v>99</v>
      </c>
      <c r="J63" s="29">
        <v>45366</v>
      </c>
      <c r="K63" s="31">
        <v>18.21</v>
      </c>
      <c r="L63" s="33">
        <f t="shared" si="2"/>
        <v>0.37287204832509602</v>
      </c>
      <c r="M63" s="31">
        <v>21.76</v>
      </c>
      <c r="N63" s="33">
        <f t="shared" si="3"/>
        <v>0.14889705882352933</v>
      </c>
      <c r="O63" s="31">
        <v>17.32</v>
      </c>
      <c r="P63" s="33">
        <f t="shared" si="4"/>
        <v>0.4434180138568129</v>
      </c>
      <c r="Q63" s="16" t="s">
        <v>433</v>
      </c>
    </row>
    <row r="64" spans="1:20" x14ac:dyDescent="0.25">
      <c r="A64" s="6" t="s">
        <v>12</v>
      </c>
      <c r="B64" s="16" t="s">
        <v>362</v>
      </c>
      <c r="C64" s="16" t="s">
        <v>369</v>
      </c>
      <c r="E64" s="20">
        <v>73.41</v>
      </c>
      <c r="F64" s="20">
        <v>76.88</v>
      </c>
      <c r="G64" s="22">
        <f t="shared" si="1"/>
        <v>-4.5135275754422464E-2</v>
      </c>
      <c r="H64" s="15">
        <v>83</v>
      </c>
      <c r="I64" s="15">
        <v>74</v>
      </c>
      <c r="J64" s="29">
        <v>45348</v>
      </c>
      <c r="K64" s="31">
        <v>72.97</v>
      </c>
      <c r="L64" s="33">
        <f t="shared" si="2"/>
        <v>6.0298752912155366E-3</v>
      </c>
      <c r="M64" s="31">
        <v>73.239999999999995</v>
      </c>
      <c r="N64" s="33">
        <f t="shared" si="3"/>
        <v>2.321135991261629E-3</v>
      </c>
      <c r="O64" s="31">
        <v>71.98</v>
      </c>
      <c r="P64" s="33">
        <f t="shared" si="4"/>
        <v>1.9866629619338601E-2</v>
      </c>
      <c r="Q64" s="16" t="s">
        <v>463</v>
      </c>
      <c r="T64" s="16"/>
    </row>
    <row r="65" spans="1:17" x14ac:dyDescent="0.25">
      <c r="A65" s="6" t="s">
        <v>13</v>
      </c>
      <c r="B65" s="16" t="s">
        <v>170</v>
      </c>
      <c r="C65" s="16" t="s">
        <v>237</v>
      </c>
      <c r="E65" s="20">
        <v>68.849999999999994</v>
      </c>
      <c r="F65" s="20">
        <v>71.900000000000006</v>
      </c>
      <c r="G65" s="22">
        <f t="shared" si="1"/>
        <v>-4.242002781641184E-2</v>
      </c>
      <c r="H65" s="15">
        <v>85</v>
      </c>
      <c r="I65" s="15">
        <v>91</v>
      </c>
      <c r="J65" s="32">
        <v>45327</v>
      </c>
      <c r="K65" s="31">
        <v>68.45</v>
      </c>
      <c r="L65" s="33">
        <f t="shared" si="2"/>
        <v>5.8436815193570702E-3</v>
      </c>
      <c r="M65" s="31">
        <v>69.62</v>
      </c>
      <c r="N65" s="33">
        <f t="shared" si="3"/>
        <v>-1.1060040218328213E-2</v>
      </c>
      <c r="O65" s="31">
        <v>68.12</v>
      </c>
      <c r="P65" s="33">
        <f t="shared" si="4"/>
        <v>1.0716382853787282E-2</v>
      </c>
      <c r="Q65" s="16" t="s">
        <v>466</v>
      </c>
    </row>
    <row r="66" spans="1:17" x14ac:dyDescent="0.25">
      <c r="A66" s="6" t="s">
        <v>14</v>
      </c>
      <c r="B66" s="16" t="s">
        <v>310</v>
      </c>
      <c r="C66" s="16" t="s">
        <v>310</v>
      </c>
      <c r="E66" s="20">
        <v>26.26</v>
      </c>
      <c r="F66" s="20">
        <v>27.03</v>
      </c>
      <c r="G66" s="22">
        <f t="shared" si="1"/>
        <v>-2.8486866444691068E-2</v>
      </c>
      <c r="H66" s="15">
        <v>96</v>
      </c>
      <c r="I66" s="15">
        <v>92</v>
      </c>
      <c r="J66" s="29">
        <v>45370</v>
      </c>
      <c r="K66" s="31">
        <v>25.29</v>
      </c>
      <c r="L66" s="33">
        <f t="shared" si="2"/>
        <v>3.8355081059707488E-2</v>
      </c>
      <c r="M66" s="31">
        <v>25.38</v>
      </c>
      <c r="N66" s="33">
        <f t="shared" si="3"/>
        <v>3.4672970843183715E-2</v>
      </c>
      <c r="O66" s="31">
        <v>24.87</v>
      </c>
      <c r="P66" s="33">
        <f t="shared" si="4"/>
        <v>5.5890631282669904E-2</v>
      </c>
      <c r="Q66" s="16" t="s">
        <v>326</v>
      </c>
    </row>
    <row r="67" spans="1:17" x14ac:dyDescent="0.25">
      <c r="A67" s="6" t="s">
        <v>15</v>
      </c>
      <c r="B67" s="16" t="s">
        <v>457</v>
      </c>
      <c r="C67" s="16" t="s">
        <v>473</v>
      </c>
      <c r="E67" s="20">
        <v>56.19</v>
      </c>
      <c r="F67" s="20">
        <v>57.59</v>
      </c>
      <c r="G67" s="22">
        <f t="shared" si="1"/>
        <v>-2.4309776002778359E-2</v>
      </c>
      <c r="H67" s="15">
        <v>62</v>
      </c>
      <c r="I67" s="15">
        <v>95</v>
      </c>
      <c r="J67" s="29">
        <v>45380</v>
      </c>
      <c r="K67" s="31">
        <v>53.79</v>
      </c>
      <c r="L67" s="33">
        <f t="shared" si="2"/>
        <v>4.4617958728388148E-2</v>
      </c>
      <c r="M67" s="31">
        <v>54.25</v>
      </c>
      <c r="N67" s="33">
        <f t="shared" si="3"/>
        <v>3.576036866359443E-2</v>
      </c>
      <c r="O67" s="31">
        <v>53.6</v>
      </c>
      <c r="P67" s="33">
        <f t="shared" si="4"/>
        <v>4.832089552238799E-2</v>
      </c>
      <c r="Q67" s="16" t="s">
        <v>474</v>
      </c>
    </row>
    <row r="68" spans="1:17" x14ac:dyDescent="0.25">
      <c r="A68" s="6" t="s">
        <v>16</v>
      </c>
      <c r="B68" s="16" t="s">
        <v>24</v>
      </c>
      <c r="C68" s="16" t="s">
        <v>477</v>
      </c>
      <c r="E68" s="20">
        <v>436.01</v>
      </c>
      <c r="F68" s="20">
        <v>442.84</v>
      </c>
      <c r="G68" s="22">
        <f t="shared" si="1"/>
        <v>-1.5423177671393696E-2</v>
      </c>
      <c r="H68" s="15">
        <v>92</v>
      </c>
      <c r="I68" s="15">
        <v>83</v>
      </c>
      <c r="J68" s="29">
        <v>45358</v>
      </c>
      <c r="K68" s="31">
        <v>404.29</v>
      </c>
      <c r="L68" s="33">
        <f t="shared" si="2"/>
        <v>7.845853224170761E-2</v>
      </c>
      <c r="M68" s="31">
        <v>405.56</v>
      </c>
      <c r="N68" s="33">
        <f t="shared" si="3"/>
        <v>7.5081368971298912E-2</v>
      </c>
      <c r="O68" s="31">
        <v>403.59</v>
      </c>
      <c r="P68" s="33">
        <f t="shared" si="4"/>
        <v>8.0329046804925835E-2</v>
      </c>
      <c r="Q68" s="16" t="s">
        <v>187</v>
      </c>
    </row>
    <row r="69" spans="1:17" x14ac:dyDescent="0.25">
      <c r="A69" s="6" t="s">
        <v>17</v>
      </c>
      <c r="B69" s="16" t="s">
        <v>162</v>
      </c>
      <c r="C69" s="16" t="s">
        <v>214</v>
      </c>
      <c r="E69" s="20">
        <v>86.94</v>
      </c>
      <c r="F69" s="20">
        <v>87.47</v>
      </c>
      <c r="G69" s="22">
        <f t="shared" si="1"/>
        <v>-6.0592203041042771E-3</v>
      </c>
      <c r="H69" s="15">
        <v>90</v>
      </c>
      <c r="I69" s="15">
        <v>78</v>
      </c>
      <c r="J69" s="29">
        <v>45406</v>
      </c>
      <c r="K69" s="31">
        <v>84.72</v>
      </c>
      <c r="L69" s="33">
        <f t="shared" si="2"/>
        <v>2.620396600566571E-2</v>
      </c>
      <c r="M69" s="31">
        <v>85.08</v>
      </c>
      <c r="N69" s="33">
        <f t="shared" si="3"/>
        <v>2.1861777150916778E-2</v>
      </c>
      <c r="O69" s="31">
        <v>83.99</v>
      </c>
      <c r="P69" s="33">
        <f t="shared" si="4"/>
        <v>3.512322895582811E-2</v>
      </c>
      <c r="Q69" s="16" t="s">
        <v>478</v>
      </c>
    </row>
    <row r="70" spans="1:17" x14ac:dyDescent="0.25">
      <c r="A70" s="6" t="s">
        <v>31</v>
      </c>
      <c r="B70" s="16" t="s">
        <v>384</v>
      </c>
      <c r="C70" s="16" t="s">
        <v>122</v>
      </c>
      <c r="E70" s="20">
        <v>96.83</v>
      </c>
      <c r="F70" s="20">
        <v>97</v>
      </c>
      <c r="G70" s="22">
        <f t="shared" si="1"/>
        <v>-1.7525773195876464E-3</v>
      </c>
      <c r="H70" s="15">
        <v>96</v>
      </c>
      <c r="I70" s="15">
        <v>83</v>
      </c>
      <c r="J70" s="32">
        <v>45328</v>
      </c>
      <c r="K70" s="31">
        <v>93.7</v>
      </c>
      <c r="L70" s="33">
        <f t="shared" si="2"/>
        <v>3.3404482390608274E-2</v>
      </c>
      <c r="M70" s="31">
        <v>95.99</v>
      </c>
      <c r="N70" s="33">
        <f t="shared" si="3"/>
        <v>8.7509115532868366E-3</v>
      </c>
      <c r="O70" s="31">
        <v>93.85</v>
      </c>
      <c r="P70" s="33">
        <f t="shared" si="4"/>
        <v>3.175279701651576E-2</v>
      </c>
      <c r="Q70" s="16" t="s">
        <v>465</v>
      </c>
    </row>
    <row r="71" spans="1:17" x14ac:dyDescent="0.25">
      <c r="A71" s="6" t="s">
        <v>33</v>
      </c>
      <c r="B71" s="16" t="s">
        <v>204</v>
      </c>
      <c r="C71" s="16" t="s">
        <v>205</v>
      </c>
      <c r="E71" s="20">
        <v>32.51</v>
      </c>
      <c r="F71" s="20">
        <v>32.409999999999997</v>
      </c>
      <c r="G71" s="22">
        <f t="shared" si="1"/>
        <v>3.0854674483184645E-3</v>
      </c>
      <c r="H71" s="15">
        <v>81</v>
      </c>
      <c r="I71" s="15">
        <v>96</v>
      </c>
      <c r="J71" s="29">
        <v>45352</v>
      </c>
      <c r="K71" s="31">
        <v>32.89</v>
      </c>
      <c r="L71" s="33">
        <f t="shared" si="2"/>
        <v>-1.1553663727576848E-2</v>
      </c>
      <c r="M71" s="31">
        <v>32.1</v>
      </c>
      <c r="N71" s="33">
        <f t="shared" si="3"/>
        <v>1.2772585669781825E-2</v>
      </c>
      <c r="O71" s="31">
        <v>32.200000000000003</v>
      </c>
      <c r="P71" s="33">
        <f t="shared" si="4"/>
        <v>9.6273291925464324E-3</v>
      </c>
      <c r="Q71" s="16" t="s">
        <v>464</v>
      </c>
    </row>
    <row r="72" spans="1:17" x14ac:dyDescent="0.25">
      <c r="A72" s="6" t="s">
        <v>34</v>
      </c>
      <c r="B72" s="16" t="s">
        <v>422</v>
      </c>
      <c r="C72" s="16" t="s">
        <v>439</v>
      </c>
      <c r="E72" s="20">
        <v>43.07</v>
      </c>
      <c r="F72" s="20">
        <v>42.8</v>
      </c>
      <c r="G72" s="22">
        <f t="shared" si="1"/>
        <v>6.3084112149533441E-3</v>
      </c>
      <c r="H72" s="15">
        <v>92</v>
      </c>
      <c r="I72" s="15">
        <v>80</v>
      </c>
      <c r="J72" s="29">
        <v>45414</v>
      </c>
      <c r="K72" s="31">
        <v>41.54</v>
      </c>
      <c r="L72" s="33">
        <f t="shared" si="2"/>
        <v>3.683196918632646E-2</v>
      </c>
      <c r="M72" s="31">
        <v>42.34</v>
      </c>
      <c r="N72" s="33">
        <f t="shared" si="3"/>
        <v>1.7241379310344751E-2</v>
      </c>
      <c r="O72" s="31">
        <v>41.21</v>
      </c>
      <c r="P72" s="33">
        <f t="shared" si="4"/>
        <v>4.5134676049502533E-2</v>
      </c>
      <c r="Q72" s="16" t="s">
        <v>472</v>
      </c>
    </row>
    <row r="73" spans="1:17" x14ac:dyDescent="0.25">
      <c r="A73" s="6" t="s">
        <v>35</v>
      </c>
      <c r="B73" s="16" t="s">
        <v>420</v>
      </c>
      <c r="C73" s="16" t="s">
        <v>434</v>
      </c>
      <c r="E73" s="20">
        <v>46.08</v>
      </c>
      <c r="F73" s="20">
        <v>45.55</v>
      </c>
      <c r="G73" s="22">
        <f t="shared" si="1"/>
        <v>1.1635565312843056E-2</v>
      </c>
      <c r="H73" s="15">
        <v>26</v>
      </c>
      <c r="I73" s="15">
        <v>93</v>
      </c>
      <c r="J73" s="29">
        <v>45365</v>
      </c>
      <c r="K73" s="31">
        <v>42.75</v>
      </c>
      <c r="L73" s="33">
        <f t="shared" si="2"/>
        <v>7.7894736842105225E-2</v>
      </c>
      <c r="M73" s="31">
        <v>44.96</v>
      </c>
      <c r="N73" s="33">
        <f t="shared" si="3"/>
        <v>2.4911032028469695E-2</v>
      </c>
      <c r="O73" s="31">
        <v>42.22</v>
      </c>
      <c r="P73" s="33">
        <f t="shared" si="4"/>
        <v>9.1425864519185204E-2</v>
      </c>
      <c r="Q73" s="16" t="s">
        <v>470</v>
      </c>
    </row>
    <row r="74" spans="1:17" x14ac:dyDescent="0.25">
      <c r="A74" s="6" t="s">
        <v>38</v>
      </c>
      <c r="B74" s="16" t="s">
        <v>266</v>
      </c>
      <c r="C74" s="16" t="s">
        <v>248</v>
      </c>
      <c r="E74" s="20">
        <v>45.86</v>
      </c>
      <c r="F74" s="20">
        <v>45.11</v>
      </c>
      <c r="G74" s="22">
        <f t="shared" si="1"/>
        <v>1.6626025271558414E-2</v>
      </c>
      <c r="H74" s="15">
        <v>81</v>
      </c>
      <c r="I74" s="15">
        <v>98</v>
      </c>
      <c r="J74" s="29">
        <v>45336</v>
      </c>
      <c r="K74" s="31">
        <v>40.770000000000003</v>
      </c>
      <c r="L74" s="33">
        <f t="shared" si="2"/>
        <v>0.1248467010056413</v>
      </c>
      <c r="M74" s="31">
        <v>42.37</v>
      </c>
      <c r="N74" s="33">
        <f t="shared" si="3"/>
        <v>8.2369601132877085E-2</v>
      </c>
      <c r="O74" s="31">
        <v>40.33</v>
      </c>
      <c r="P74" s="33">
        <f t="shared" si="4"/>
        <v>0.13711877014629312</v>
      </c>
      <c r="Q74" s="16" t="s">
        <v>461</v>
      </c>
    </row>
    <row r="75" spans="1:17" x14ac:dyDescent="0.25">
      <c r="A75" s="6" t="s">
        <v>44</v>
      </c>
      <c r="B75" s="16" t="s">
        <v>385</v>
      </c>
      <c r="C75" s="16" t="s">
        <v>401</v>
      </c>
      <c r="E75" s="20">
        <v>202.54</v>
      </c>
      <c r="F75" s="20">
        <v>196.5</v>
      </c>
      <c r="G75" s="22">
        <f t="shared" si="1"/>
        <v>3.0737913486005047E-2</v>
      </c>
      <c r="H75" s="15">
        <v>94</v>
      </c>
      <c r="I75" s="15">
        <v>87</v>
      </c>
      <c r="J75" s="32">
        <v>45328</v>
      </c>
      <c r="K75" s="31">
        <v>190.66</v>
      </c>
      <c r="L75" s="33">
        <f t="shared" si="2"/>
        <v>6.2309870974509574E-2</v>
      </c>
      <c r="M75" s="31">
        <v>196.85</v>
      </c>
      <c r="N75" s="33">
        <f t="shared" si="3"/>
        <v>2.890525781051561E-2</v>
      </c>
      <c r="O75" s="31">
        <v>189.74</v>
      </c>
      <c r="P75" s="33">
        <f t="shared" si="4"/>
        <v>6.7460735743649108E-2</v>
      </c>
      <c r="Q75" s="16" t="s">
        <v>429</v>
      </c>
    </row>
    <row r="76" spans="1:17" x14ac:dyDescent="0.25">
      <c r="A76" s="6" t="s">
        <v>45</v>
      </c>
      <c r="B76" s="16" t="s">
        <v>386</v>
      </c>
      <c r="C76" s="16" t="s">
        <v>403</v>
      </c>
      <c r="E76" s="20">
        <v>63.43</v>
      </c>
      <c r="F76" s="20">
        <v>59.58</v>
      </c>
      <c r="G76" s="22">
        <f t="shared" si="1"/>
        <v>6.4618999664316917E-2</v>
      </c>
      <c r="H76" s="15">
        <v>93</v>
      </c>
      <c r="I76" s="15">
        <v>92</v>
      </c>
      <c r="J76" s="32">
        <v>45328</v>
      </c>
      <c r="K76" s="31">
        <v>57.95</v>
      </c>
      <c r="L76" s="33">
        <f t="shared" si="2"/>
        <v>9.4564279551337296E-2</v>
      </c>
      <c r="M76" s="31">
        <v>58.98</v>
      </c>
      <c r="N76" s="33">
        <f t="shared" si="3"/>
        <v>7.5449304849101437E-2</v>
      </c>
      <c r="O76" s="31">
        <v>57.07</v>
      </c>
      <c r="P76" s="33">
        <f t="shared" si="4"/>
        <v>0.11144208866304538</v>
      </c>
      <c r="Q76" s="16" t="s">
        <v>462</v>
      </c>
    </row>
    <row r="77" spans="1:17" x14ac:dyDescent="0.25">
      <c r="A77" s="6" t="s">
        <v>46</v>
      </c>
      <c r="B77" s="16" t="s">
        <v>458</v>
      </c>
      <c r="C77" s="16" t="s">
        <v>475</v>
      </c>
      <c r="E77" s="20">
        <v>218.76</v>
      </c>
      <c r="F77" s="20">
        <v>202.83</v>
      </c>
      <c r="G77" s="22">
        <f t="shared" si="1"/>
        <v>7.8538677710397756E-2</v>
      </c>
      <c r="H77" s="15">
        <v>82</v>
      </c>
      <c r="I77" s="15">
        <v>93</v>
      </c>
      <c r="J77" s="29">
        <v>45350</v>
      </c>
      <c r="K77" s="31">
        <v>196.51</v>
      </c>
      <c r="L77" s="33">
        <f t="shared" si="2"/>
        <v>0.11322579003613048</v>
      </c>
      <c r="M77" s="31">
        <v>199.82</v>
      </c>
      <c r="N77" s="33">
        <f t="shared" si="3"/>
        <v>9.4785306776098477E-2</v>
      </c>
      <c r="O77" s="31">
        <v>192.53</v>
      </c>
      <c r="P77" s="33">
        <f t="shared" si="4"/>
        <v>0.13623850828442316</v>
      </c>
      <c r="Q77" s="16" t="s">
        <v>476</v>
      </c>
    </row>
    <row r="78" spans="1:17" x14ac:dyDescent="0.25">
      <c r="A78" s="6" t="s">
        <v>47</v>
      </c>
      <c r="B78" s="16" t="s">
        <v>459</v>
      </c>
      <c r="C78" s="16" t="s">
        <v>479</v>
      </c>
      <c r="E78" s="20">
        <v>12.97</v>
      </c>
      <c r="F78" s="20">
        <v>11.92</v>
      </c>
      <c r="G78" s="22">
        <f t="shared" si="1"/>
        <v>8.8087248322147704E-2</v>
      </c>
      <c r="H78" s="15">
        <v>65</v>
      </c>
      <c r="I78" s="15">
        <v>98</v>
      </c>
      <c r="J78" s="29">
        <v>45343</v>
      </c>
      <c r="K78" s="31">
        <v>11.27</v>
      </c>
      <c r="L78" s="33">
        <f t="shared" si="2"/>
        <v>0.15084294587400188</v>
      </c>
      <c r="M78" s="31">
        <v>12.08</v>
      </c>
      <c r="N78" s="33">
        <f t="shared" si="3"/>
        <v>7.3675496688741765E-2</v>
      </c>
      <c r="O78" s="31">
        <v>11.06</v>
      </c>
      <c r="P78" s="33">
        <f t="shared" si="4"/>
        <v>0.17269439421338156</v>
      </c>
      <c r="Q78" s="16" t="s">
        <v>480</v>
      </c>
    </row>
    <row r="79" spans="1:17" x14ac:dyDescent="0.25">
      <c r="A79" s="6" t="s">
        <v>54</v>
      </c>
      <c r="B79" s="16" t="s">
        <v>360</v>
      </c>
      <c r="C79" s="16" t="s">
        <v>363</v>
      </c>
      <c r="E79" s="20">
        <v>73.739999999999995</v>
      </c>
      <c r="F79" s="20">
        <v>67.430000000000007</v>
      </c>
      <c r="G79" s="22">
        <f t="shared" si="1"/>
        <v>9.3578525878688826E-2</v>
      </c>
      <c r="H79" s="15">
        <v>4</v>
      </c>
      <c r="I79" s="15">
        <v>91</v>
      </c>
      <c r="J79" s="29">
        <v>45351</v>
      </c>
      <c r="K79" s="31">
        <v>66.05</v>
      </c>
      <c r="L79" s="33">
        <f t="shared" si="2"/>
        <v>0.11642694928084782</v>
      </c>
      <c r="M79" s="31">
        <v>70.59</v>
      </c>
      <c r="N79" s="33">
        <f t="shared" si="3"/>
        <v>4.4623884402889807E-2</v>
      </c>
      <c r="O79" s="31">
        <v>63.96</v>
      </c>
      <c r="P79" s="33">
        <f t="shared" si="4"/>
        <v>0.15290806754221378</v>
      </c>
      <c r="Q79" s="16" t="s">
        <v>467</v>
      </c>
    </row>
    <row r="80" spans="1:17" x14ac:dyDescent="0.25">
      <c r="A80" s="6" t="s">
        <v>56</v>
      </c>
      <c r="B80" s="16" t="s">
        <v>95</v>
      </c>
      <c r="C80" s="16" t="s">
        <v>245</v>
      </c>
      <c r="E80" s="20">
        <v>327.62</v>
      </c>
      <c r="F80" s="20">
        <v>299.43</v>
      </c>
      <c r="G80" s="22">
        <f t="shared" si="1"/>
        <v>9.4145543198744269E-2</v>
      </c>
      <c r="H80" s="15">
        <v>89</v>
      </c>
      <c r="I80" s="15">
        <v>80</v>
      </c>
      <c r="J80" s="32">
        <v>45330</v>
      </c>
      <c r="K80" s="31">
        <v>318.88</v>
      </c>
      <c r="L80" s="33">
        <f t="shared" si="2"/>
        <v>2.7408429503261444E-2</v>
      </c>
      <c r="M80" s="31">
        <v>322.14999999999998</v>
      </c>
      <c r="N80" s="33">
        <f t="shared" si="3"/>
        <v>1.697966785658863E-2</v>
      </c>
      <c r="O80" s="31">
        <v>319.10000000000002</v>
      </c>
      <c r="P80" s="33">
        <f t="shared" si="4"/>
        <v>2.6700094014415483E-2</v>
      </c>
      <c r="Q80" s="16" t="s">
        <v>468</v>
      </c>
    </row>
    <row r="81" spans="1:17" x14ac:dyDescent="0.25">
      <c r="A81" s="6" t="s">
        <v>63</v>
      </c>
      <c r="B81" s="16" t="s">
        <v>383</v>
      </c>
      <c r="C81" s="16" t="s">
        <v>398</v>
      </c>
      <c r="E81" s="20">
        <v>41.63</v>
      </c>
      <c r="F81" s="20">
        <v>38</v>
      </c>
      <c r="G81" s="22">
        <f t="shared" si="1"/>
        <v>9.5526315789473751E-2</v>
      </c>
      <c r="H81" s="15">
        <v>96</v>
      </c>
      <c r="I81" s="15">
        <v>94</v>
      </c>
      <c r="J81" s="29">
        <v>45356</v>
      </c>
      <c r="K81" s="31">
        <v>36.97</v>
      </c>
      <c r="L81" s="33">
        <f t="shared" si="2"/>
        <v>0.12604814714633497</v>
      </c>
      <c r="M81" s="31">
        <v>39.11</v>
      </c>
      <c r="N81" s="33">
        <f t="shared" si="3"/>
        <v>6.4433648683201311E-2</v>
      </c>
      <c r="O81" s="31">
        <v>36.22</v>
      </c>
      <c r="P81" s="33">
        <f t="shared" si="4"/>
        <v>0.14936499171728337</v>
      </c>
      <c r="Q81" s="16" t="s">
        <v>431</v>
      </c>
    </row>
    <row r="82" spans="1:17" x14ac:dyDescent="0.25">
      <c r="A82" s="6" t="s">
        <v>64</v>
      </c>
      <c r="B82" s="16" t="s">
        <v>173</v>
      </c>
      <c r="C82" s="16" t="s">
        <v>183</v>
      </c>
      <c r="E82" s="20">
        <v>231.74</v>
      </c>
      <c r="F82" s="20">
        <v>205.19</v>
      </c>
      <c r="G82" s="22">
        <f t="shared" si="1"/>
        <v>0.12939227057848829</v>
      </c>
      <c r="H82" s="15">
        <v>62</v>
      </c>
      <c r="I82" s="15">
        <v>91</v>
      </c>
      <c r="J82" s="29">
        <v>45335</v>
      </c>
      <c r="K82" s="31">
        <v>211.49</v>
      </c>
      <c r="L82" s="33">
        <f t="shared" si="2"/>
        <v>9.5749208000378269E-2</v>
      </c>
      <c r="M82" s="31">
        <v>219.37</v>
      </c>
      <c r="N82" s="33">
        <f t="shared" si="3"/>
        <v>5.6388749601130529E-2</v>
      </c>
      <c r="O82" s="31">
        <v>208.71</v>
      </c>
      <c r="P82" s="33">
        <f t="shared" si="4"/>
        <v>0.11034449714915433</v>
      </c>
      <c r="Q82" s="16" t="s">
        <v>94</v>
      </c>
    </row>
    <row r="83" spans="1:17" x14ac:dyDescent="0.25">
      <c r="A83" s="6" t="s">
        <v>65</v>
      </c>
      <c r="B83" s="16" t="s">
        <v>132</v>
      </c>
      <c r="C83" s="16" t="s">
        <v>255</v>
      </c>
      <c r="E83" s="20">
        <v>32.47</v>
      </c>
      <c r="F83" s="20">
        <v>28.7</v>
      </c>
      <c r="G83" s="22">
        <f t="shared" si="1"/>
        <v>0.1313588850174216</v>
      </c>
      <c r="H83" s="15">
        <v>98</v>
      </c>
      <c r="I83" s="15">
        <v>91</v>
      </c>
      <c r="J83" s="29">
        <v>45337</v>
      </c>
      <c r="K83" s="31">
        <v>30.31</v>
      </c>
      <c r="L83" s="33">
        <f t="shared" si="2"/>
        <v>7.1263609369844938E-2</v>
      </c>
      <c r="M83" s="31">
        <v>31.52</v>
      </c>
      <c r="N83" s="33">
        <f t="shared" si="3"/>
        <v>3.0139593908629421E-2</v>
      </c>
      <c r="O83" s="31">
        <v>29.94</v>
      </c>
      <c r="P83" s="33">
        <f t="shared" si="4"/>
        <v>8.450233800935196E-2</v>
      </c>
      <c r="Q83" s="16" t="s">
        <v>469</v>
      </c>
    </row>
    <row r="84" spans="1:17" x14ac:dyDescent="0.25">
      <c r="A84" s="6" t="s">
        <v>66</v>
      </c>
    </row>
    <row r="85" spans="1:17" x14ac:dyDescent="0.25">
      <c r="A85" s="6" t="s">
        <v>67</v>
      </c>
    </row>
    <row r="86" spans="1:17" x14ac:dyDescent="0.25">
      <c r="A86" s="6" t="s">
        <v>68</v>
      </c>
    </row>
    <row r="87" spans="1:17" x14ac:dyDescent="0.25">
      <c r="A87" s="6" t="s">
        <v>69</v>
      </c>
    </row>
    <row r="88" spans="1:17" x14ac:dyDescent="0.25">
      <c r="A88" s="6" t="s">
        <v>70</v>
      </c>
    </row>
    <row r="89" spans="1:17" x14ac:dyDescent="0.25">
      <c r="A89" s="6" t="s">
        <v>75</v>
      </c>
    </row>
    <row r="90" spans="1:17" x14ac:dyDescent="0.25">
      <c r="A90" s="6" t="s">
        <v>76</v>
      </c>
    </row>
    <row r="91" spans="1:17" x14ac:dyDescent="0.25">
      <c r="A91" s="6" t="s">
        <v>78</v>
      </c>
    </row>
    <row r="92" spans="1:17" x14ac:dyDescent="0.25">
      <c r="A92" s="6" t="s">
        <v>79</v>
      </c>
      <c r="B92" s="16"/>
      <c r="C92" s="16"/>
      <c r="E92" s="20"/>
      <c r="F92" s="20"/>
      <c r="G92" s="22"/>
      <c r="H92" s="15"/>
      <c r="I92" s="15"/>
      <c r="J92" s="29"/>
      <c r="K92" s="31"/>
      <c r="L92" s="33"/>
      <c r="M92" s="31"/>
      <c r="N92" s="33"/>
      <c r="O92" s="31"/>
      <c r="P92" s="33"/>
    </row>
    <row r="93" spans="1:17" x14ac:dyDescent="0.25">
      <c r="A93" s="6" t="s">
        <v>81</v>
      </c>
    </row>
    <row r="94" spans="1:17" x14ac:dyDescent="0.25">
      <c r="A94" s="6" t="s">
        <v>119</v>
      </c>
    </row>
    <row r="95" spans="1:17" x14ac:dyDescent="0.25">
      <c r="A95" s="6" t="s">
        <v>148</v>
      </c>
    </row>
    <row r="96" spans="1:17" x14ac:dyDescent="0.25">
      <c r="A96" s="6" t="s">
        <v>149</v>
      </c>
      <c r="Q96" s="16"/>
    </row>
    <row r="98" spans="10:10" x14ac:dyDescent="0.25">
      <c r="J98" s="29"/>
    </row>
    <row r="99" spans="10:10" x14ac:dyDescent="0.25">
      <c r="J99" s="29"/>
    </row>
    <row r="100" spans="10:10" x14ac:dyDescent="0.25">
      <c r="J100" s="29"/>
    </row>
    <row r="101" spans="10:10" x14ac:dyDescent="0.25">
      <c r="J101" s="29"/>
    </row>
  </sheetData>
  <sortState xmlns:xlrd2="http://schemas.microsoft.com/office/spreadsheetml/2017/richdata2" ref="B62:Q83">
    <sortCondition ref="G62:G83"/>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7927-A14A-42DE-977F-8BDE519C89C7}">
  <dimension ref="A1:T106"/>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F3" s="28">
        <v>45291</v>
      </c>
      <c r="H3" s="28">
        <v>45317</v>
      </c>
      <c r="I3" s="2"/>
      <c r="J3" s="29">
        <v>45327</v>
      </c>
      <c r="K3" s="28">
        <v>45328</v>
      </c>
      <c r="L3" s="28">
        <v>45329</v>
      </c>
      <c r="M3" s="28">
        <v>45330</v>
      </c>
      <c r="N3" s="28">
        <v>45331</v>
      </c>
      <c r="P3" s="2" t="s">
        <v>82</v>
      </c>
      <c r="R3" s="2" t="s">
        <v>82</v>
      </c>
    </row>
    <row r="4" spans="1:18" ht="15.75" thickBot="1" x14ac:dyDescent="0.3">
      <c r="A4" t="s">
        <v>0</v>
      </c>
      <c r="C4" s="10">
        <v>45327</v>
      </c>
      <c r="D4" s="11" t="s">
        <v>32</v>
      </c>
      <c r="E4" s="10">
        <v>45331</v>
      </c>
      <c r="J4" s="2" t="s">
        <v>26</v>
      </c>
      <c r="K4" s="2" t="s">
        <v>27</v>
      </c>
      <c r="L4" s="2" t="s">
        <v>28</v>
      </c>
      <c r="M4" s="2" t="s">
        <v>29</v>
      </c>
      <c r="N4" s="2" t="s">
        <v>30</v>
      </c>
    </row>
    <row r="5" spans="1:18" ht="15.75" thickBot="1" x14ac:dyDescent="0.3">
      <c r="F5" s="8">
        <v>15011.35</v>
      </c>
      <c r="G5" s="36" t="s">
        <v>25</v>
      </c>
      <c r="H5" s="8">
        <v>15628.95</v>
      </c>
      <c r="J5" s="14">
        <v>15597.68</v>
      </c>
      <c r="K5" s="14">
        <v>15609</v>
      </c>
      <c r="L5" s="14">
        <v>15756.64</v>
      </c>
      <c r="M5" s="14">
        <v>15793.71</v>
      </c>
      <c r="N5" s="14">
        <v>15990.66</v>
      </c>
      <c r="P5" s="5">
        <f>(N5-H5)/H5</f>
        <v>2.3143589300624746E-2</v>
      </c>
      <c r="R5" s="5">
        <f>(N5-F5)/F5</f>
        <v>6.5237969936081663E-2</v>
      </c>
    </row>
    <row r="6" spans="1:18" ht="15.75" thickBot="1" x14ac:dyDescent="0.3">
      <c r="A6" t="s">
        <v>302</v>
      </c>
      <c r="C6" s="26" t="s">
        <v>340</v>
      </c>
      <c r="D6" s="1"/>
      <c r="E6" s="1"/>
      <c r="F6" s="9">
        <v>4769.83</v>
      </c>
      <c r="G6" s="36" t="s">
        <v>107</v>
      </c>
      <c r="H6" s="9">
        <v>4958.6099999999997</v>
      </c>
      <c r="J6" s="14">
        <v>4942.8100000000004</v>
      </c>
      <c r="K6" s="17">
        <v>4954.2299999999996</v>
      </c>
      <c r="L6" s="17">
        <v>4995.0600000000004</v>
      </c>
      <c r="M6" s="14">
        <v>4997.91</v>
      </c>
      <c r="N6" s="14">
        <v>5026.6099999999997</v>
      </c>
      <c r="P6" s="5">
        <f>(N6-H6)/H6</f>
        <v>1.3713520522888472E-2</v>
      </c>
      <c r="R6" s="5">
        <f>(N6-F6)/F6</f>
        <v>5.3834203734724244E-2</v>
      </c>
    </row>
    <row r="7" spans="1:18" x14ac:dyDescent="0.25">
      <c r="C7" s="35"/>
      <c r="J7" s="12"/>
    </row>
    <row r="8" spans="1:18" x14ac:dyDescent="0.25">
      <c r="C8" s="12"/>
      <c r="J8" s="12"/>
    </row>
    <row r="9" spans="1:18" x14ac:dyDescent="0.25">
      <c r="C9" s="12"/>
      <c r="J9" s="12"/>
    </row>
    <row r="10" spans="1:18" x14ac:dyDescent="0.25">
      <c r="A10" t="s">
        <v>3</v>
      </c>
      <c r="C10" s="16" t="s">
        <v>522</v>
      </c>
      <c r="J10" s="16"/>
    </row>
    <row r="11" spans="1:18" x14ac:dyDescent="0.25">
      <c r="C11" s="16" t="s">
        <v>523</v>
      </c>
      <c r="J11" s="16"/>
    </row>
    <row r="12" spans="1:18" x14ac:dyDescent="0.25">
      <c r="C12" s="16" t="s">
        <v>524</v>
      </c>
      <c r="J12" s="16"/>
    </row>
    <row r="13" spans="1:18" x14ac:dyDescent="0.25">
      <c r="C13" s="16" t="s">
        <v>525</v>
      </c>
      <c r="J13" s="16"/>
    </row>
    <row r="14" spans="1:18" x14ac:dyDescent="0.25">
      <c r="C14" s="16" t="s">
        <v>526</v>
      </c>
      <c r="J14" s="16"/>
    </row>
    <row r="15" spans="1:18" x14ac:dyDescent="0.25">
      <c r="C15" s="16" t="s">
        <v>527</v>
      </c>
      <c r="J15" s="16"/>
    </row>
    <row r="16" spans="1:18" x14ac:dyDescent="0.25">
      <c r="C16" s="16" t="s">
        <v>528</v>
      </c>
      <c r="J16" s="16"/>
    </row>
    <row r="17" spans="3:10" x14ac:dyDescent="0.25">
      <c r="C17" s="16" t="s">
        <v>529</v>
      </c>
      <c r="J17" s="16"/>
    </row>
    <row r="18" spans="3:10" x14ac:dyDescent="0.25">
      <c r="C18" s="16" t="s">
        <v>530</v>
      </c>
      <c r="J18" s="16"/>
    </row>
    <row r="19" spans="3:10" x14ac:dyDescent="0.25">
      <c r="C19" s="16" t="s">
        <v>531</v>
      </c>
      <c r="J19" s="16"/>
    </row>
    <row r="20" spans="3:10" x14ac:dyDescent="0.25">
      <c r="C20" s="16" t="s">
        <v>532</v>
      </c>
      <c r="J20" s="16"/>
    </row>
    <row r="21" spans="3:10" x14ac:dyDescent="0.25">
      <c r="C21" s="16" t="s">
        <v>533</v>
      </c>
      <c r="J21" s="16"/>
    </row>
    <row r="22" spans="3:10" x14ac:dyDescent="0.25">
      <c r="C22" s="16" t="s">
        <v>534</v>
      </c>
      <c r="J22" s="16"/>
    </row>
    <row r="23" spans="3:10" x14ac:dyDescent="0.25">
      <c r="C23" s="16" t="s">
        <v>535</v>
      </c>
      <c r="J23" s="16"/>
    </row>
    <row r="24" spans="3:10" x14ac:dyDescent="0.25">
      <c r="C24" s="16" t="s">
        <v>536</v>
      </c>
      <c r="J24" s="16"/>
    </row>
    <row r="25" spans="3:10" x14ac:dyDescent="0.25">
      <c r="C25" s="16"/>
      <c r="J25" s="16"/>
    </row>
    <row r="26" spans="3:10" x14ac:dyDescent="0.25">
      <c r="C26" s="16"/>
      <c r="J26" s="16"/>
    </row>
    <row r="27" spans="3:10" x14ac:dyDescent="0.25">
      <c r="C27" s="12" t="s">
        <v>182</v>
      </c>
      <c r="D27" s="12" t="s">
        <v>520</v>
      </c>
      <c r="J27" s="16"/>
    </row>
    <row r="28" spans="3:10" x14ac:dyDescent="0.25">
      <c r="C28" s="12" t="s">
        <v>163</v>
      </c>
      <c r="D28" s="12" t="s">
        <v>521</v>
      </c>
      <c r="J28" s="16"/>
    </row>
    <row r="29" spans="3:10" x14ac:dyDescent="0.25">
      <c r="C29" s="12"/>
      <c r="J29" s="16"/>
    </row>
    <row r="30" spans="3:10" x14ac:dyDescent="0.25">
      <c r="F30" s="2" t="s">
        <v>154</v>
      </c>
      <c r="J30" s="16"/>
    </row>
    <row r="31" spans="3:10" x14ac:dyDescent="0.25">
      <c r="C31" t="s">
        <v>102</v>
      </c>
      <c r="D31" s="5">
        <v>7.1400000000000005E-2</v>
      </c>
      <c r="E31" s="7"/>
      <c r="F31" s="2" t="s">
        <v>155</v>
      </c>
      <c r="I31" s="5"/>
      <c r="J31" s="16"/>
    </row>
    <row r="32" spans="3:10" x14ac:dyDescent="0.25">
      <c r="C32" s="16"/>
      <c r="D32" s="5"/>
      <c r="E32" s="7"/>
      <c r="F32" s="5"/>
      <c r="I32" s="5"/>
      <c r="J32" s="16"/>
    </row>
    <row r="33" spans="3:10" x14ac:dyDescent="0.25">
      <c r="C33" s="16" t="s">
        <v>215</v>
      </c>
      <c r="D33" s="5">
        <v>9.7299999999999998E-2</v>
      </c>
      <c r="E33" s="7"/>
      <c r="F33" s="34">
        <v>1E-3</v>
      </c>
      <c r="I33" s="5"/>
      <c r="J33" s="16"/>
    </row>
    <row r="34" spans="3:10" x14ac:dyDescent="0.25">
      <c r="C34" t="s">
        <v>241</v>
      </c>
      <c r="D34" s="5">
        <v>9.5299999999999996E-2</v>
      </c>
      <c r="E34" s="7"/>
      <c r="F34" s="34">
        <v>5.0700000000000002E-2</v>
      </c>
      <c r="I34" s="5"/>
      <c r="J34" s="16"/>
    </row>
    <row r="35" spans="3:10" x14ac:dyDescent="0.25">
      <c r="C35" t="s">
        <v>194</v>
      </c>
      <c r="D35" s="5">
        <v>0.14269999999999999</v>
      </c>
      <c r="F35" s="34">
        <v>5.4399999999999997E-2</v>
      </c>
      <c r="I35" s="5"/>
      <c r="J35" s="16"/>
    </row>
    <row r="36" spans="3:10" x14ac:dyDescent="0.25">
      <c r="C36" t="s">
        <v>112</v>
      </c>
      <c r="D36" s="5">
        <v>0.1196</v>
      </c>
      <c r="F36" s="34">
        <v>4.4999999999999997E-3</v>
      </c>
      <c r="I36" s="5"/>
      <c r="J36" s="16"/>
    </row>
    <row r="37" spans="3:10" x14ac:dyDescent="0.25">
      <c r="C37" t="s">
        <v>361</v>
      </c>
      <c r="D37" s="5">
        <v>0.13569999999999999</v>
      </c>
      <c r="F37" s="34">
        <v>0.31619999999999998</v>
      </c>
      <c r="I37" s="5"/>
      <c r="J37" s="16"/>
    </row>
    <row r="38" spans="3:10" x14ac:dyDescent="0.25">
      <c r="C38" t="s">
        <v>202</v>
      </c>
      <c r="D38" s="5">
        <v>9.7600000000000006E-2</v>
      </c>
      <c r="F38" s="34">
        <v>0.11020000000000001</v>
      </c>
      <c r="I38" s="5"/>
      <c r="J38" s="16"/>
    </row>
    <row r="39" spans="3:10" x14ac:dyDescent="0.25">
      <c r="C39" t="s">
        <v>421</v>
      </c>
      <c r="D39" s="5">
        <v>5.7200000000000001E-2</v>
      </c>
      <c r="F39" s="34">
        <v>-1.1599999999999999E-2</v>
      </c>
      <c r="I39" s="5"/>
      <c r="J39" s="16"/>
    </row>
    <row r="40" spans="3:10" x14ac:dyDescent="0.25">
      <c r="C40" t="s">
        <v>24</v>
      </c>
      <c r="D40" s="5">
        <v>0.1242</v>
      </c>
      <c r="E40" s="21"/>
      <c r="F40" s="34">
        <v>0.14879999999999999</v>
      </c>
      <c r="I40" s="5"/>
      <c r="J40" s="16"/>
    </row>
    <row r="41" spans="3:10" x14ac:dyDescent="0.25">
      <c r="C41" t="s">
        <v>204</v>
      </c>
      <c r="D41" s="5">
        <v>5.8999999999999997E-2</v>
      </c>
      <c r="E41" s="21"/>
      <c r="F41" s="34">
        <v>9.0999999999999998E-2</v>
      </c>
      <c r="G41" s="22"/>
      <c r="H41" s="16"/>
      <c r="I41" s="5"/>
      <c r="J41" s="16"/>
    </row>
    <row r="42" spans="3:10" x14ac:dyDescent="0.25">
      <c r="F42" s="5"/>
      <c r="G42" s="22"/>
      <c r="H42" s="16"/>
      <c r="I42" s="5"/>
      <c r="J42" s="16"/>
    </row>
    <row r="43" spans="3:10" x14ac:dyDescent="0.25">
      <c r="F43" s="5"/>
      <c r="G43" s="22"/>
      <c r="H43" s="16"/>
      <c r="I43" s="5"/>
      <c r="J43" s="16"/>
    </row>
    <row r="44" spans="3:10" x14ac:dyDescent="0.25">
      <c r="G44" s="22"/>
      <c r="H44" s="16"/>
      <c r="I44" s="5"/>
      <c r="J44" s="16"/>
    </row>
    <row r="45" spans="3:10" x14ac:dyDescent="0.25">
      <c r="D45" s="5"/>
      <c r="E45" s="21"/>
      <c r="F45" s="34"/>
      <c r="G45" s="22"/>
      <c r="H45" s="16"/>
      <c r="I45" s="5"/>
      <c r="J45" s="16"/>
    </row>
    <row r="46" spans="3:10" x14ac:dyDescent="0.25">
      <c r="D46" s="5">
        <f>SUM(D31:D45)</f>
        <v>1</v>
      </c>
      <c r="F46" s="34"/>
      <c r="I46" s="22"/>
      <c r="J46" s="16"/>
    </row>
    <row r="47" spans="3:10" x14ac:dyDescent="0.25">
      <c r="E47" s="21"/>
      <c r="F47" s="16"/>
      <c r="G47" s="22"/>
      <c r="H47" s="16"/>
      <c r="I47" s="22"/>
      <c r="J47" s="16"/>
    </row>
    <row r="48" spans="3:10" x14ac:dyDescent="0.25">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194</v>
      </c>
      <c r="E51" s="4">
        <v>270.98</v>
      </c>
      <c r="F51">
        <v>228.37</v>
      </c>
      <c r="G51" s="5">
        <f>(E51-F51)/F51</f>
        <v>0.1865831764242239</v>
      </c>
      <c r="H51" s="4">
        <v>239</v>
      </c>
      <c r="I51" s="4">
        <v>223.3</v>
      </c>
      <c r="J51" s="2">
        <v>90</v>
      </c>
      <c r="K51" s="2">
        <v>99</v>
      </c>
      <c r="L51" s="2"/>
      <c r="M51" s="30" t="s">
        <v>488</v>
      </c>
    </row>
    <row r="52" spans="1:19" x14ac:dyDescent="0.25">
      <c r="A52" s="6" t="s">
        <v>11</v>
      </c>
      <c r="B52" t="s">
        <v>241</v>
      </c>
      <c r="E52" s="4">
        <v>21.96</v>
      </c>
      <c r="F52">
        <v>17.88</v>
      </c>
      <c r="G52" s="5">
        <f t="shared" ref="G52:G53" si="0">(E52-F52)/F52</f>
        <v>0.22818791946308736</v>
      </c>
      <c r="H52" s="4">
        <v>19.75</v>
      </c>
      <c r="I52" s="4">
        <v>17.32</v>
      </c>
      <c r="J52" s="2">
        <v>91</v>
      </c>
      <c r="K52" s="2">
        <v>22</v>
      </c>
      <c r="L52" s="2"/>
      <c r="M52" t="s">
        <v>489</v>
      </c>
    </row>
    <row r="53" spans="1:19" x14ac:dyDescent="0.25">
      <c r="A53" s="6" t="s">
        <v>12</v>
      </c>
      <c r="B53" t="s">
        <v>112</v>
      </c>
      <c r="E53" s="4">
        <v>134.91</v>
      </c>
      <c r="F53" s="4">
        <v>124.41</v>
      </c>
      <c r="G53" s="5">
        <f t="shared" si="0"/>
        <v>8.4398360260429225E-2</v>
      </c>
      <c r="H53" s="4">
        <v>119</v>
      </c>
      <c r="I53" s="4">
        <v>120.26</v>
      </c>
      <c r="J53" s="2">
        <v>93</v>
      </c>
      <c r="K53" s="2">
        <v>99</v>
      </c>
      <c r="L53" s="2">
        <v>24</v>
      </c>
      <c r="M53" t="s">
        <v>490</v>
      </c>
    </row>
    <row r="54" spans="1:19" x14ac:dyDescent="0.25">
      <c r="A54" s="6" t="s">
        <v>13</v>
      </c>
      <c r="B54" t="s">
        <v>361</v>
      </c>
      <c r="E54" s="4">
        <v>30.86</v>
      </c>
      <c r="F54">
        <v>21.53</v>
      </c>
      <c r="G54" s="5">
        <f>(E54-F54)/F54</f>
        <v>0.43334881560613087</v>
      </c>
      <c r="H54" s="4">
        <v>22</v>
      </c>
      <c r="I54" s="4">
        <v>20.03</v>
      </c>
      <c r="J54" s="2">
        <v>99</v>
      </c>
      <c r="K54" s="2">
        <v>22</v>
      </c>
      <c r="M54" t="s">
        <v>491</v>
      </c>
    </row>
    <row r="55" spans="1:19" x14ac:dyDescent="0.25">
      <c r="A55" s="6" t="s">
        <v>14</v>
      </c>
      <c r="B55" t="s">
        <v>202</v>
      </c>
      <c r="E55" s="4">
        <v>81.400000000000006</v>
      </c>
      <c r="F55">
        <v>71.88</v>
      </c>
      <c r="G55" s="5">
        <f>(E55-F55)/F55</f>
        <v>0.13244296048970522</v>
      </c>
      <c r="H55" s="4">
        <v>72</v>
      </c>
      <c r="I55" s="4">
        <v>71.39</v>
      </c>
      <c r="J55" s="2">
        <v>91</v>
      </c>
      <c r="K55" s="2">
        <v>98</v>
      </c>
      <c r="L55" s="2">
        <v>32</v>
      </c>
      <c r="M55" t="s">
        <v>492</v>
      </c>
    </row>
    <row r="56" spans="1:19" x14ac:dyDescent="0.25">
      <c r="A56" s="6" t="s">
        <v>15</v>
      </c>
      <c r="B56" t="s">
        <v>421</v>
      </c>
      <c r="E56" s="4">
        <v>30.55</v>
      </c>
      <c r="F56" s="4">
        <v>29.73</v>
      </c>
      <c r="G56" s="5">
        <f>(E56-F56)/F56</f>
        <v>2.7581567440296006E-2</v>
      </c>
      <c r="H56" s="4">
        <v>27.5</v>
      </c>
      <c r="I56" s="4">
        <v>28.39</v>
      </c>
      <c r="J56" s="2">
        <v>96</v>
      </c>
      <c r="K56" s="2">
        <v>81</v>
      </c>
      <c r="L56" s="2"/>
      <c r="M56" t="s">
        <v>493</v>
      </c>
    </row>
    <row r="57" spans="1:19" x14ac:dyDescent="0.25">
      <c r="A57" s="6" t="s">
        <v>16</v>
      </c>
      <c r="B57" t="s">
        <v>24</v>
      </c>
      <c r="E57" s="4">
        <v>500.9</v>
      </c>
      <c r="F57">
        <v>450.28</v>
      </c>
      <c r="G57" s="5">
        <f>(E57-F57)/F57</f>
        <v>0.11241893932664122</v>
      </c>
      <c r="H57" s="4">
        <v>440</v>
      </c>
      <c r="I57" s="4">
        <v>442.84</v>
      </c>
      <c r="J57" s="2">
        <v>95</v>
      </c>
      <c r="K57" s="2">
        <v>83</v>
      </c>
      <c r="M57" t="s">
        <v>494</v>
      </c>
    </row>
    <row r="58" spans="1:19" x14ac:dyDescent="0.25">
      <c r="A58" s="6" t="s">
        <v>17</v>
      </c>
      <c r="B58" t="s">
        <v>204</v>
      </c>
      <c r="E58" s="4">
        <v>35.47</v>
      </c>
      <c r="F58" s="4">
        <v>35.47</v>
      </c>
      <c r="G58" s="5">
        <f>(E58-F58)/F58</f>
        <v>0</v>
      </c>
      <c r="H58" s="4">
        <v>32.75</v>
      </c>
      <c r="I58" s="4">
        <v>32.409999999999997</v>
      </c>
      <c r="J58" s="2">
        <v>96</v>
      </c>
      <c r="K58" s="2">
        <v>81</v>
      </c>
      <c r="L58" s="2">
        <v>18</v>
      </c>
      <c r="M58" t="s">
        <v>495</v>
      </c>
    </row>
    <row r="59" spans="1:19" x14ac:dyDescent="0.25">
      <c r="A59" s="6" t="s">
        <v>31</v>
      </c>
      <c r="E59" s="4"/>
      <c r="F59" s="4"/>
      <c r="G59" s="5"/>
      <c r="H59" s="4"/>
      <c r="I59" s="4"/>
      <c r="J59" s="2"/>
      <c r="K59" s="2"/>
      <c r="L59" s="2"/>
    </row>
    <row r="60" spans="1:19" x14ac:dyDescent="0.25">
      <c r="A60" s="6" t="s">
        <v>33</v>
      </c>
      <c r="E60" s="4"/>
      <c r="F60" s="4"/>
      <c r="H60" s="4"/>
      <c r="I60" s="4"/>
      <c r="L60" s="2"/>
    </row>
    <row r="61" spans="1:19" x14ac:dyDescent="0.25">
      <c r="A61" s="6" t="s">
        <v>34</v>
      </c>
      <c r="E61" s="4"/>
      <c r="F61" s="4"/>
      <c r="H61" s="4"/>
      <c r="I61" s="4"/>
      <c r="L61" s="2"/>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496</v>
      </c>
      <c r="C67" s="16" t="s">
        <v>512</v>
      </c>
      <c r="E67" s="20">
        <v>45.64</v>
      </c>
      <c r="F67" s="20">
        <v>50.36</v>
      </c>
      <c r="G67" s="22">
        <f t="shared" ref="G67:G85" si="1">(E67-F67)/F67</f>
        <v>-9.3725178713264468E-2</v>
      </c>
      <c r="H67" s="15">
        <v>99</v>
      </c>
      <c r="I67" s="15">
        <v>81</v>
      </c>
      <c r="J67" s="29">
        <v>45350</v>
      </c>
      <c r="K67" s="31">
        <v>42.99</v>
      </c>
      <c r="L67" s="33">
        <f t="shared" ref="L67:L85" si="2">(E67-K67)/K67</f>
        <v>6.1642242381949257E-2</v>
      </c>
      <c r="M67" s="31">
        <v>43.24</v>
      </c>
      <c r="N67" s="33">
        <f t="shared" ref="N67:N85" si="3">(E67-M67)/M67</f>
        <v>5.5504162812210878E-2</v>
      </c>
      <c r="O67" s="31">
        <v>42.39</v>
      </c>
      <c r="P67" s="33">
        <f t="shared" ref="P67:P85" si="4">(E67-O67)/O67</f>
        <v>7.6669025713611699E-2</v>
      </c>
      <c r="Q67" s="16" t="s">
        <v>513</v>
      </c>
    </row>
    <row r="68" spans="1:20" x14ac:dyDescent="0.25">
      <c r="A68" s="6" t="s">
        <v>11</v>
      </c>
      <c r="B68" s="16" t="s">
        <v>224</v>
      </c>
      <c r="C68" s="16" t="s">
        <v>225</v>
      </c>
      <c r="E68" s="20">
        <v>22.27</v>
      </c>
      <c r="F68" s="20">
        <v>23.14</v>
      </c>
      <c r="G68" s="22">
        <f t="shared" si="1"/>
        <v>-3.759723422644775E-2</v>
      </c>
      <c r="H68" s="15">
        <v>48</v>
      </c>
      <c r="I68" s="15">
        <v>90</v>
      </c>
      <c r="J68" s="29">
        <v>45351</v>
      </c>
      <c r="K68" s="31">
        <v>21.4</v>
      </c>
      <c r="L68" s="33">
        <f t="shared" si="2"/>
        <v>4.0654205607476686E-2</v>
      </c>
      <c r="M68" s="31">
        <v>21.9</v>
      </c>
      <c r="N68" s="33">
        <f t="shared" si="3"/>
        <v>1.6894977168949818E-2</v>
      </c>
      <c r="O68" s="31">
        <v>21.02</v>
      </c>
      <c r="P68" s="33">
        <f t="shared" si="4"/>
        <v>5.9467174119885821E-2</v>
      </c>
      <c r="Q68" s="16" t="s">
        <v>254</v>
      </c>
    </row>
    <row r="69" spans="1:20" x14ac:dyDescent="0.25">
      <c r="A69" s="6" t="s">
        <v>12</v>
      </c>
      <c r="B69" s="16" t="s">
        <v>422</v>
      </c>
      <c r="C69" s="16" t="s">
        <v>439</v>
      </c>
      <c r="E69" s="20">
        <v>41.86</v>
      </c>
      <c r="F69" s="20">
        <v>42.8</v>
      </c>
      <c r="G69" s="22">
        <f t="shared" si="1"/>
        <v>-2.1962616822429854E-2</v>
      </c>
      <c r="H69" s="15">
        <v>92</v>
      </c>
      <c r="I69" s="15">
        <v>70</v>
      </c>
      <c r="J69" s="29">
        <v>45414</v>
      </c>
      <c r="K69" s="31">
        <v>41.65</v>
      </c>
      <c r="L69" s="33">
        <f t="shared" si="2"/>
        <v>5.0420168067227093E-3</v>
      </c>
      <c r="M69" s="31">
        <v>41.99</v>
      </c>
      <c r="N69" s="33">
        <f t="shared" si="3"/>
        <v>-3.0959752321982033E-3</v>
      </c>
      <c r="O69" s="31">
        <v>41.42</v>
      </c>
      <c r="P69" s="33">
        <f t="shared" si="4"/>
        <v>1.0622887493964213E-2</v>
      </c>
      <c r="Q69" s="16" t="s">
        <v>505</v>
      </c>
      <c r="T69" s="16"/>
    </row>
    <row r="70" spans="1:20" x14ac:dyDescent="0.25">
      <c r="A70" s="6" t="s">
        <v>13</v>
      </c>
      <c r="B70" s="16" t="s">
        <v>499</v>
      </c>
      <c r="C70" s="16" t="s">
        <v>518</v>
      </c>
      <c r="E70" s="20">
        <v>26.35</v>
      </c>
      <c r="F70" s="20">
        <v>26.53</v>
      </c>
      <c r="G70" s="22">
        <f t="shared" si="1"/>
        <v>-6.7847719562759033E-3</v>
      </c>
      <c r="H70" s="15">
        <v>81</v>
      </c>
      <c r="I70" s="15">
        <v>96</v>
      </c>
      <c r="J70" s="29">
        <v>45365</v>
      </c>
      <c r="K70" s="31">
        <v>24.01</v>
      </c>
      <c r="L70" s="33">
        <f t="shared" si="2"/>
        <v>9.7459391920033306E-2</v>
      </c>
      <c r="M70" s="31">
        <v>23.51</v>
      </c>
      <c r="N70" s="33">
        <f t="shared" si="3"/>
        <v>0.12079965971926838</v>
      </c>
      <c r="O70" s="31">
        <v>23.7</v>
      </c>
      <c r="P70" s="33">
        <f t="shared" si="4"/>
        <v>0.11181434599156127</v>
      </c>
      <c r="Q70" s="16" t="s">
        <v>519</v>
      </c>
    </row>
    <row r="71" spans="1:20" x14ac:dyDescent="0.25">
      <c r="A71" s="6" t="s">
        <v>14</v>
      </c>
      <c r="B71" s="16" t="s">
        <v>362</v>
      </c>
      <c r="C71" s="16" t="s">
        <v>369</v>
      </c>
      <c r="E71" s="20">
        <v>76.39</v>
      </c>
      <c r="F71" s="20">
        <v>76.88</v>
      </c>
      <c r="G71" s="22">
        <f t="shared" si="1"/>
        <v>-6.3735691987512342E-3</v>
      </c>
      <c r="H71" s="15">
        <v>84</v>
      </c>
      <c r="I71" s="15">
        <v>81</v>
      </c>
      <c r="J71" s="29">
        <v>45348</v>
      </c>
      <c r="K71" s="31">
        <v>73.7</v>
      </c>
      <c r="L71" s="33">
        <f t="shared" si="2"/>
        <v>3.6499321573948404E-2</v>
      </c>
      <c r="M71" s="31">
        <v>73.61</v>
      </c>
      <c r="N71" s="33">
        <f t="shared" si="3"/>
        <v>3.7766607797853569E-2</v>
      </c>
      <c r="O71" s="31">
        <v>72.77</v>
      </c>
      <c r="P71" s="33">
        <f t="shared" si="4"/>
        <v>4.9745774357564998E-2</v>
      </c>
      <c r="Q71" s="16" t="s">
        <v>501</v>
      </c>
    </row>
    <row r="72" spans="1:20" x14ac:dyDescent="0.25">
      <c r="A72" s="6" t="s">
        <v>15</v>
      </c>
      <c r="B72" s="16" t="s">
        <v>162</v>
      </c>
      <c r="C72" s="16" t="s">
        <v>214</v>
      </c>
      <c r="E72" s="20">
        <v>88.16</v>
      </c>
      <c r="F72" s="20">
        <v>87.47</v>
      </c>
      <c r="G72" s="22">
        <f t="shared" si="1"/>
        <v>7.8884188864753371E-3</v>
      </c>
      <c r="H72" s="15">
        <v>90</v>
      </c>
      <c r="I72" s="15">
        <v>76</v>
      </c>
      <c r="J72" s="29">
        <v>45406</v>
      </c>
      <c r="K72" s="31">
        <v>85.34</v>
      </c>
      <c r="L72" s="33">
        <f t="shared" si="2"/>
        <v>3.3044293414576903E-2</v>
      </c>
      <c r="M72" s="31">
        <v>85.94</v>
      </c>
      <c r="N72" s="33">
        <f t="shared" si="3"/>
        <v>2.5831975797067711E-2</v>
      </c>
      <c r="O72" s="31">
        <v>84.64</v>
      </c>
      <c r="P72" s="33">
        <f t="shared" si="4"/>
        <v>4.1587901701323204E-2</v>
      </c>
      <c r="Q72" s="16" t="s">
        <v>503</v>
      </c>
    </row>
    <row r="73" spans="1:20" x14ac:dyDescent="0.25">
      <c r="A73" s="6" t="s">
        <v>16</v>
      </c>
      <c r="B73" s="16" t="s">
        <v>42</v>
      </c>
      <c r="C73" s="16" t="s">
        <v>510</v>
      </c>
      <c r="E73" s="20">
        <v>152.19</v>
      </c>
      <c r="F73" s="20">
        <v>149.97999999999999</v>
      </c>
      <c r="G73" s="22">
        <f t="shared" si="1"/>
        <v>1.4735298039738685E-2</v>
      </c>
      <c r="H73" s="15">
        <v>96</v>
      </c>
      <c r="I73" s="15">
        <v>82</v>
      </c>
      <c r="J73" s="29">
        <v>45349</v>
      </c>
      <c r="K73" s="31">
        <v>140.32</v>
      </c>
      <c r="L73" s="33">
        <f t="shared" si="2"/>
        <v>8.4592360319270282E-2</v>
      </c>
      <c r="M73" s="31">
        <v>142.65</v>
      </c>
      <c r="N73" s="33">
        <f t="shared" si="3"/>
        <v>6.6876971608832755E-2</v>
      </c>
      <c r="O73" s="31">
        <v>138.72</v>
      </c>
      <c r="P73" s="33">
        <f t="shared" si="4"/>
        <v>9.7102076124567463E-2</v>
      </c>
      <c r="Q73" s="16" t="s">
        <v>511</v>
      </c>
    </row>
    <row r="74" spans="1:20" x14ac:dyDescent="0.25">
      <c r="A74" s="6" t="s">
        <v>17</v>
      </c>
      <c r="B74" s="16" t="s">
        <v>266</v>
      </c>
      <c r="C74" s="16" t="s">
        <v>248</v>
      </c>
      <c r="E74" s="20">
        <v>46.35</v>
      </c>
      <c r="F74" s="20">
        <v>45.11</v>
      </c>
      <c r="G74" s="22">
        <f t="shared" si="1"/>
        <v>2.7488361782309952E-2</v>
      </c>
      <c r="H74" s="15">
        <v>81</v>
      </c>
      <c r="I74" s="15">
        <v>96</v>
      </c>
      <c r="J74" s="32">
        <v>45336</v>
      </c>
      <c r="K74" s="31">
        <v>41.58</v>
      </c>
      <c r="L74" s="33">
        <f t="shared" si="2"/>
        <v>0.1147186147186148</v>
      </c>
      <c r="M74" s="31">
        <v>43.92</v>
      </c>
      <c r="N74" s="33">
        <f t="shared" si="3"/>
        <v>5.5327868852459008E-2</v>
      </c>
      <c r="O74" s="31">
        <v>41.07</v>
      </c>
      <c r="P74" s="33">
        <f t="shared" si="4"/>
        <v>0.12856099342585831</v>
      </c>
      <c r="Q74" s="16" t="s">
        <v>507</v>
      </c>
    </row>
    <row r="75" spans="1:20" x14ac:dyDescent="0.25">
      <c r="A75" s="6" t="s">
        <v>31</v>
      </c>
      <c r="B75" s="16" t="s">
        <v>497</v>
      </c>
      <c r="C75" s="16" t="s">
        <v>514</v>
      </c>
      <c r="E75" s="20">
        <v>142.30000000000001</v>
      </c>
      <c r="F75" s="20">
        <v>137.82</v>
      </c>
      <c r="G75" s="22">
        <f t="shared" si="1"/>
        <v>3.2506167464809305E-2</v>
      </c>
      <c r="H75" s="15">
        <v>74</v>
      </c>
      <c r="I75" s="15">
        <v>83</v>
      </c>
      <c r="J75" s="29">
        <v>45405</v>
      </c>
      <c r="K75" s="31">
        <v>131.16999999999999</v>
      </c>
      <c r="L75" s="33">
        <f t="shared" si="2"/>
        <v>8.4851719143096929E-2</v>
      </c>
      <c r="M75" s="31">
        <v>134.74</v>
      </c>
      <c r="N75" s="33">
        <f t="shared" si="3"/>
        <v>5.6108059967344526E-2</v>
      </c>
      <c r="O75" s="31">
        <v>128.80000000000001</v>
      </c>
      <c r="P75" s="33">
        <f t="shared" si="4"/>
        <v>0.10481366459627328</v>
      </c>
      <c r="Q75" s="16" t="s">
        <v>515</v>
      </c>
    </row>
    <row r="76" spans="1:20" x14ac:dyDescent="0.25">
      <c r="A76" s="6" t="s">
        <v>33</v>
      </c>
      <c r="B76" s="16" t="s">
        <v>457</v>
      </c>
      <c r="C76" s="16" t="s">
        <v>473</v>
      </c>
      <c r="E76" s="20">
        <v>59.6</v>
      </c>
      <c r="F76" s="20">
        <v>57.59</v>
      </c>
      <c r="G76" s="22">
        <f t="shared" si="1"/>
        <v>3.4901892689703035E-2</v>
      </c>
      <c r="H76" s="15">
        <v>62</v>
      </c>
      <c r="I76" s="15">
        <v>95</v>
      </c>
      <c r="J76" s="29">
        <v>45380</v>
      </c>
      <c r="K76" s="31">
        <v>54.12</v>
      </c>
      <c r="L76" s="33">
        <f t="shared" si="2"/>
        <v>0.10125646711012573</v>
      </c>
      <c r="M76" s="31">
        <v>55.41</v>
      </c>
      <c r="N76" s="33">
        <f t="shared" si="3"/>
        <v>7.5618119473019399E-2</v>
      </c>
      <c r="O76" s="31">
        <v>54.02</v>
      </c>
      <c r="P76" s="33">
        <f t="shared" si="4"/>
        <v>0.10329507589781559</v>
      </c>
      <c r="Q76" s="16" t="s">
        <v>502</v>
      </c>
    </row>
    <row r="77" spans="1:20" x14ac:dyDescent="0.25">
      <c r="A77" s="6" t="s">
        <v>34</v>
      </c>
      <c r="B77" s="16" t="s">
        <v>498</v>
      </c>
      <c r="C77" s="16" t="s">
        <v>516</v>
      </c>
      <c r="E77" s="20">
        <v>240</v>
      </c>
      <c r="F77" s="20">
        <v>229.8</v>
      </c>
      <c r="G77" s="22">
        <f t="shared" si="1"/>
        <v>4.4386422976501257E-2</v>
      </c>
      <c r="H77" s="15">
        <v>76</v>
      </c>
      <c r="I77" s="15">
        <v>78</v>
      </c>
      <c r="J77" s="32">
        <v>45338</v>
      </c>
      <c r="K77" s="31">
        <v>226.08</v>
      </c>
      <c r="L77" s="33">
        <f t="shared" si="2"/>
        <v>6.1571125265392726E-2</v>
      </c>
      <c r="M77" s="31">
        <v>229.55</v>
      </c>
      <c r="N77" s="33">
        <f t="shared" si="3"/>
        <v>4.5523851012851176E-2</v>
      </c>
      <c r="O77" s="31">
        <v>223.78</v>
      </c>
      <c r="P77" s="33">
        <f t="shared" si="4"/>
        <v>7.2481901867905971E-2</v>
      </c>
      <c r="Q77" s="16" t="s">
        <v>517</v>
      </c>
    </row>
    <row r="78" spans="1:20" x14ac:dyDescent="0.25">
      <c r="A78" s="6" t="s">
        <v>35</v>
      </c>
      <c r="B78" s="16" t="s">
        <v>384</v>
      </c>
      <c r="C78" s="16" t="s">
        <v>122</v>
      </c>
      <c r="E78" s="20">
        <v>102.39</v>
      </c>
      <c r="F78" s="20">
        <v>97</v>
      </c>
      <c r="G78" s="22">
        <f t="shared" si="1"/>
        <v>5.5567010309278353E-2</v>
      </c>
      <c r="H78" s="15">
        <v>98</v>
      </c>
      <c r="I78" s="15">
        <v>85</v>
      </c>
      <c r="J78" s="29">
        <v>45407</v>
      </c>
      <c r="K78" s="31">
        <v>94.46</v>
      </c>
      <c r="L78" s="33">
        <f t="shared" si="2"/>
        <v>8.3950878678805921E-2</v>
      </c>
      <c r="M78" s="31">
        <v>97.41</v>
      </c>
      <c r="N78" s="33">
        <f t="shared" si="3"/>
        <v>5.1124114567292926E-2</v>
      </c>
      <c r="O78" s="31">
        <v>94.29</v>
      </c>
      <c r="P78" s="33">
        <f t="shared" si="4"/>
        <v>8.590518612790321E-2</v>
      </c>
      <c r="Q78" s="16" t="s">
        <v>504</v>
      </c>
    </row>
    <row r="79" spans="1:20" x14ac:dyDescent="0.25">
      <c r="A79" s="6" t="s">
        <v>38</v>
      </c>
      <c r="B79" s="16" t="s">
        <v>420</v>
      </c>
      <c r="C79" s="16" t="s">
        <v>434</v>
      </c>
      <c r="E79" s="20">
        <v>48.09</v>
      </c>
      <c r="F79" s="20">
        <v>45.55</v>
      </c>
      <c r="G79" s="22">
        <f t="shared" si="1"/>
        <v>5.5762897914379946E-2</v>
      </c>
      <c r="H79" s="15">
        <v>26</v>
      </c>
      <c r="I79" s="15">
        <v>91</v>
      </c>
      <c r="J79" s="29">
        <v>45365</v>
      </c>
      <c r="K79" s="31">
        <v>43.7</v>
      </c>
      <c r="L79" s="33">
        <f t="shared" si="2"/>
        <v>0.10045766590389017</v>
      </c>
      <c r="M79" s="31">
        <v>45.65</v>
      </c>
      <c r="N79" s="33">
        <f t="shared" si="3"/>
        <v>5.3450164293537897E-2</v>
      </c>
      <c r="O79" s="31">
        <v>43.08</v>
      </c>
      <c r="P79" s="33">
        <f t="shared" si="4"/>
        <v>0.11629526462395555</v>
      </c>
      <c r="Q79" s="16" t="s">
        <v>506</v>
      </c>
    </row>
    <row r="80" spans="1:20" x14ac:dyDescent="0.25">
      <c r="A80" s="6" t="s">
        <v>44</v>
      </c>
      <c r="B80" s="16" t="s">
        <v>386</v>
      </c>
      <c r="C80" s="16" t="s">
        <v>403</v>
      </c>
      <c r="E80" s="20">
        <v>64.05</v>
      </c>
      <c r="F80" s="20">
        <v>59.58</v>
      </c>
      <c r="G80" s="22">
        <f t="shared" si="1"/>
        <v>7.5025176233635429E-2</v>
      </c>
      <c r="H80" s="15">
        <v>93</v>
      </c>
      <c r="I80" s="15">
        <v>90</v>
      </c>
      <c r="J80" s="29">
        <v>45407</v>
      </c>
      <c r="K80" s="31">
        <v>58.94</v>
      </c>
      <c r="L80" s="33">
        <f t="shared" si="2"/>
        <v>8.6698337292161518E-2</v>
      </c>
      <c r="M80" s="31">
        <v>60.7</v>
      </c>
      <c r="N80" s="33">
        <f t="shared" si="3"/>
        <v>5.5189456342668766E-2</v>
      </c>
      <c r="O80" s="31">
        <v>58.04</v>
      </c>
      <c r="P80" s="33">
        <f t="shared" si="4"/>
        <v>0.10354927636113022</v>
      </c>
      <c r="Q80" s="16" t="s">
        <v>213</v>
      </c>
    </row>
    <row r="81" spans="1:17" x14ac:dyDescent="0.25">
      <c r="A81" s="6" t="s">
        <v>45</v>
      </c>
      <c r="B81" s="16" t="s">
        <v>383</v>
      </c>
      <c r="C81" s="16" t="s">
        <v>398</v>
      </c>
      <c r="E81" s="20">
        <v>41.62</v>
      </c>
      <c r="F81" s="20">
        <v>38</v>
      </c>
      <c r="G81" s="22">
        <f t="shared" si="1"/>
        <v>9.5263157894736772E-2</v>
      </c>
      <c r="H81" s="15">
        <v>96</v>
      </c>
      <c r="I81" s="15">
        <v>92</v>
      </c>
      <c r="J81" s="29">
        <v>45356</v>
      </c>
      <c r="K81" s="31">
        <v>37.79</v>
      </c>
      <c r="L81" s="33">
        <f t="shared" si="2"/>
        <v>0.1013495633765546</v>
      </c>
      <c r="M81" s="31">
        <v>40.119999999999997</v>
      </c>
      <c r="N81" s="33">
        <f t="shared" si="3"/>
        <v>3.7387836490528417E-2</v>
      </c>
      <c r="O81" s="31">
        <v>37.200000000000003</v>
      </c>
      <c r="P81" s="33">
        <f t="shared" si="4"/>
        <v>0.11881720430107512</v>
      </c>
      <c r="Q81" s="16" t="s">
        <v>509</v>
      </c>
    </row>
    <row r="82" spans="1:17" x14ac:dyDescent="0.25">
      <c r="A82" s="6" t="s">
        <v>46</v>
      </c>
      <c r="B82" s="16" t="s">
        <v>95</v>
      </c>
      <c r="C82" s="16" t="s">
        <v>245</v>
      </c>
      <c r="E82" s="20">
        <v>330.89</v>
      </c>
      <c r="F82" s="20">
        <v>299.43</v>
      </c>
      <c r="G82" s="22">
        <f t="shared" si="1"/>
        <v>0.10506629262264963</v>
      </c>
      <c r="H82" s="15">
        <v>84</v>
      </c>
      <c r="I82" s="15">
        <v>72</v>
      </c>
      <c r="J82" s="29">
        <v>45414</v>
      </c>
      <c r="K82" s="31">
        <v>319.43</v>
      </c>
      <c r="L82" s="33">
        <f t="shared" si="2"/>
        <v>3.5876404846132109E-2</v>
      </c>
      <c r="M82" s="31">
        <v>324.31</v>
      </c>
      <c r="N82" s="33">
        <f t="shared" si="3"/>
        <v>2.0289229440966929E-2</v>
      </c>
      <c r="O82" s="31">
        <v>319.87</v>
      </c>
      <c r="P82" s="33">
        <f t="shared" si="4"/>
        <v>3.4451495920217533E-2</v>
      </c>
      <c r="Q82" s="16" t="s">
        <v>508</v>
      </c>
    </row>
    <row r="83" spans="1:17" x14ac:dyDescent="0.25">
      <c r="A83" s="6" t="s">
        <v>47</v>
      </c>
      <c r="B83" s="16" t="s">
        <v>360</v>
      </c>
      <c r="C83" s="16" t="s">
        <v>363</v>
      </c>
      <c r="E83" s="20">
        <v>74.61</v>
      </c>
      <c r="F83" s="20">
        <v>67.430000000000007</v>
      </c>
      <c r="G83" s="22">
        <f t="shared" si="1"/>
        <v>0.10648079489841304</v>
      </c>
      <c r="H83" s="15">
        <v>4</v>
      </c>
      <c r="I83" s="15">
        <v>89</v>
      </c>
      <c r="J83" s="29">
        <v>45351</v>
      </c>
      <c r="K83" s="31">
        <v>68.25</v>
      </c>
      <c r="L83" s="33">
        <f t="shared" si="2"/>
        <v>9.3186813186813183E-2</v>
      </c>
      <c r="M83" s="31">
        <v>72.19</v>
      </c>
      <c r="N83" s="33">
        <f t="shared" si="3"/>
        <v>3.3522648566283446E-2</v>
      </c>
      <c r="O83" s="31">
        <v>66.790000000000006</v>
      </c>
      <c r="P83" s="33">
        <f t="shared" si="4"/>
        <v>0.11708339571792173</v>
      </c>
      <c r="Q83" s="16" t="s">
        <v>213</v>
      </c>
    </row>
    <row r="84" spans="1:17" x14ac:dyDescent="0.25">
      <c r="A84" s="6" t="s">
        <v>54</v>
      </c>
      <c r="B84" s="16" t="s">
        <v>280</v>
      </c>
      <c r="C84" s="16" t="s">
        <v>290</v>
      </c>
      <c r="E84" s="20">
        <v>29.28</v>
      </c>
      <c r="F84" s="20">
        <v>26.45</v>
      </c>
      <c r="G84" s="22">
        <f t="shared" si="1"/>
        <v>0.10699432892249534</v>
      </c>
      <c r="H84" s="15">
        <v>99</v>
      </c>
      <c r="I84" s="15">
        <v>99</v>
      </c>
      <c r="J84" s="29">
        <v>45366</v>
      </c>
      <c r="K84" s="31">
        <v>19.96</v>
      </c>
      <c r="L84" s="33">
        <f t="shared" si="2"/>
        <v>0.46693386773547091</v>
      </c>
      <c r="M84" s="31">
        <v>24.45</v>
      </c>
      <c r="N84" s="33">
        <f t="shared" si="3"/>
        <v>0.19754601226993873</v>
      </c>
      <c r="O84" s="31">
        <v>19.21</v>
      </c>
      <c r="P84" s="33">
        <f t="shared" si="4"/>
        <v>0.52420614263404475</v>
      </c>
      <c r="Q84" s="16" t="s">
        <v>500</v>
      </c>
    </row>
    <row r="85" spans="1:17" x14ac:dyDescent="0.25">
      <c r="A85" s="6" t="s">
        <v>56</v>
      </c>
      <c r="B85" s="16" t="s">
        <v>459</v>
      </c>
      <c r="C85" s="16" t="s">
        <v>479</v>
      </c>
      <c r="E85" s="20">
        <v>13.4</v>
      </c>
      <c r="F85" s="20">
        <v>11.92</v>
      </c>
      <c r="G85" s="22">
        <f t="shared" si="1"/>
        <v>0.1241610738255034</v>
      </c>
      <c r="H85" s="15">
        <v>65</v>
      </c>
      <c r="I85" s="15">
        <v>97</v>
      </c>
      <c r="J85" s="29">
        <v>45343</v>
      </c>
      <c r="K85" s="31">
        <v>11.63</v>
      </c>
      <c r="L85" s="33">
        <f t="shared" si="2"/>
        <v>0.15219260533104037</v>
      </c>
      <c r="M85" s="31">
        <v>12.46</v>
      </c>
      <c r="N85" s="33">
        <f t="shared" si="3"/>
        <v>7.5441412520064158E-2</v>
      </c>
      <c r="O85" s="31">
        <v>11.43</v>
      </c>
      <c r="P85" s="33">
        <f t="shared" si="4"/>
        <v>0.1723534558180228</v>
      </c>
      <c r="Q85" s="16" t="s">
        <v>480</v>
      </c>
    </row>
    <row r="86" spans="1:17" x14ac:dyDescent="0.25">
      <c r="A86" s="6" t="s">
        <v>63</v>
      </c>
      <c r="J86" s="29"/>
    </row>
    <row r="87" spans="1:17" x14ac:dyDescent="0.25">
      <c r="A87" s="6" t="s">
        <v>64</v>
      </c>
    </row>
    <row r="88" spans="1:17" x14ac:dyDescent="0.25">
      <c r="A88" s="6" t="s">
        <v>65</v>
      </c>
    </row>
    <row r="89" spans="1:17" x14ac:dyDescent="0.25">
      <c r="A89" s="6" t="s">
        <v>66</v>
      </c>
    </row>
    <row r="90" spans="1:17" x14ac:dyDescent="0.25">
      <c r="A90" s="6" t="s">
        <v>67</v>
      </c>
    </row>
    <row r="91" spans="1:17" x14ac:dyDescent="0.25">
      <c r="A91" s="6" t="s">
        <v>68</v>
      </c>
    </row>
    <row r="92" spans="1:17" x14ac:dyDescent="0.25">
      <c r="A92" s="6" t="s">
        <v>69</v>
      </c>
    </row>
    <row r="93" spans="1:17" x14ac:dyDescent="0.25">
      <c r="A93" s="6" t="s">
        <v>70</v>
      </c>
    </row>
    <row r="94" spans="1:17" x14ac:dyDescent="0.25">
      <c r="A94" s="6" t="s">
        <v>75</v>
      </c>
    </row>
    <row r="95" spans="1:17" x14ac:dyDescent="0.25">
      <c r="A95" s="6" t="s">
        <v>76</v>
      </c>
    </row>
    <row r="96" spans="1:17" x14ac:dyDescent="0.25">
      <c r="A96" s="6" t="s">
        <v>78</v>
      </c>
    </row>
    <row r="97" spans="1:17" x14ac:dyDescent="0.25">
      <c r="A97" s="6" t="s">
        <v>79</v>
      </c>
      <c r="B97" s="16"/>
      <c r="C97" s="16"/>
      <c r="E97" s="20"/>
      <c r="F97" s="20"/>
      <c r="G97" s="22"/>
      <c r="H97" s="15"/>
      <c r="I97" s="15"/>
      <c r="J97" s="29"/>
      <c r="K97" s="31"/>
      <c r="L97" s="33"/>
      <c r="M97" s="31"/>
      <c r="N97" s="33"/>
      <c r="O97" s="31"/>
      <c r="P97" s="33"/>
    </row>
    <row r="98" spans="1:17" x14ac:dyDescent="0.25">
      <c r="A98" s="6" t="s">
        <v>81</v>
      </c>
    </row>
    <row r="99" spans="1:17" x14ac:dyDescent="0.25">
      <c r="A99" s="6" t="s">
        <v>119</v>
      </c>
    </row>
    <row r="100" spans="1:17" x14ac:dyDescent="0.25">
      <c r="A100" s="6" t="s">
        <v>148</v>
      </c>
    </row>
    <row r="101" spans="1:17" x14ac:dyDescent="0.25">
      <c r="A101" s="6" t="s">
        <v>149</v>
      </c>
      <c r="Q101" s="16"/>
    </row>
    <row r="103" spans="1:17" x14ac:dyDescent="0.25">
      <c r="J103" s="29"/>
    </row>
    <row r="104" spans="1:17" x14ac:dyDescent="0.25">
      <c r="J104" s="29"/>
    </row>
    <row r="105" spans="1:17" x14ac:dyDescent="0.25">
      <c r="J105" s="29"/>
    </row>
    <row r="106" spans="1:17" x14ac:dyDescent="0.25">
      <c r="J106" s="29"/>
    </row>
  </sheetData>
  <sortState xmlns:xlrd2="http://schemas.microsoft.com/office/spreadsheetml/2017/richdata2" ref="B67:Q85">
    <sortCondition ref="G67:G85"/>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075B0-E0A8-405F-BD02-ABE1652D74A0}">
  <dimension ref="A1:T106"/>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F3" s="28">
        <v>45291</v>
      </c>
      <c r="H3" s="28">
        <v>45317</v>
      </c>
      <c r="I3" s="2"/>
      <c r="J3" s="29">
        <v>45334</v>
      </c>
      <c r="K3" s="28">
        <v>45335</v>
      </c>
      <c r="L3" s="28">
        <v>45336</v>
      </c>
      <c r="M3" s="28">
        <v>45337</v>
      </c>
      <c r="N3" s="28">
        <v>45338</v>
      </c>
      <c r="P3" s="2" t="s">
        <v>82</v>
      </c>
      <c r="R3" s="2" t="s">
        <v>82</v>
      </c>
    </row>
    <row r="4" spans="1:18" ht="15.75" thickBot="1" x14ac:dyDescent="0.3">
      <c r="A4" t="s">
        <v>0</v>
      </c>
      <c r="C4" s="10">
        <v>45334</v>
      </c>
      <c r="D4" s="11" t="s">
        <v>32</v>
      </c>
      <c r="E4" s="10">
        <v>45338</v>
      </c>
      <c r="J4" s="2" t="s">
        <v>26</v>
      </c>
      <c r="K4" s="2" t="s">
        <v>27</v>
      </c>
      <c r="L4" s="2" t="s">
        <v>28</v>
      </c>
      <c r="M4" s="2" t="s">
        <v>29</v>
      </c>
      <c r="N4" s="2" t="s">
        <v>30</v>
      </c>
    </row>
    <row r="5" spans="1:18" ht="15.75" thickBot="1" x14ac:dyDescent="0.3">
      <c r="F5" s="8">
        <v>15011.35</v>
      </c>
      <c r="G5" s="36" t="s">
        <v>25</v>
      </c>
      <c r="H5" s="8">
        <v>15990.66</v>
      </c>
      <c r="J5" s="14">
        <v>15942.54</v>
      </c>
      <c r="K5" s="14">
        <v>15655.6</v>
      </c>
      <c r="L5" s="14">
        <v>15859.15</v>
      </c>
      <c r="M5" s="14">
        <v>15906.17</v>
      </c>
      <c r="N5" s="14">
        <v>15775.65</v>
      </c>
      <c r="P5" s="5">
        <f>(N5-H5)/H5</f>
        <v>-1.3445974087373518E-2</v>
      </c>
      <c r="R5" s="5">
        <f>(N5-F5)/F5</f>
        <v>5.0914807795434738E-2</v>
      </c>
    </row>
    <row r="6" spans="1:18" ht="15.75" thickBot="1" x14ac:dyDescent="0.3">
      <c r="A6" t="s">
        <v>302</v>
      </c>
      <c r="C6" s="26" t="s">
        <v>303</v>
      </c>
      <c r="D6" s="1"/>
      <c r="E6" s="1"/>
      <c r="F6" s="9">
        <v>4769.83</v>
      </c>
      <c r="G6" s="36" t="s">
        <v>107</v>
      </c>
      <c r="H6" s="9">
        <v>5026.6099999999997</v>
      </c>
      <c r="J6" s="14">
        <v>5021.84</v>
      </c>
      <c r="K6" s="17">
        <v>4953.17</v>
      </c>
      <c r="L6" s="17">
        <v>5000.62</v>
      </c>
      <c r="M6" s="14">
        <v>5029.7299999999996</v>
      </c>
      <c r="N6" s="14">
        <v>5005.57</v>
      </c>
      <c r="P6" s="5">
        <f>(N6-H6)/H6</f>
        <v>-4.1857235791119595E-3</v>
      </c>
      <c r="R6" s="5">
        <f>(N6-F6)/F6</f>
        <v>4.9423145059677133E-2</v>
      </c>
    </row>
    <row r="7" spans="1:18" x14ac:dyDescent="0.25">
      <c r="C7" s="35"/>
      <c r="J7" s="12"/>
    </row>
    <row r="8" spans="1:18" x14ac:dyDescent="0.25">
      <c r="C8" s="12"/>
      <c r="J8" s="12"/>
    </row>
    <row r="9" spans="1:18" x14ac:dyDescent="0.25">
      <c r="C9" s="12"/>
      <c r="J9" s="12"/>
    </row>
    <row r="10" spans="1:18" x14ac:dyDescent="0.25">
      <c r="A10" t="s">
        <v>3</v>
      </c>
      <c r="C10" s="16" t="s">
        <v>572</v>
      </c>
      <c r="J10" s="16"/>
    </row>
    <row r="11" spans="1:18" x14ac:dyDescent="0.25">
      <c r="C11" s="16" t="s">
        <v>573</v>
      </c>
      <c r="J11" s="16"/>
    </row>
    <row r="12" spans="1:18" x14ac:dyDescent="0.25">
      <c r="C12" s="16" t="s">
        <v>574</v>
      </c>
      <c r="J12" s="16"/>
    </row>
    <row r="13" spans="1:18" x14ac:dyDescent="0.25">
      <c r="C13" s="16" t="s">
        <v>575</v>
      </c>
      <c r="J13" s="16"/>
    </row>
    <row r="14" spans="1:18" x14ac:dyDescent="0.25">
      <c r="C14" s="16" t="s">
        <v>576</v>
      </c>
      <c r="J14" s="16"/>
    </row>
    <row r="15" spans="1:18" x14ac:dyDescent="0.25">
      <c r="C15" s="16" t="s">
        <v>577</v>
      </c>
      <c r="J15" s="16"/>
    </row>
    <row r="16" spans="1:18" x14ac:dyDescent="0.25">
      <c r="C16" s="16" t="s">
        <v>578</v>
      </c>
      <c r="J16" s="16"/>
    </row>
    <row r="17" spans="3:10" x14ac:dyDescent="0.25">
      <c r="C17" s="16" t="s">
        <v>579</v>
      </c>
      <c r="J17" s="16"/>
    </row>
    <row r="18" spans="3:10" x14ac:dyDescent="0.25">
      <c r="C18" s="16" t="s">
        <v>580</v>
      </c>
      <c r="J18" s="16"/>
    </row>
    <row r="19" spans="3:10" x14ac:dyDescent="0.25">
      <c r="C19" s="16" t="s">
        <v>581</v>
      </c>
      <c r="J19" s="16"/>
    </row>
    <row r="20" spans="3:10" x14ac:dyDescent="0.25">
      <c r="C20" s="16" t="s">
        <v>582</v>
      </c>
      <c r="J20" s="16"/>
    </row>
    <row r="21" spans="3:10" x14ac:dyDescent="0.25">
      <c r="C21" s="16" t="s">
        <v>583</v>
      </c>
      <c r="J21" s="16"/>
    </row>
    <row r="22" spans="3:10" x14ac:dyDescent="0.25">
      <c r="C22" s="16" t="s">
        <v>584</v>
      </c>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2" t="s">
        <v>182</v>
      </c>
      <c r="D27" s="12" t="s">
        <v>571</v>
      </c>
      <c r="J27" s="16"/>
    </row>
    <row r="28" spans="3:10" x14ac:dyDescent="0.25">
      <c r="C28" s="12" t="s">
        <v>163</v>
      </c>
      <c r="D28" s="12" t="s">
        <v>545</v>
      </c>
      <c r="J28" s="16"/>
    </row>
    <row r="29" spans="3:10" x14ac:dyDescent="0.25">
      <c r="C29" s="12"/>
      <c r="J29" s="16"/>
    </row>
    <row r="30" spans="3:10" x14ac:dyDescent="0.25">
      <c r="F30" s="2" t="s">
        <v>154</v>
      </c>
      <c r="J30" s="16"/>
    </row>
    <row r="31" spans="3:10" x14ac:dyDescent="0.25">
      <c r="C31" t="s">
        <v>102</v>
      </c>
      <c r="D31" s="5">
        <v>4.4499999999999998E-2</v>
      </c>
      <c r="E31" s="7"/>
      <c r="F31" s="2" t="s">
        <v>155</v>
      </c>
      <c r="I31" s="5"/>
      <c r="J31" s="16"/>
    </row>
    <row r="32" spans="3:10" x14ac:dyDescent="0.25">
      <c r="C32" s="16"/>
      <c r="D32" s="5"/>
      <c r="E32" s="7"/>
      <c r="F32" s="5"/>
      <c r="I32" s="5"/>
      <c r="J32" s="16"/>
    </row>
    <row r="33" spans="3:10" x14ac:dyDescent="0.25">
      <c r="C33" s="16" t="s">
        <v>215</v>
      </c>
      <c r="D33" s="5">
        <v>4.9299999999999997E-2</v>
      </c>
      <c r="E33" s="7"/>
      <c r="F33" s="34">
        <v>1E-3</v>
      </c>
      <c r="I33" s="5"/>
      <c r="J33" s="16"/>
    </row>
    <row r="34" spans="3:10" x14ac:dyDescent="0.25">
      <c r="C34" t="s">
        <v>241</v>
      </c>
      <c r="D34" s="5">
        <v>9.1700000000000004E-2</v>
      </c>
      <c r="E34" s="7"/>
      <c r="F34" s="34">
        <v>-2.3699999999999999E-2</v>
      </c>
      <c r="I34" s="5"/>
      <c r="J34" s="16"/>
    </row>
    <row r="35" spans="3:10" x14ac:dyDescent="0.25">
      <c r="C35" t="s">
        <v>194</v>
      </c>
      <c r="D35" s="5">
        <v>0.1401</v>
      </c>
      <c r="F35" s="34">
        <v>-4.4000000000000003E-3</v>
      </c>
      <c r="I35" s="5"/>
      <c r="J35" s="16"/>
    </row>
    <row r="36" spans="3:10" x14ac:dyDescent="0.25">
      <c r="C36" t="s">
        <v>112</v>
      </c>
      <c r="D36" s="5">
        <v>0.1134</v>
      </c>
      <c r="F36" s="34">
        <v>-3.8300000000000001E-2</v>
      </c>
      <c r="I36" s="5"/>
      <c r="J36" s="16"/>
    </row>
    <row r="37" spans="3:10" x14ac:dyDescent="0.25">
      <c r="C37" t="s">
        <v>361</v>
      </c>
      <c r="D37" s="5">
        <v>0.15690000000000001</v>
      </c>
      <c r="F37" s="34">
        <v>0.18379999999999999</v>
      </c>
      <c r="I37" s="5"/>
      <c r="J37" s="16"/>
    </row>
    <row r="38" spans="3:10" x14ac:dyDescent="0.25">
      <c r="C38" t="s">
        <v>202</v>
      </c>
      <c r="D38" s="5">
        <v>9.9599999999999994E-2</v>
      </c>
      <c r="F38" s="34">
        <v>3.56E-2</v>
      </c>
      <c r="I38" s="5"/>
      <c r="J38" s="16"/>
    </row>
    <row r="39" spans="3:10" x14ac:dyDescent="0.25">
      <c r="C39" t="s">
        <v>421</v>
      </c>
      <c r="D39" s="5">
        <v>9.1700000000000004E-2</v>
      </c>
      <c r="F39" s="34">
        <v>5.7599999999999998E-2</v>
      </c>
      <c r="I39" s="5"/>
      <c r="J39" s="16"/>
    </row>
    <row r="40" spans="3:10" x14ac:dyDescent="0.25">
      <c r="C40" t="s">
        <v>24</v>
      </c>
      <c r="D40" s="5">
        <v>0.11360000000000001</v>
      </c>
      <c r="E40" s="21"/>
      <c r="F40" s="34">
        <v>-7.1599999999999997E-2</v>
      </c>
      <c r="I40" s="5"/>
      <c r="J40" s="16"/>
    </row>
    <row r="41" spans="3:10" x14ac:dyDescent="0.25">
      <c r="C41" t="s">
        <v>204</v>
      </c>
      <c r="D41" s="5">
        <v>9.9199999999999997E-2</v>
      </c>
      <c r="E41" s="21"/>
      <c r="F41" s="34">
        <v>-2.9000000000000001E-2</v>
      </c>
      <c r="G41" s="22"/>
      <c r="H41" s="16"/>
      <c r="I41" s="5"/>
      <c r="J41" s="16"/>
    </row>
    <row r="42" spans="3:10" x14ac:dyDescent="0.25">
      <c r="F42" s="5"/>
      <c r="G42" s="22"/>
      <c r="H42" s="16"/>
      <c r="I42" s="5"/>
      <c r="J42" s="16"/>
    </row>
    <row r="43" spans="3:10" x14ac:dyDescent="0.25">
      <c r="F43" s="5"/>
      <c r="G43" s="22"/>
      <c r="H43" s="16"/>
      <c r="I43" s="5"/>
      <c r="J43" s="16"/>
    </row>
    <row r="44" spans="3:10" x14ac:dyDescent="0.25">
      <c r="G44" s="22"/>
      <c r="H44" s="16"/>
      <c r="I44" s="5"/>
      <c r="J44" s="16"/>
    </row>
    <row r="45" spans="3:10" x14ac:dyDescent="0.25">
      <c r="D45" s="5"/>
      <c r="E45" s="21"/>
      <c r="F45" s="34"/>
      <c r="G45" s="22"/>
      <c r="H45" s="16"/>
      <c r="I45" s="5"/>
      <c r="J45" s="16"/>
    </row>
    <row r="46" spans="3:10" x14ac:dyDescent="0.25">
      <c r="D46" s="5">
        <f>SUM(D31:D45)</f>
        <v>1</v>
      </c>
      <c r="F46" s="34"/>
      <c r="I46" s="22"/>
      <c r="J46" s="16"/>
    </row>
    <row r="47" spans="3:10" x14ac:dyDescent="0.25">
      <c r="E47" s="21"/>
      <c r="F47" s="16"/>
      <c r="G47" s="22"/>
      <c r="H47" s="16"/>
      <c r="I47" s="22"/>
      <c r="J47" s="16"/>
    </row>
    <row r="48" spans="3:10" x14ac:dyDescent="0.25">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194</v>
      </c>
      <c r="E51" s="4">
        <v>269.8</v>
      </c>
      <c r="F51">
        <v>228.37</v>
      </c>
      <c r="G51" s="5">
        <f>(E51-F51)/F51</f>
        <v>0.18141612295835707</v>
      </c>
      <c r="H51" s="4">
        <v>250</v>
      </c>
      <c r="I51" s="4">
        <v>223.3</v>
      </c>
      <c r="J51" s="2">
        <v>89</v>
      </c>
      <c r="K51" s="2">
        <v>99</v>
      </c>
      <c r="L51" s="2"/>
      <c r="M51" s="30" t="s">
        <v>538</v>
      </c>
    </row>
    <row r="52" spans="1:19" x14ac:dyDescent="0.25">
      <c r="A52" s="6" t="s">
        <v>11</v>
      </c>
      <c r="B52" t="s">
        <v>241</v>
      </c>
      <c r="E52" s="4">
        <v>21.44</v>
      </c>
      <c r="F52">
        <v>17.88</v>
      </c>
      <c r="G52" s="5">
        <f t="shared" ref="G52:G53" si="0">(E52-F52)/F52</f>
        <v>0.19910514541387039</v>
      </c>
      <c r="H52" s="4">
        <v>19.75</v>
      </c>
      <c r="I52" s="4">
        <v>17.32</v>
      </c>
      <c r="J52" s="2">
        <v>91</v>
      </c>
      <c r="K52" s="2">
        <v>22</v>
      </c>
      <c r="L52" s="2"/>
      <c r="M52" t="s">
        <v>537</v>
      </c>
    </row>
    <row r="53" spans="1:19" x14ac:dyDescent="0.25">
      <c r="A53" s="6" t="s">
        <v>12</v>
      </c>
      <c r="B53" t="s">
        <v>112</v>
      </c>
      <c r="E53" s="4">
        <v>129.74</v>
      </c>
      <c r="F53" s="4">
        <v>124.41</v>
      </c>
      <c r="G53" s="5">
        <f t="shared" si="0"/>
        <v>4.284221525600846E-2</v>
      </c>
      <c r="H53" s="4">
        <v>122</v>
      </c>
      <c r="I53" s="4">
        <v>120.26</v>
      </c>
      <c r="J53" s="2">
        <v>91</v>
      </c>
      <c r="K53" s="2">
        <v>99</v>
      </c>
      <c r="L53" s="2"/>
      <c r="M53" t="s">
        <v>539</v>
      </c>
    </row>
    <row r="54" spans="1:19" x14ac:dyDescent="0.25">
      <c r="A54" s="6" t="s">
        <v>13</v>
      </c>
      <c r="B54" t="s">
        <v>361</v>
      </c>
      <c r="E54" s="4">
        <v>36.200000000000003</v>
      </c>
      <c r="F54">
        <v>21.53</v>
      </c>
      <c r="G54" s="5">
        <f>(E54-F54)/F54</f>
        <v>0.6813748258244311</v>
      </c>
      <c r="H54" s="4">
        <v>26</v>
      </c>
      <c r="I54" s="4">
        <v>20.03</v>
      </c>
      <c r="J54" s="2">
        <v>99</v>
      </c>
      <c r="K54" s="2">
        <v>22</v>
      </c>
      <c r="M54" t="s">
        <v>540</v>
      </c>
    </row>
    <row r="55" spans="1:19" x14ac:dyDescent="0.25">
      <c r="A55" s="6" t="s">
        <v>14</v>
      </c>
      <c r="B55" t="s">
        <v>202</v>
      </c>
      <c r="E55" s="4">
        <v>84.3</v>
      </c>
      <c r="F55">
        <v>71.88</v>
      </c>
      <c r="G55" s="5">
        <f>(E55-F55)/F55</f>
        <v>0.17278797996661105</v>
      </c>
      <c r="H55" s="4">
        <v>72</v>
      </c>
      <c r="I55" s="4">
        <v>71.39</v>
      </c>
      <c r="J55" s="2">
        <v>92</v>
      </c>
      <c r="K55" s="2">
        <v>98</v>
      </c>
      <c r="L55" s="2">
        <v>27</v>
      </c>
      <c r="M55" t="s">
        <v>541</v>
      </c>
    </row>
    <row r="56" spans="1:19" x14ac:dyDescent="0.25">
      <c r="A56" s="6" t="s">
        <v>15</v>
      </c>
      <c r="B56" t="s">
        <v>421</v>
      </c>
      <c r="E56" s="4">
        <v>32.31</v>
      </c>
      <c r="F56" s="4">
        <v>29.73</v>
      </c>
      <c r="G56" s="5">
        <f>(E56-F56)/F56</f>
        <v>8.6781029263370391E-2</v>
      </c>
      <c r="H56" s="4">
        <v>29</v>
      </c>
      <c r="I56" s="4">
        <v>28.39</v>
      </c>
      <c r="J56" s="2">
        <v>96</v>
      </c>
      <c r="K56" s="2">
        <v>81</v>
      </c>
      <c r="L56" s="2">
        <v>47</v>
      </c>
      <c r="M56" t="s">
        <v>542</v>
      </c>
    </row>
    <row r="57" spans="1:19" x14ac:dyDescent="0.25">
      <c r="A57" s="6" t="s">
        <v>16</v>
      </c>
      <c r="B57" t="s">
        <v>24</v>
      </c>
      <c r="E57" s="4">
        <v>465.06</v>
      </c>
      <c r="F57">
        <v>450.28</v>
      </c>
      <c r="G57" s="5">
        <f>(E57-F57)/F57</f>
        <v>3.2824020609398666E-2</v>
      </c>
      <c r="H57" s="4">
        <v>445</v>
      </c>
      <c r="I57" s="4">
        <v>442.84</v>
      </c>
      <c r="J57" s="2">
        <v>94</v>
      </c>
      <c r="K57" s="2">
        <v>83</v>
      </c>
      <c r="L57" s="2">
        <v>39</v>
      </c>
      <c r="M57" t="s">
        <v>543</v>
      </c>
    </row>
    <row r="58" spans="1:19" x14ac:dyDescent="0.25">
      <c r="A58" s="6" t="s">
        <v>17</v>
      </c>
      <c r="B58" t="s">
        <v>204</v>
      </c>
      <c r="E58" s="4">
        <v>34.44</v>
      </c>
      <c r="F58" s="4">
        <v>35.47</v>
      </c>
      <c r="G58" s="5">
        <f>(E58-F58)/F58</f>
        <v>-2.9038624189455912E-2</v>
      </c>
      <c r="H58" s="4">
        <v>32.75</v>
      </c>
      <c r="I58" s="4">
        <v>32.409999999999997</v>
      </c>
      <c r="J58" s="2">
        <v>95</v>
      </c>
      <c r="K58" s="2">
        <v>81</v>
      </c>
      <c r="L58" s="2">
        <v>20</v>
      </c>
      <c r="M58" t="s">
        <v>544</v>
      </c>
    </row>
    <row r="59" spans="1:19" x14ac:dyDescent="0.25">
      <c r="A59" s="6" t="s">
        <v>31</v>
      </c>
      <c r="E59" s="4"/>
      <c r="F59" s="4"/>
      <c r="G59" s="5"/>
      <c r="H59" s="4"/>
      <c r="I59" s="4"/>
      <c r="J59" s="2"/>
      <c r="K59" s="2"/>
      <c r="L59" s="2"/>
    </row>
    <row r="60" spans="1:19" x14ac:dyDescent="0.25">
      <c r="A60" s="6" t="s">
        <v>33</v>
      </c>
      <c r="E60" s="4"/>
      <c r="F60" s="4"/>
      <c r="H60" s="4"/>
      <c r="I60" s="4"/>
      <c r="L60" s="2"/>
    </row>
    <row r="61" spans="1:19" x14ac:dyDescent="0.25">
      <c r="A61" s="6" t="s">
        <v>34</v>
      </c>
      <c r="E61" s="4"/>
      <c r="F61" s="4"/>
      <c r="H61" s="4"/>
      <c r="I61" s="4"/>
      <c r="L61" s="2"/>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499</v>
      </c>
      <c r="C67" s="16" t="s">
        <v>518</v>
      </c>
      <c r="E67" s="20">
        <v>24.96</v>
      </c>
      <c r="F67" s="20">
        <v>26.53</v>
      </c>
      <c r="G67" s="22">
        <f t="shared" ref="G67:G86" si="1">(E67-F67)/F67</f>
        <v>-5.9178288729739924E-2</v>
      </c>
      <c r="H67" s="15">
        <v>81</v>
      </c>
      <c r="I67" s="15">
        <v>94</v>
      </c>
      <c r="J67" s="29">
        <v>45365</v>
      </c>
      <c r="K67" s="31">
        <v>24.04</v>
      </c>
      <c r="L67" s="33">
        <f t="shared" ref="L67:L86" si="2">(E67-K67)/K67</f>
        <v>3.826955074875215E-2</v>
      </c>
      <c r="M67" s="31">
        <v>24.31</v>
      </c>
      <c r="N67" s="33">
        <f t="shared" ref="N67:N86" si="3">(E67-M67)/M67</f>
        <v>2.6737967914438592E-2</v>
      </c>
      <c r="O67" s="31">
        <v>23.98</v>
      </c>
      <c r="P67" s="33">
        <f t="shared" ref="P67:P86" si="4">(E67-O67)/O67</f>
        <v>4.0867389491242717E-2</v>
      </c>
      <c r="Q67" s="16" t="s">
        <v>550</v>
      </c>
    </row>
    <row r="68" spans="1:20" x14ac:dyDescent="0.25">
      <c r="A68" s="6" t="s">
        <v>11</v>
      </c>
      <c r="B68" s="16" t="s">
        <v>193</v>
      </c>
      <c r="C68" s="16" t="s">
        <v>195</v>
      </c>
      <c r="E68" s="20">
        <v>138.5</v>
      </c>
      <c r="F68" s="20">
        <v>142.99</v>
      </c>
      <c r="G68" s="22">
        <f t="shared" si="1"/>
        <v>-3.1400797258549613E-2</v>
      </c>
      <c r="H68" s="15">
        <v>93</v>
      </c>
      <c r="I68" s="15">
        <v>91</v>
      </c>
      <c r="J68" s="29">
        <v>45365</v>
      </c>
      <c r="K68" s="31">
        <v>130.04</v>
      </c>
      <c r="L68" s="33">
        <f t="shared" si="2"/>
        <v>6.5056905567517753E-2</v>
      </c>
      <c r="M68" s="31">
        <v>133.34</v>
      </c>
      <c r="N68" s="33">
        <f t="shared" si="3"/>
        <v>3.8698065096745136E-2</v>
      </c>
      <c r="O68" s="31">
        <v>128.22999999999999</v>
      </c>
      <c r="P68" s="33">
        <f t="shared" si="4"/>
        <v>8.0090462450284727E-2</v>
      </c>
      <c r="Q68" s="16" t="s">
        <v>566</v>
      </c>
    </row>
    <row r="69" spans="1:20" x14ac:dyDescent="0.25">
      <c r="A69" s="6" t="s">
        <v>12</v>
      </c>
      <c r="B69" s="16" t="s">
        <v>383</v>
      </c>
      <c r="C69" s="16" t="s">
        <v>398</v>
      </c>
      <c r="E69" s="20">
        <v>42.09</v>
      </c>
      <c r="F69" s="20">
        <v>42.98</v>
      </c>
      <c r="G69" s="22">
        <f t="shared" si="1"/>
        <v>-2.070730572359222E-2</v>
      </c>
      <c r="H69" s="15">
        <v>96</v>
      </c>
      <c r="I69" s="15">
        <v>92</v>
      </c>
      <c r="J69" s="29">
        <v>45350</v>
      </c>
      <c r="K69" s="31">
        <v>38.659999999999997</v>
      </c>
      <c r="L69" s="33">
        <f t="shared" si="2"/>
        <v>8.8722193481634945E-2</v>
      </c>
      <c r="M69" s="31">
        <v>40.61</v>
      </c>
      <c r="N69" s="33">
        <f t="shared" si="3"/>
        <v>3.6444225560206947E-2</v>
      </c>
      <c r="O69" s="31">
        <v>38.020000000000003</v>
      </c>
      <c r="P69" s="33">
        <f t="shared" si="4"/>
        <v>0.1070489216201999</v>
      </c>
      <c r="Q69" s="16" t="s">
        <v>559</v>
      </c>
      <c r="T69" s="16"/>
    </row>
    <row r="70" spans="1:20" x14ac:dyDescent="0.25">
      <c r="A70" s="6" t="s">
        <v>13</v>
      </c>
      <c r="B70" s="16" t="s">
        <v>548</v>
      </c>
      <c r="C70" s="16" t="s">
        <v>569</v>
      </c>
      <c r="E70" s="20">
        <v>52.51</v>
      </c>
      <c r="F70" s="20">
        <v>52.84</v>
      </c>
      <c r="G70" s="22">
        <f t="shared" si="1"/>
        <v>-6.2452687358063091E-3</v>
      </c>
      <c r="H70" s="15">
        <v>90</v>
      </c>
      <c r="I70" s="15">
        <v>88</v>
      </c>
      <c r="J70" s="29">
        <v>45421</v>
      </c>
      <c r="K70" s="31">
        <v>50.02</v>
      </c>
      <c r="L70" s="33">
        <f t="shared" si="2"/>
        <v>4.9780087964813972E-2</v>
      </c>
      <c r="M70" s="31">
        <v>50.03</v>
      </c>
      <c r="N70" s="33">
        <f t="shared" si="3"/>
        <v>4.9570257845292759E-2</v>
      </c>
      <c r="O70" s="31">
        <v>49.49</v>
      </c>
      <c r="P70" s="33">
        <f t="shared" si="4"/>
        <v>6.1022428773489512E-2</v>
      </c>
      <c r="Q70" s="16" t="s">
        <v>570</v>
      </c>
    </row>
    <row r="71" spans="1:20" x14ac:dyDescent="0.25">
      <c r="A71" s="6" t="s">
        <v>14</v>
      </c>
      <c r="B71" s="16" t="s">
        <v>362</v>
      </c>
      <c r="C71" s="16" t="s">
        <v>369</v>
      </c>
      <c r="E71" s="20">
        <v>76.5</v>
      </c>
      <c r="F71" s="20">
        <v>76.88</v>
      </c>
      <c r="G71" s="22">
        <f t="shared" si="1"/>
        <v>-4.9427679500519701E-3</v>
      </c>
      <c r="H71" s="15">
        <v>83</v>
      </c>
      <c r="I71" s="15">
        <v>80</v>
      </c>
      <c r="J71" s="29">
        <v>45348</v>
      </c>
      <c r="K71" s="31">
        <v>74.33</v>
      </c>
      <c r="L71" s="33">
        <f t="shared" si="2"/>
        <v>2.9194134266110613E-2</v>
      </c>
      <c r="M71" s="31">
        <v>74.41</v>
      </c>
      <c r="N71" s="33">
        <f t="shared" si="3"/>
        <v>2.8087622631366799E-2</v>
      </c>
      <c r="O71" s="31">
        <v>73.48</v>
      </c>
      <c r="P71" s="33">
        <f t="shared" si="4"/>
        <v>4.1099618943930265E-2</v>
      </c>
      <c r="Q71" s="16" t="s">
        <v>551</v>
      </c>
    </row>
    <row r="72" spans="1:20" x14ac:dyDescent="0.25">
      <c r="A72" s="6" t="s">
        <v>15</v>
      </c>
      <c r="B72" s="16" t="s">
        <v>457</v>
      </c>
      <c r="C72" s="16" t="s">
        <v>473</v>
      </c>
      <c r="E72" s="20">
        <v>57.92</v>
      </c>
      <c r="F72" s="20">
        <v>57.59</v>
      </c>
      <c r="G72" s="22">
        <f t="shared" si="1"/>
        <v>5.7301614863691317E-3</v>
      </c>
      <c r="H72" s="15">
        <v>62</v>
      </c>
      <c r="I72" s="15">
        <v>94</v>
      </c>
      <c r="J72" s="29">
        <v>45380</v>
      </c>
      <c r="K72" s="31">
        <v>54.51</v>
      </c>
      <c r="L72" s="33">
        <f t="shared" si="2"/>
        <v>6.2557328930471542E-2</v>
      </c>
      <c r="M72" s="31">
        <v>56.61</v>
      </c>
      <c r="N72" s="33">
        <f t="shared" si="3"/>
        <v>2.314078784667024E-2</v>
      </c>
      <c r="O72" s="31">
        <v>54.3</v>
      </c>
      <c r="P72" s="33">
        <f t="shared" si="4"/>
        <v>6.6666666666666749E-2</v>
      </c>
      <c r="Q72" s="16" t="s">
        <v>555</v>
      </c>
    </row>
    <row r="73" spans="1:20" x14ac:dyDescent="0.25">
      <c r="A73" s="6" t="s">
        <v>16</v>
      </c>
      <c r="B73" s="16" t="s">
        <v>162</v>
      </c>
      <c r="C73" s="16" t="s">
        <v>214</v>
      </c>
      <c r="E73" s="20">
        <v>88.15</v>
      </c>
      <c r="F73" s="20">
        <v>87.47</v>
      </c>
      <c r="G73" s="22">
        <f t="shared" si="1"/>
        <v>7.7740939750772474E-3</v>
      </c>
      <c r="H73" s="15">
        <v>90</v>
      </c>
      <c r="I73" s="15">
        <v>74</v>
      </c>
      <c r="J73" s="29">
        <v>45406</v>
      </c>
      <c r="K73" s="31">
        <v>85.89</v>
      </c>
      <c r="L73" s="33">
        <f t="shared" si="2"/>
        <v>2.6312725579229305E-2</v>
      </c>
      <c r="M73" s="31">
        <v>86.79</v>
      </c>
      <c r="N73" s="33">
        <f t="shared" si="3"/>
        <v>1.5670008065445318E-2</v>
      </c>
      <c r="O73" s="31">
        <v>85.32</v>
      </c>
      <c r="P73" s="33">
        <f t="shared" si="4"/>
        <v>3.3169245194561797E-2</v>
      </c>
      <c r="Q73" s="16" t="s">
        <v>552</v>
      </c>
    </row>
    <row r="74" spans="1:20" x14ac:dyDescent="0.25">
      <c r="A74" s="6" t="s">
        <v>17</v>
      </c>
      <c r="B74" s="16" t="s">
        <v>42</v>
      </c>
      <c r="C74" s="16" t="s">
        <v>510</v>
      </c>
      <c r="E74" s="20">
        <v>151.99</v>
      </c>
      <c r="F74" s="20">
        <v>149.97999999999999</v>
      </c>
      <c r="G74" s="22">
        <f t="shared" si="1"/>
        <v>1.3401786904920786E-2</v>
      </c>
      <c r="H74" s="15">
        <v>96</v>
      </c>
      <c r="I74" s="15">
        <v>82</v>
      </c>
      <c r="J74" s="29">
        <v>45349</v>
      </c>
      <c r="K74" s="31">
        <v>142.34</v>
      </c>
      <c r="L74" s="33">
        <f t="shared" si="2"/>
        <v>6.779541941829427E-2</v>
      </c>
      <c r="M74" s="31">
        <v>145.49</v>
      </c>
      <c r="N74" s="33">
        <f t="shared" si="3"/>
        <v>4.46766100762939E-2</v>
      </c>
      <c r="O74" s="31">
        <v>140.93</v>
      </c>
      <c r="P74" s="33">
        <f t="shared" si="4"/>
        <v>7.8478677357553414E-2</v>
      </c>
      <c r="Q74" s="16" t="s">
        <v>553</v>
      </c>
    </row>
    <row r="75" spans="1:20" x14ac:dyDescent="0.25">
      <c r="A75" s="6" t="s">
        <v>31</v>
      </c>
      <c r="B75" s="16" t="s">
        <v>140</v>
      </c>
      <c r="C75" s="16" t="s">
        <v>141</v>
      </c>
      <c r="E75" s="20">
        <v>64.41</v>
      </c>
      <c r="F75" s="20">
        <v>62.95</v>
      </c>
      <c r="G75" s="22">
        <f t="shared" si="1"/>
        <v>2.319301032565518E-2</v>
      </c>
      <c r="H75" s="15">
        <v>81</v>
      </c>
      <c r="I75" s="15">
        <v>93</v>
      </c>
      <c r="J75" s="29">
        <v>45358</v>
      </c>
      <c r="K75" s="31">
        <v>55.24</v>
      </c>
      <c r="L75" s="33">
        <f t="shared" si="2"/>
        <v>0.16600289645184638</v>
      </c>
      <c r="M75" s="31">
        <v>57.69</v>
      </c>
      <c r="N75" s="33">
        <f t="shared" si="3"/>
        <v>0.11648465938637544</v>
      </c>
      <c r="O75" s="31">
        <v>54.87</v>
      </c>
      <c r="P75" s="33">
        <f t="shared" si="4"/>
        <v>0.17386550027337341</v>
      </c>
      <c r="Q75" s="16" t="s">
        <v>565</v>
      </c>
    </row>
    <row r="76" spans="1:20" x14ac:dyDescent="0.25">
      <c r="A76" s="6" t="s">
        <v>33</v>
      </c>
      <c r="B76" s="16" t="s">
        <v>360</v>
      </c>
      <c r="C76" s="16" t="s">
        <v>363</v>
      </c>
      <c r="E76" s="20">
        <v>69.989999999999995</v>
      </c>
      <c r="F76" s="20">
        <v>67.430000000000007</v>
      </c>
      <c r="G76" s="22">
        <f t="shared" si="1"/>
        <v>3.7965297345395041E-2</v>
      </c>
      <c r="H76" s="15">
        <v>5</v>
      </c>
      <c r="I76" s="15">
        <v>89</v>
      </c>
      <c r="J76" s="29">
        <v>45351</v>
      </c>
      <c r="K76" s="31">
        <v>69.45</v>
      </c>
      <c r="L76" s="33">
        <f t="shared" si="2"/>
        <v>7.7753779697623043E-3</v>
      </c>
      <c r="M76" s="31">
        <v>71.94</v>
      </c>
      <c r="N76" s="33">
        <f t="shared" si="3"/>
        <v>-2.7105921601334487E-2</v>
      </c>
      <c r="O76" s="31">
        <v>68.77</v>
      </c>
      <c r="P76" s="33">
        <f t="shared" si="4"/>
        <v>1.7740293732732282E-2</v>
      </c>
      <c r="Q76" s="16" t="s">
        <v>561</v>
      </c>
    </row>
    <row r="77" spans="1:20" x14ac:dyDescent="0.25">
      <c r="A77" s="6" t="s">
        <v>34</v>
      </c>
      <c r="B77" s="16" t="s">
        <v>224</v>
      </c>
      <c r="C77" s="16" t="s">
        <v>225</v>
      </c>
      <c r="E77" s="20">
        <v>24.15</v>
      </c>
      <c r="F77" s="20">
        <v>23.14</v>
      </c>
      <c r="G77" s="22">
        <f t="shared" si="1"/>
        <v>4.3647363872082887E-2</v>
      </c>
      <c r="H77" s="15">
        <v>48</v>
      </c>
      <c r="I77" s="15">
        <v>92</v>
      </c>
      <c r="J77" s="29">
        <v>45351</v>
      </c>
      <c r="K77" s="31">
        <v>21.88</v>
      </c>
      <c r="L77" s="33">
        <f t="shared" si="2"/>
        <v>0.10374771480804386</v>
      </c>
      <c r="M77" s="31">
        <v>22.51</v>
      </c>
      <c r="N77" s="33">
        <f t="shared" si="3"/>
        <v>7.2856508218569385E-2</v>
      </c>
      <c r="O77" s="31">
        <v>21.36</v>
      </c>
      <c r="P77" s="33">
        <f t="shared" si="4"/>
        <v>0.13061797752808985</v>
      </c>
      <c r="Q77" s="16" t="s">
        <v>549</v>
      </c>
    </row>
    <row r="78" spans="1:20" x14ac:dyDescent="0.25">
      <c r="A78" s="6" t="s">
        <v>35</v>
      </c>
      <c r="B78" s="16" t="s">
        <v>459</v>
      </c>
      <c r="C78" s="16" t="s">
        <v>479</v>
      </c>
      <c r="E78" s="20">
        <v>12.47</v>
      </c>
      <c r="F78" s="20">
        <v>11.92</v>
      </c>
      <c r="G78" s="22">
        <f t="shared" si="1"/>
        <v>4.6140939597315495E-2</v>
      </c>
      <c r="H78" s="15">
        <v>64</v>
      </c>
      <c r="I78" s="15">
        <v>96</v>
      </c>
      <c r="J78" s="32">
        <v>45343</v>
      </c>
      <c r="K78" s="31">
        <v>11.87</v>
      </c>
      <c r="L78" s="33">
        <f t="shared" si="2"/>
        <v>5.0547598989048141E-2</v>
      </c>
      <c r="M78" s="31">
        <v>12.57</v>
      </c>
      <c r="N78" s="33">
        <f t="shared" si="3"/>
        <v>-7.9554494828957545E-3</v>
      </c>
      <c r="O78" s="31">
        <v>11.74</v>
      </c>
      <c r="P78" s="33">
        <f t="shared" si="4"/>
        <v>6.2180579216354379E-2</v>
      </c>
      <c r="Q78" s="16" t="s">
        <v>562</v>
      </c>
    </row>
    <row r="79" spans="1:20" x14ac:dyDescent="0.25">
      <c r="A79" s="6" t="s">
        <v>38</v>
      </c>
      <c r="B79" s="16" t="s">
        <v>384</v>
      </c>
      <c r="C79" s="16" t="s">
        <v>122</v>
      </c>
      <c r="E79" s="20">
        <v>101.51</v>
      </c>
      <c r="F79" s="20">
        <v>97</v>
      </c>
      <c r="G79" s="22">
        <f t="shared" si="1"/>
        <v>4.6494845360824794E-2</v>
      </c>
      <c r="H79" s="15">
        <v>98</v>
      </c>
      <c r="I79" s="15">
        <v>86</v>
      </c>
      <c r="J79" s="29">
        <v>45407</v>
      </c>
      <c r="K79" s="31">
        <v>95.58</v>
      </c>
      <c r="L79" s="33">
        <f t="shared" si="2"/>
        <v>6.2042268256957592E-2</v>
      </c>
      <c r="M79" s="31">
        <v>98.99</v>
      </c>
      <c r="N79" s="33">
        <f t="shared" si="3"/>
        <v>2.5457116880493083E-2</v>
      </c>
      <c r="O79" s="31">
        <v>94.92</v>
      </c>
      <c r="P79" s="33">
        <f t="shared" si="4"/>
        <v>6.9426885798567248E-2</v>
      </c>
      <c r="Q79" s="16" t="s">
        <v>557</v>
      </c>
    </row>
    <row r="80" spans="1:20" x14ac:dyDescent="0.25">
      <c r="A80" s="6" t="s">
        <v>44</v>
      </c>
      <c r="B80" s="16" t="s">
        <v>546</v>
      </c>
      <c r="C80" s="16" t="s">
        <v>563</v>
      </c>
      <c r="E80" s="20">
        <v>41.54</v>
      </c>
      <c r="F80" s="20">
        <v>39.46</v>
      </c>
      <c r="G80" s="22">
        <f t="shared" si="1"/>
        <v>5.2711606690319268E-2</v>
      </c>
      <c r="H80" s="15">
        <v>88</v>
      </c>
      <c r="I80" s="15">
        <v>85</v>
      </c>
      <c r="J80" s="29">
        <v>45413</v>
      </c>
      <c r="K80" s="31">
        <v>37.729999999999997</v>
      </c>
      <c r="L80" s="33">
        <f t="shared" si="2"/>
        <v>0.10098065200106024</v>
      </c>
      <c r="M80" s="31">
        <v>37.68</v>
      </c>
      <c r="N80" s="33">
        <f t="shared" si="3"/>
        <v>0.10244161358811039</v>
      </c>
      <c r="O80" s="31">
        <v>37.29</v>
      </c>
      <c r="P80" s="33">
        <f t="shared" si="4"/>
        <v>0.1139715741485653</v>
      </c>
      <c r="Q80" s="16" t="s">
        <v>564</v>
      </c>
    </row>
    <row r="81" spans="1:17" x14ac:dyDescent="0.25">
      <c r="A81" s="6" t="s">
        <v>45</v>
      </c>
      <c r="B81" s="16" t="s">
        <v>420</v>
      </c>
      <c r="C81" s="16" t="s">
        <v>434</v>
      </c>
      <c r="E81" s="20">
        <v>48.16</v>
      </c>
      <c r="F81" s="20">
        <v>45.55</v>
      </c>
      <c r="G81" s="22">
        <f t="shared" si="1"/>
        <v>5.729967069154774E-2</v>
      </c>
      <c r="H81" s="15">
        <v>26</v>
      </c>
      <c r="I81" s="15">
        <v>89</v>
      </c>
      <c r="J81" s="29">
        <v>45365</v>
      </c>
      <c r="K81" s="31">
        <v>44.54</v>
      </c>
      <c r="L81" s="33">
        <f t="shared" si="2"/>
        <v>8.1275258194880948E-2</v>
      </c>
      <c r="M81" s="31">
        <v>46.58</v>
      </c>
      <c r="N81" s="33">
        <f t="shared" si="3"/>
        <v>3.3920137398024866E-2</v>
      </c>
      <c r="O81" s="31">
        <v>44.04</v>
      </c>
      <c r="P81" s="33">
        <f t="shared" si="4"/>
        <v>9.3551316984559429E-2</v>
      </c>
      <c r="Q81" s="16" t="s">
        <v>558</v>
      </c>
    </row>
    <row r="82" spans="1:17" x14ac:dyDescent="0.25">
      <c r="A82" s="6" t="s">
        <v>46</v>
      </c>
      <c r="B82" s="16" t="s">
        <v>497</v>
      </c>
      <c r="C82" s="16" t="s">
        <v>514</v>
      </c>
      <c r="E82" s="20">
        <v>145.9</v>
      </c>
      <c r="F82" s="20">
        <v>137.82</v>
      </c>
      <c r="G82" s="22">
        <f t="shared" si="1"/>
        <v>5.8627194891888064E-2</v>
      </c>
      <c r="H82" s="15">
        <v>74</v>
      </c>
      <c r="I82" s="15">
        <v>85</v>
      </c>
      <c r="J82" s="29">
        <v>45405</v>
      </c>
      <c r="K82" s="31">
        <v>134.22999999999999</v>
      </c>
      <c r="L82" s="33">
        <f t="shared" si="2"/>
        <v>8.6940326305595006E-2</v>
      </c>
      <c r="M82" s="31">
        <v>138.4</v>
      </c>
      <c r="N82" s="33">
        <f t="shared" si="3"/>
        <v>5.4190751445086706E-2</v>
      </c>
      <c r="O82" s="31">
        <v>131.31</v>
      </c>
      <c r="P82" s="33">
        <f t="shared" si="4"/>
        <v>0.11111111111111113</v>
      </c>
      <c r="Q82" s="16" t="s">
        <v>554</v>
      </c>
    </row>
    <row r="83" spans="1:17" x14ac:dyDescent="0.25">
      <c r="A83" s="6" t="s">
        <v>47</v>
      </c>
      <c r="B83" s="16" t="s">
        <v>386</v>
      </c>
      <c r="C83" s="16" t="s">
        <v>403</v>
      </c>
      <c r="E83" s="20">
        <v>63.57</v>
      </c>
      <c r="F83" s="20">
        <v>59.58</v>
      </c>
      <c r="G83" s="22">
        <f t="shared" si="1"/>
        <v>6.6968781470292074E-2</v>
      </c>
      <c r="H83" s="15">
        <v>93</v>
      </c>
      <c r="I83" s="15">
        <v>89</v>
      </c>
      <c r="J83" s="29">
        <v>45407</v>
      </c>
      <c r="K83" s="31">
        <v>59.75</v>
      </c>
      <c r="L83" s="33">
        <f t="shared" si="2"/>
        <v>6.3933054393305447E-2</v>
      </c>
      <c r="M83" s="31">
        <v>61.67</v>
      </c>
      <c r="N83" s="33">
        <f t="shared" si="3"/>
        <v>3.0809145451597186E-2</v>
      </c>
      <c r="O83" s="31">
        <v>58.99</v>
      </c>
      <c r="P83" s="33">
        <f t="shared" si="4"/>
        <v>7.7640278013222555E-2</v>
      </c>
      <c r="Q83" s="16" t="s">
        <v>213</v>
      </c>
    </row>
    <row r="84" spans="1:17" x14ac:dyDescent="0.25">
      <c r="A84" s="6" t="s">
        <v>54</v>
      </c>
      <c r="B84" s="16" t="s">
        <v>95</v>
      </c>
      <c r="C84" s="16" t="s">
        <v>245</v>
      </c>
      <c r="E84" s="20">
        <v>320.49</v>
      </c>
      <c r="F84" s="20">
        <v>299.43</v>
      </c>
      <c r="G84" s="22">
        <f t="shared" si="1"/>
        <v>7.0333633904418408E-2</v>
      </c>
      <c r="H84" s="15">
        <v>84</v>
      </c>
      <c r="I84" s="15">
        <v>64</v>
      </c>
      <c r="J84" s="29">
        <v>45414</v>
      </c>
      <c r="K84" s="31">
        <v>319.02999999999997</v>
      </c>
      <c r="L84" s="33">
        <f t="shared" si="2"/>
        <v>4.5763721280131543E-3</v>
      </c>
      <c r="M84" s="31">
        <v>322.95</v>
      </c>
      <c r="N84" s="33">
        <f t="shared" si="3"/>
        <v>-7.6172782164421107E-3</v>
      </c>
      <c r="O84" s="31">
        <v>319.62</v>
      </c>
      <c r="P84" s="33">
        <f t="shared" si="4"/>
        <v>2.7219823540454431E-3</v>
      </c>
      <c r="Q84" s="16" t="s">
        <v>560</v>
      </c>
    </row>
    <row r="85" spans="1:17" x14ac:dyDescent="0.25">
      <c r="A85" s="6" t="s">
        <v>56</v>
      </c>
      <c r="B85" s="16" t="s">
        <v>547</v>
      </c>
      <c r="C85" s="16" t="s">
        <v>567</v>
      </c>
      <c r="E85" s="20">
        <v>106.15</v>
      </c>
      <c r="F85" s="20">
        <v>98.09</v>
      </c>
      <c r="G85" s="22">
        <f t="shared" si="1"/>
        <v>8.2169436232031823E-2</v>
      </c>
      <c r="H85" s="15">
        <v>82</v>
      </c>
      <c r="I85" s="15">
        <v>92</v>
      </c>
      <c r="J85" s="29">
        <v>45413</v>
      </c>
      <c r="K85" s="31">
        <v>97.31</v>
      </c>
      <c r="L85" s="33">
        <f t="shared" si="2"/>
        <v>9.0843695406433084E-2</v>
      </c>
      <c r="M85" s="31">
        <v>99.92</v>
      </c>
      <c r="N85" s="33">
        <f t="shared" si="3"/>
        <v>6.2349879903923176E-2</v>
      </c>
      <c r="O85" s="31">
        <v>96</v>
      </c>
      <c r="P85" s="33">
        <f t="shared" si="4"/>
        <v>0.10572916666666672</v>
      </c>
      <c r="Q85" s="16" t="s">
        <v>568</v>
      </c>
    </row>
    <row r="86" spans="1:17" x14ac:dyDescent="0.25">
      <c r="A86" s="6" t="s">
        <v>63</v>
      </c>
      <c r="B86" s="16" t="s">
        <v>498</v>
      </c>
      <c r="C86" s="16" t="s">
        <v>516</v>
      </c>
      <c r="E86" s="20">
        <v>255.15</v>
      </c>
      <c r="F86" s="20">
        <v>229.8</v>
      </c>
      <c r="G86" s="22">
        <f t="shared" si="1"/>
        <v>0.11031331592689292</v>
      </c>
      <c r="H86" s="15">
        <v>74</v>
      </c>
      <c r="I86" s="15">
        <v>87</v>
      </c>
      <c r="J86" s="29">
        <v>45414</v>
      </c>
      <c r="K86" s="31">
        <v>229.99</v>
      </c>
      <c r="L86" s="33">
        <f t="shared" si="2"/>
        <v>0.10939606069829121</v>
      </c>
      <c r="M86" s="31">
        <v>234.99</v>
      </c>
      <c r="N86" s="33">
        <f t="shared" si="3"/>
        <v>8.5790884718498647E-2</v>
      </c>
      <c r="O86" s="31">
        <v>226.73</v>
      </c>
      <c r="P86" s="33">
        <f t="shared" si="4"/>
        <v>0.12534732942266139</v>
      </c>
      <c r="Q86" s="16" t="s">
        <v>556</v>
      </c>
    </row>
    <row r="87" spans="1:17" x14ac:dyDescent="0.25">
      <c r="A87" s="6" t="s">
        <v>64</v>
      </c>
    </row>
    <row r="88" spans="1:17" x14ac:dyDescent="0.25">
      <c r="A88" s="6" t="s">
        <v>65</v>
      </c>
    </row>
    <row r="89" spans="1:17" x14ac:dyDescent="0.25">
      <c r="A89" s="6" t="s">
        <v>66</v>
      </c>
    </row>
    <row r="90" spans="1:17" x14ac:dyDescent="0.25">
      <c r="A90" s="6" t="s">
        <v>67</v>
      </c>
    </row>
    <row r="91" spans="1:17" x14ac:dyDescent="0.25">
      <c r="A91" s="6" t="s">
        <v>68</v>
      </c>
    </row>
    <row r="92" spans="1:17" x14ac:dyDescent="0.25">
      <c r="A92" s="6" t="s">
        <v>69</v>
      </c>
    </row>
    <row r="93" spans="1:17" x14ac:dyDescent="0.25">
      <c r="A93" s="6" t="s">
        <v>70</v>
      </c>
    </row>
    <row r="94" spans="1:17" x14ac:dyDescent="0.25">
      <c r="A94" s="6" t="s">
        <v>75</v>
      </c>
    </row>
    <row r="95" spans="1:17" x14ac:dyDescent="0.25">
      <c r="A95" s="6" t="s">
        <v>76</v>
      </c>
    </row>
    <row r="96" spans="1:17" x14ac:dyDescent="0.25">
      <c r="A96" s="6" t="s">
        <v>78</v>
      </c>
    </row>
    <row r="97" spans="1:17" x14ac:dyDescent="0.25">
      <c r="A97" s="6" t="s">
        <v>79</v>
      </c>
      <c r="B97" s="16"/>
      <c r="C97" s="16"/>
      <c r="E97" s="20"/>
      <c r="F97" s="20"/>
      <c r="G97" s="22"/>
      <c r="H97" s="15"/>
      <c r="I97" s="15"/>
      <c r="J97" s="29"/>
      <c r="K97" s="31"/>
      <c r="L97" s="33"/>
      <c r="M97" s="31"/>
      <c r="N97" s="33"/>
      <c r="O97" s="31"/>
      <c r="P97" s="33"/>
    </row>
    <row r="98" spans="1:17" x14ac:dyDescent="0.25">
      <c r="A98" s="6" t="s">
        <v>81</v>
      </c>
    </row>
    <row r="99" spans="1:17" x14ac:dyDescent="0.25">
      <c r="A99" s="6" t="s">
        <v>119</v>
      </c>
    </row>
    <row r="100" spans="1:17" x14ac:dyDescent="0.25">
      <c r="A100" s="6" t="s">
        <v>148</v>
      </c>
    </row>
    <row r="101" spans="1:17" x14ac:dyDescent="0.25">
      <c r="A101" s="6" t="s">
        <v>149</v>
      </c>
      <c r="Q101" s="16"/>
    </row>
    <row r="103" spans="1:17" x14ac:dyDescent="0.25">
      <c r="J103" s="29"/>
    </row>
    <row r="104" spans="1:17" x14ac:dyDescent="0.25">
      <c r="J104" s="29"/>
    </row>
    <row r="105" spans="1:17" x14ac:dyDescent="0.25">
      <c r="J105" s="29"/>
    </row>
    <row r="106" spans="1:17" x14ac:dyDescent="0.25">
      <c r="J106" s="29"/>
    </row>
  </sheetData>
  <sortState xmlns:xlrd2="http://schemas.microsoft.com/office/spreadsheetml/2017/richdata2" ref="B67:Q86">
    <sortCondition ref="G67:G86"/>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9A48D-B893-4B72-B923-D4438266C273}">
  <dimension ref="A1:T106"/>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F3" s="28">
        <v>45291</v>
      </c>
      <c r="H3" s="28">
        <v>45338</v>
      </c>
      <c r="I3" s="2"/>
      <c r="J3" s="29">
        <v>45341</v>
      </c>
      <c r="K3" s="28">
        <v>45342</v>
      </c>
      <c r="L3" s="28">
        <v>45343</v>
      </c>
      <c r="M3" s="28">
        <v>45344</v>
      </c>
      <c r="N3" s="28">
        <v>45345</v>
      </c>
      <c r="P3" s="2" t="s">
        <v>82</v>
      </c>
      <c r="R3" s="2" t="s">
        <v>82</v>
      </c>
    </row>
    <row r="4" spans="1:18" ht="15.75" thickBot="1" x14ac:dyDescent="0.3">
      <c r="A4" t="s">
        <v>0</v>
      </c>
      <c r="C4" s="10">
        <v>45341</v>
      </c>
      <c r="D4" s="11" t="s">
        <v>32</v>
      </c>
      <c r="E4" s="10">
        <v>45345</v>
      </c>
      <c r="J4" s="2" t="s">
        <v>26</v>
      </c>
      <c r="K4" s="2" t="s">
        <v>27</v>
      </c>
      <c r="L4" s="2" t="s">
        <v>28</v>
      </c>
      <c r="M4" s="2" t="s">
        <v>29</v>
      </c>
      <c r="N4" s="2" t="s">
        <v>30</v>
      </c>
    </row>
    <row r="5" spans="1:18" ht="15.75" thickBot="1" x14ac:dyDescent="0.3">
      <c r="F5" s="8">
        <v>15011.35</v>
      </c>
      <c r="G5" s="36" t="s">
        <v>25</v>
      </c>
      <c r="H5" s="8">
        <v>15775.65</v>
      </c>
      <c r="J5" s="14" t="s">
        <v>41</v>
      </c>
      <c r="K5" s="14">
        <v>15630.78</v>
      </c>
      <c r="L5" s="14">
        <v>15580.97</v>
      </c>
      <c r="M5" s="14">
        <v>16041.62</v>
      </c>
      <c r="N5" s="14">
        <v>15996.82</v>
      </c>
      <c r="P5" s="5">
        <f>(N5-H5)/H5</f>
        <v>1.4019707587326043E-2</v>
      </c>
      <c r="R5" s="5">
        <f>(N5-F5)/F5</f>
        <v>6.5648326099917678E-2</v>
      </c>
    </row>
    <row r="6" spans="1:18" ht="15.75" thickBot="1" x14ac:dyDescent="0.3">
      <c r="A6" t="s">
        <v>302</v>
      </c>
      <c r="C6" s="26" t="s">
        <v>303</v>
      </c>
      <c r="D6" s="1"/>
      <c r="E6" s="1"/>
      <c r="F6" s="9">
        <v>4769.83</v>
      </c>
      <c r="G6" s="36" t="s">
        <v>107</v>
      </c>
      <c r="H6" s="9">
        <v>5005.57</v>
      </c>
      <c r="J6" s="14" t="s">
        <v>41</v>
      </c>
      <c r="K6" s="17">
        <v>4975.51</v>
      </c>
      <c r="L6" s="17">
        <v>4981.8</v>
      </c>
      <c r="M6" s="14">
        <v>5087.03</v>
      </c>
      <c r="N6" s="14">
        <v>5088.8</v>
      </c>
      <c r="P6" s="5">
        <f>(N6-H6)/H6</f>
        <v>1.662747699063253E-2</v>
      </c>
      <c r="R6" s="5">
        <f>(N6-F6)/F6</f>
        <v>6.6872404257594137E-2</v>
      </c>
    </row>
    <row r="7" spans="1:18" x14ac:dyDescent="0.25">
      <c r="C7" s="35"/>
      <c r="J7" s="12"/>
    </row>
    <row r="8" spans="1:18" x14ac:dyDescent="0.25">
      <c r="C8" s="12"/>
      <c r="J8" s="12"/>
    </row>
    <row r="9" spans="1:18" x14ac:dyDescent="0.25">
      <c r="C9" s="12"/>
      <c r="J9" s="12"/>
    </row>
    <row r="10" spans="1:18" x14ac:dyDescent="0.25">
      <c r="A10" t="s">
        <v>3</v>
      </c>
      <c r="C10" s="16" t="s">
        <v>611</v>
      </c>
      <c r="J10" s="16"/>
    </row>
    <row r="11" spans="1:18" x14ac:dyDescent="0.25">
      <c r="C11" s="16" t="s">
        <v>612</v>
      </c>
      <c r="J11" s="16"/>
    </row>
    <row r="12" spans="1:18" x14ac:dyDescent="0.25">
      <c r="C12" s="16" t="s">
        <v>613</v>
      </c>
      <c r="J12" s="16"/>
    </row>
    <row r="13" spans="1:18" x14ac:dyDescent="0.25">
      <c r="C13" s="16" t="s">
        <v>614</v>
      </c>
      <c r="J13" s="16"/>
    </row>
    <row r="14" spans="1:18" x14ac:dyDescent="0.25">
      <c r="C14" s="16" t="s">
        <v>615</v>
      </c>
      <c r="J14" s="16"/>
    </row>
    <row r="15" spans="1:18" x14ac:dyDescent="0.25">
      <c r="C15" s="16" t="s">
        <v>616</v>
      </c>
      <c r="J15" s="16"/>
    </row>
    <row r="16" spans="1:18" x14ac:dyDescent="0.25">
      <c r="C16" s="16" t="s">
        <v>617</v>
      </c>
      <c r="J16" s="16"/>
    </row>
    <row r="17" spans="3:10" x14ac:dyDescent="0.25">
      <c r="C17" s="16" t="s">
        <v>618</v>
      </c>
      <c r="J17" s="16"/>
    </row>
    <row r="18" spans="3:10" x14ac:dyDescent="0.25">
      <c r="C18" s="16" t="s">
        <v>619</v>
      </c>
      <c r="J18" s="16"/>
    </row>
    <row r="19" spans="3:10" x14ac:dyDescent="0.25">
      <c r="C19" s="16" t="s">
        <v>620</v>
      </c>
      <c r="J19" s="16"/>
    </row>
    <row r="20" spans="3:10" x14ac:dyDescent="0.25">
      <c r="C20" s="16" t="s">
        <v>621</v>
      </c>
      <c r="J20" s="16"/>
    </row>
    <row r="21" spans="3:10" x14ac:dyDescent="0.25">
      <c r="C21" s="16" t="s">
        <v>622</v>
      </c>
      <c r="J21" s="16"/>
    </row>
    <row r="22" spans="3:10" x14ac:dyDescent="0.25">
      <c r="C22" s="16" t="s">
        <v>623</v>
      </c>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2" t="s">
        <v>182</v>
      </c>
      <c r="D27" s="12" t="s">
        <v>594</v>
      </c>
      <c r="J27" s="16"/>
    </row>
    <row r="28" spans="3:10" x14ac:dyDescent="0.25">
      <c r="C28" s="12" t="s">
        <v>163</v>
      </c>
      <c r="D28" s="12" t="s">
        <v>595</v>
      </c>
      <c r="J28" s="16"/>
    </row>
    <row r="29" spans="3:10" x14ac:dyDescent="0.25">
      <c r="C29" s="12"/>
      <c r="J29" s="16"/>
    </row>
    <row r="30" spans="3:10" x14ac:dyDescent="0.25">
      <c r="F30" s="2" t="s">
        <v>154</v>
      </c>
      <c r="J30" s="16"/>
    </row>
    <row r="31" spans="3:10" x14ac:dyDescent="0.25">
      <c r="C31" t="s">
        <v>102</v>
      </c>
      <c r="D31" s="5">
        <v>0.1061</v>
      </c>
      <c r="E31" s="7"/>
      <c r="F31" s="2" t="s">
        <v>155</v>
      </c>
      <c r="I31" s="5"/>
      <c r="J31" s="16"/>
    </row>
    <row r="32" spans="3:10" x14ac:dyDescent="0.25">
      <c r="C32" s="16"/>
      <c r="D32" s="5"/>
      <c r="E32" s="7"/>
      <c r="F32" s="5"/>
      <c r="I32" s="5"/>
      <c r="J32" s="16"/>
    </row>
    <row r="33" spans="3:10" x14ac:dyDescent="0.25">
      <c r="C33" s="16" t="s">
        <v>215</v>
      </c>
      <c r="D33" s="5">
        <v>0.05</v>
      </c>
      <c r="E33" s="7"/>
      <c r="F33" s="34">
        <v>1E-3</v>
      </c>
      <c r="I33" s="5"/>
      <c r="J33" s="16"/>
    </row>
    <row r="34" spans="3:10" x14ac:dyDescent="0.25">
      <c r="C34" t="s">
        <v>241</v>
      </c>
      <c r="D34" s="5">
        <v>9.3299999999999994E-2</v>
      </c>
      <c r="E34" s="7"/>
      <c r="F34" s="34">
        <v>4.7000000000000002E-3</v>
      </c>
      <c r="I34" s="5"/>
      <c r="J34" s="16"/>
    </row>
    <row r="35" spans="3:10" x14ac:dyDescent="0.25">
      <c r="C35" t="s">
        <v>194</v>
      </c>
      <c r="D35" s="5">
        <v>0.1424</v>
      </c>
      <c r="F35" s="34">
        <v>3.0999999999999999E-3</v>
      </c>
      <c r="I35" s="5"/>
      <c r="J35" s="16"/>
    </row>
    <row r="36" spans="3:10" x14ac:dyDescent="0.25">
      <c r="C36" t="s">
        <v>112</v>
      </c>
      <c r="D36" s="5">
        <v>0.1147</v>
      </c>
      <c r="F36" s="34">
        <v>-1.8E-3</v>
      </c>
      <c r="I36" s="5"/>
      <c r="J36" s="16"/>
    </row>
    <row r="37" spans="3:10" x14ac:dyDescent="0.25">
      <c r="C37" t="s">
        <v>361</v>
      </c>
      <c r="D37" s="5">
        <v>0.1048</v>
      </c>
      <c r="F37" s="34">
        <v>3.3700000000000001E-2</v>
      </c>
      <c r="I37" s="5"/>
      <c r="J37" s="16"/>
    </row>
    <row r="38" spans="3:10" x14ac:dyDescent="0.25">
      <c r="C38" t="s">
        <v>202</v>
      </c>
      <c r="D38" s="5">
        <v>0.10059999999999999</v>
      </c>
      <c r="F38" s="34">
        <v>-3.0000000000000001E-3</v>
      </c>
      <c r="I38" s="5"/>
      <c r="J38" s="16"/>
    </row>
    <row r="39" spans="3:10" x14ac:dyDescent="0.25">
      <c r="C39" t="s">
        <v>421</v>
      </c>
      <c r="D39" s="5">
        <v>9.06E-2</v>
      </c>
      <c r="F39" s="34">
        <v>-2.5100000000000001E-2</v>
      </c>
      <c r="I39" s="5"/>
      <c r="J39" s="16"/>
    </row>
    <row r="40" spans="3:10" x14ac:dyDescent="0.25">
      <c r="C40" t="s">
        <v>204</v>
      </c>
      <c r="D40" s="5">
        <v>9.7199999999999995E-2</v>
      </c>
      <c r="E40" s="21"/>
      <c r="F40" s="34">
        <v>-3.2800000000000003E-2</v>
      </c>
      <c r="I40" s="5"/>
      <c r="J40" s="16"/>
    </row>
    <row r="41" spans="3:10" x14ac:dyDescent="0.25">
      <c r="C41" t="s">
        <v>585</v>
      </c>
      <c r="D41" s="5">
        <v>0.1003</v>
      </c>
      <c r="F41" s="34">
        <v>5.5800000000000002E-2</v>
      </c>
      <c r="G41" s="22"/>
      <c r="H41" s="16"/>
      <c r="I41" s="5"/>
      <c r="J41" s="16"/>
    </row>
    <row r="42" spans="3:10" x14ac:dyDescent="0.25">
      <c r="F42" s="5"/>
      <c r="G42" s="22"/>
      <c r="H42" s="16"/>
      <c r="I42" s="5"/>
      <c r="J42" s="16"/>
    </row>
    <row r="43" spans="3:10" x14ac:dyDescent="0.25">
      <c r="F43" s="5"/>
      <c r="G43" s="22"/>
      <c r="H43" s="16"/>
      <c r="I43" s="5"/>
      <c r="J43" s="16"/>
    </row>
    <row r="44" spans="3:10" x14ac:dyDescent="0.25">
      <c r="G44" s="22"/>
      <c r="H44" s="16"/>
      <c r="I44" s="5"/>
      <c r="J44" s="16"/>
    </row>
    <row r="45" spans="3:10" x14ac:dyDescent="0.25">
      <c r="D45" s="5"/>
      <c r="E45" s="21"/>
      <c r="F45" s="34"/>
      <c r="G45" s="22"/>
      <c r="H45" s="16"/>
      <c r="I45" s="5"/>
      <c r="J45" s="16"/>
    </row>
    <row r="46" spans="3:10" x14ac:dyDescent="0.25">
      <c r="D46" s="5">
        <f>SUM(D31:D45)</f>
        <v>1</v>
      </c>
      <c r="F46" s="34"/>
      <c r="I46" s="22"/>
      <c r="J46" s="16"/>
    </row>
    <row r="47" spans="3:10" x14ac:dyDescent="0.25">
      <c r="E47" s="21"/>
      <c r="F47" s="16"/>
      <c r="G47" s="22"/>
      <c r="H47" s="16"/>
      <c r="I47" s="22"/>
      <c r="J47" s="16"/>
    </row>
    <row r="48" spans="3:10" x14ac:dyDescent="0.25">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194</v>
      </c>
      <c r="E51" s="4">
        <v>270.63</v>
      </c>
      <c r="F51">
        <v>228.37</v>
      </c>
      <c r="G51" s="5">
        <f>(E51-F51)/F51</f>
        <v>0.18505057581994128</v>
      </c>
      <c r="H51" s="4">
        <v>250</v>
      </c>
      <c r="I51" s="4">
        <v>223.3</v>
      </c>
      <c r="J51" s="2">
        <v>89</v>
      </c>
      <c r="K51" s="2">
        <v>99</v>
      </c>
      <c r="L51" s="2"/>
      <c r="M51" s="30" t="s">
        <v>588</v>
      </c>
    </row>
    <row r="52" spans="1:19" x14ac:dyDescent="0.25">
      <c r="A52" s="6" t="s">
        <v>11</v>
      </c>
      <c r="B52" t="s">
        <v>241</v>
      </c>
      <c r="E52" s="4">
        <v>21.54</v>
      </c>
      <c r="F52">
        <v>17.88</v>
      </c>
      <c r="G52" s="5">
        <f t="shared" ref="G52:G53" si="0">(E52-F52)/F52</f>
        <v>0.20469798657718122</v>
      </c>
      <c r="H52" s="4">
        <v>19.75</v>
      </c>
      <c r="I52" s="4">
        <v>17.32</v>
      </c>
      <c r="J52" s="2">
        <v>91</v>
      </c>
      <c r="K52" s="2">
        <v>22</v>
      </c>
      <c r="L52" s="2"/>
      <c r="M52" t="s">
        <v>586</v>
      </c>
    </row>
    <row r="53" spans="1:19" x14ac:dyDescent="0.25">
      <c r="A53" s="6" t="s">
        <v>12</v>
      </c>
      <c r="B53" t="s">
        <v>112</v>
      </c>
      <c r="E53" s="4">
        <v>129.51</v>
      </c>
      <c r="F53" s="4">
        <v>124.41</v>
      </c>
      <c r="G53" s="5">
        <f t="shared" si="0"/>
        <v>4.0993489269351292E-2</v>
      </c>
      <c r="H53" s="4">
        <v>122</v>
      </c>
      <c r="I53" s="4">
        <v>120.26</v>
      </c>
      <c r="J53" s="2">
        <v>91</v>
      </c>
      <c r="K53" s="2">
        <v>99</v>
      </c>
      <c r="L53" s="2">
        <v>50</v>
      </c>
      <c r="M53" t="s">
        <v>587</v>
      </c>
    </row>
    <row r="54" spans="1:19" x14ac:dyDescent="0.25">
      <c r="A54" s="6" t="s">
        <v>13</v>
      </c>
      <c r="B54" t="s">
        <v>361</v>
      </c>
      <c r="E54" s="4">
        <v>37.42</v>
      </c>
      <c r="F54">
        <v>21.53</v>
      </c>
      <c r="G54" s="5">
        <f>(E54-F54)/F54</f>
        <v>0.73803994426381792</v>
      </c>
      <c r="H54" s="13">
        <v>28</v>
      </c>
      <c r="I54" s="4">
        <v>20.03</v>
      </c>
      <c r="J54" s="2">
        <v>99</v>
      </c>
      <c r="K54" s="2">
        <v>23</v>
      </c>
      <c r="M54" t="s">
        <v>589</v>
      </c>
    </row>
    <row r="55" spans="1:19" x14ac:dyDescent="0.25">
      <c r="A55" s="6" t="s">
        <v>14</v>
      </c>
      <c r="B55" t="s">
        <v>202</v>
      </c>
      <c r="E55" s="4">
        <v>84.05</v>
      </c>
      <c r="F55">
        <v>71.88</v>
      </c>
      <c r="G55" s="5">
        <f>(E55-F55)/F55</f>
        <v>0.16930996104618812</v>
      </c>
      <c r="H55" s="13">
        <v>77</v>
      </c>
      <c r="I55" s="4">
        <v>71.39</v>
      </c>
      <c r="J55" s="2">
        <v>92</v>
      </c>
      <c r="K55" s="2">
        <v>98</v>
      </c>
      <c r="L55" s="2">
        <v>22</v>
      </c>
      <c r="M55" t="s">
        <v>590</v>
      </c>
    </row>
    <row r="56" spans="1:19" x14ac:dyDescent="0.25">
      <c r="A56" s="6" t="s">
        <v>15</v>
      </c>
      <c r="B56" t="s">
        <v>421</v>
      </c>
      <c r="E56" s="4">
        <v>31.5</v>
      </c>
      <c r="F56" s="4">
        <v>29.73</v>
      </c>
      <c r="G56" s="5">
        <f>(E56-F56)/F56</f>
        <v>5.9535822401614515E-2</v>
      </c>
      <c r="H56" s="4">
        <v>29</v>
      </c>
      <c r="I56" s="4">
        <v>28.39</v>
      </c>
      <c r="J56" s="2">
        <v>95</v>
      </c>
      <c r="K56" s="2">
        <v>81</v>
      </c>
      <c r="L56" s="2"/>
      <c r="M56" t="s">
        <v>591</v>
      </c>
    </row>
    <row r="57" spans="1:19" x14ac:dyDescent="0.25">
      <c r="A57" s="6" t="s">
        <v>16</v>
      </c>
      <c r="B57" t="s">
        <v>204</v>
      </c>
      <c r="E57" s="4">
        <v>33.11</v>
      </c>
      <c r="F57" s="4">
        <v>35.47</v>
      </c>
      <c r="G57" s="5">
        <f>(E57-F57)/F57</f>
        <v>-6.6535100084578497E-2</v>
      </c>
      <c r="H57" s="4">
        <v>32.75</v>
      </c>
      <c r="I57" s="4">
        <v>32.409999999999997</v>
      </c>
      <c r="J57" s="2">
        <v>94</v>
      </c>
      <c r="K57" s="2">
        <v>81</v>
      </c>
      <c r="L57" s="2"/>
      <c r="M57" t="s">
        <v>592</v>
      </c>
    </row>
    <row r="58" spans="1:19" x14ac:dyDescent="0.25">
      <c r="A58" s="6" t="s">
        <v>17</v>
      </c>
      <c r="B58" t="s">
        <v>585</v>
      </c>
      <c r="E58" s="4">
        <v>52</v>
      </c>
      <c r="F58" s="4">
        <v>52.97</v>
      </c>
      <c r="G58" s="5">
        <f>(E58-F58)/F58</f>
        <v>-1.8312252218236718E-2</v>
      </c>
      <c r="H58" s="4">
        <v>50.25</v>
      </c>
      <c r="I58" s="4">
        <v>52.09</v>
      </c>
      <c r="J58" s="2">
        <v>87</v>
      </c>
      <c r="K58" s="2">
        <v>60</v>
      </c>
      <c r="M58" t="s">
        <v>593</v>
      </c>
    </row>
    <row r="59" spans="1:19" x14ac:dyDescent="0.25">
      <c r="A59" s="6" t="s">
        <v>31</v>
      </c>
      <c r="E59" s="4"/>
      <c r="F59" s="4"/>
      <c r="G59" s="5"/>
      <c r="H59" s="4"/>
      <c r="I59" s="4"/>
      <c r="J59" s="2"/>
      <c r="K59" s="2"/>
      <c r="L59" s="2"/>
    </row>
    <row r="60" spans="1:19" x14ac:dyDescent="0.25">
      <c r="A60" s="6" t="s">
        <v>33</v>
      </c>
      <c r="E60" s="4"/>
      <c r="F60" s="4"/>
      <c r="H60" s="4"/>
      <c r="I60" s="4"/>
      <c r="L60" s="2"/>
    </row>
    <row r="61" spans="1:19" x14ac:dyDescent="0.25">
      <c r="A61" s="6" t="s">
        <v>34</v>
      </c>
      <c r="E61" s="4"/>
      <c r="F61" s="4"/>
      <c r="H61" s="4"/>
      <c r="I61" s="4"/>
      <c r="L61" s="2"/>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499</v>
      </c>
      <c r="C67" s="16" t="s">
        <v>518</v>
      </c>
      <c r="E67" s="20">
        <v>23.33</v>
      </c>
      <c r="F67" s="20">
        <v>26.53</v>
      </c>
      <c r="G67" s="22">
        <f t="shared" ref="G67:G87" si="1">(E67-F67)/F67</f>
        <v>-0.1206181681115719</v>
      </c>
      <c r="H67" s="15">
        <v>81</v>
      </c>
      <c r="I67" s="15">
        <v>93</v>
      </c>
      <c r="J67" s="29">
        <v>45365</v>
      </c>
      <c r="K67" s="31">
        <v>23.81</v>
      </c>
      <c r="L67" s="33">
        <f t="shared" ref="L67:L87" si="2">(E67-K67)/K67</f>
        <v>-2.0159596808063857E-2</v>
      </c>
      <c r="M67" s="31">
        <v>24.01</v>
      </c>
      <c r="N67" s="33">
        <f t="shared" ref="N67:N87" si="3">(E67-M67)/M67</f>
        <v>-2.8321532694710671E-2</v>
      </c>
      <c r="O67" s="31">
        <v>23.93</v>
      </c>
      <c r="P67" s="33">
        <f t="shared" ref="P67:P87" si="4">(E67-O67)/O67</f>
        <v>-2.5073129962390365E-2</v>
      </c>
      <c r="Q67" s="16" t="s">
        <v>550</v>
      </c>
    </row>
    <row r="68" spans="1:20" x14ac:dyDescent="0.25">
      <c r="A68" s="6" t="s">
        <v>11</v>
      </c>
      <c r="B68" s="16" t="s">
        <v>42</v>
      </c>
      <c r="C68" s="16" t="s">
        <v>510</v>
      </c>
      <c r="E68" s="20">
        <v>152.22</v>
      </c>
      <c r="F68" s="20">
        <v>156.75</v>
      </c>
      <c r="G68" s="22">
        <f t="shared" si="1"/>
        <v>-2.8899521531100487E-2</v>
      </c>
      <c r="H68" s="15">
        <v>96</v>
      </c>
      <c r="I68" s="15">
        <v>83</v>
      </c>
      <c r="J68" s="32">
        <v>45349</v>
      </c>
      <c r="K68" s="31">
        <v>143.44999999999999</v>
      </c>
      <c r="L68" s="33">
        <f t="shared" si="2"/>
        <v>6.1136284419658495E-2</v>
      </c>
      <c r="M68" s="31">
        <v>147.5</v>
      </c>
      <c r="N68" s="33">
        <f t="shared" si="3"/>
        <v>3.1999999999999994E-2</v>
      </c>
      <c r="O68" s="31">
        <v>142.47999999999999</v>
      </c>
      <c r="P68" s="33">
        <f t="shared" si="4"/>
        <v>6.836047164514325E-2</v>
      </c>
      <c r="Q68" s="16" t="s">
        <v>601</v>
      </c>
    </row>
    <row r="69" spans="1:20" x14ac:dyDescent="0.25">
      <c r="A69" s="6" t="s">
        <v>12</v>
      </c>
      <c r="B69" s="16" t="s">
        <v>362</v>
      </c>
      <c r="C69" s="16" t="s">
        <v>369</v>
      </c>
      <c r="E69" s="20">
        <v>74.930000000000007</v>
      </c>
      <c r="F69" s="20">
        <v>76.88</v>
      </c>
      <c r="G69" s="22">
        <f t="shared" si="1"/>
        <v>-2.5364203954214213E-2</v>
      </c>
      <c r="H69" s="15">
        <v>83</v>
      </c>
      <c r="I69" s="15">
        <v>80</v>
      </c>
      <c r="J69" s="32">
        <v>45348</v>
      </c>
      <c r="K69" s="31">
        <v>74.52</v>
      </c>
      <c r="L69" s="33">
        <f t="shared" si="2"/>
        <v>5.5018786902846324E-3</v>
      </c>
      <c r="M69" s="31">
        <v>74.58</v>
      </c>
      <c r="N69" s="33">
        <f t="shared" si="3"/>
        <v>4.6929471708233913E-3</v>
      </c>
      <c r="O69" s="31">
        <v>73.88</v>
      </c>
      <c r="P69" s="33">
        <f t="shared" si="4"/>
        <v>1.4212236058473354E-2</v>
      </c>
      <c r="Q69" s="16" t="s">
        <v>599</v>
      </c>
      <c r="T69" s="16"/>
    </row>
    <row r="70" spans="1:20" x14ac:dyDescent="0.25">
      <c r="A70" s="6" t="s">
        <v>13</v>
      </c>
      <c r="B70" s="16" t="s">
        <v>193</v>
      </c>
      <c r="C70" s="16" t="s">
        <v>195</v>
      </c>
      <c r="E70" s="20">
        <v>139.52000000000001</v>
      </c>
      <c r="F70" s="20">
        <v>142.99</v>
      </c>
      <c r="G70" s="22">
        <f t="shared" si="1"/>
        <v>-2.4267431288901312E-2</v>
      </c>
      <c r="H70" s="15">
        <v>93</v>
      </c>
      <c r="I70" s="15">
        <v>90</v>
      </c>
      <c r="J70" s="29">
        <v>45365</v>
      </c>
      <c r="K70" s="31">
        <v>130.69999999999999</v>
      </c>
      <c r="L70" s="33">
        <f t="shared" si="2"/>
        <v>6.7482785003825721E-2</v>
      </c>
      <c r="M70" s="31">
        <v>135.03</v>
      </c>
      <c r="N70" s="33">
        <f t="shared" si="3"/>
        <v>3.3251869954824924E-2</v>
      </c>
      <c r="O70" s="31">
        <v>129.9</v>
      </c>
      <c r="P70" s="33">
        <f t="shared" si="4"/>
        <v>7.4056966897613583E-2</v>
      </c>
      <c r="Q70" s="16" t="s">
        <v>566</v>
      </c>
    </row>
    <row r="71" spans="1:20" x14ac:dyDescent="0.25">
      <c r="A71" s="6" t="s">
        <v>14</v>
      </c>
      <c r="B71" s="16" t="s">
        <v>383</v>
      </c>
      <c r="C71" s="16" t="s">
        <v>398</v>
      </c>
      <c r="E71" s="20">
        <v>42.39</v>
      </c>
      <c r="F71" s="20">
        <v>42.98</v>
      </c>
      <c r="G71" s="22">
        <f t="shared" si="1"/>
        <v>-1.3727315030246542E-2</v>
      </c>
      <c r="H71" s="15">
        <v>96</v>
      </c>
      <c r="I71" s="15">
        <v>91</v>
      </c>
      <c r="J71" s="32">
        <v>45350</v>
      </c>
      <c r="K71" s="31">
        <v>39.340000000000003</v>
      </c>
      <c r="L71" s="33">
        <f t="shared" si="2"/>
        <v>7.7529232333502715E-2</v>
      </c>
      <c r="M71" s="31">
        <v>41.03</v>
      </c>
      <c r="N71" s="33">
        <f t="shared" si="3"/>
        <v>3.3146478186692648E-2</v>
      </c>
      <c r="O71" s="31">
        <v>38.71</v>
      </c>
      <c r="P71" s="33">
        <f t="shared" si="4"/>
        <v>9.5065874451046237E-2</v>
      </c>
      <c r="Q71" s="16" t="s">
        <v>597</v>
      </c>
    </row>
    <row r="72" spans="1:20" x14ac:dyDescent="0.25">
      <c r="A72" s="6" t="s">
        <v>15</v>
      </c>
      <c r="B72" s="16" t="s">
        <v>224</v>
      </c>
      <c r="C72" s="16" t="s">
        <v>225</v>
      </c>
      <c r="E72" s="20">
        <v>22.89</v>
      </c>
      <c r="F72" s="20">
        <v>23.14</v>
      </c>
      <c r="G72" s="22">
        <f t="shared" si="1"/>
        <v>-1.0803802938634399E-2</v>
      </c>
      <c r="H72" s="15">
        <v>48</v>
      </c>
      <c r="I72" s="15">
        <v>89</v>
      </c>
      <c r="J72" s="32">
        <v>45351</v>
      </c>
      <c r="K72" s="31">
        <v>22.16</v>
      </c>
      <c r="L72" s="33">
        <f t="shared" si="2"/>
        <v>3.2942238267148032E-2</v>
      </c>
      <c r="M72" s="31">
        <v>22.7</v>
      </c>
      <c r="N72" s="33">
        <f t="shared" si="3"/>
        <v>8.3700440528634932E-3</v>
      </c>
      <c r="O72" s="31">
        <v>21.67</v>
      </c>
      <c r="P72" s="33">
        <f t="shared" si="4"/>
        <v>5.6299030918320205E-2</v>
      </c>
      <c r="Q72" s="16" t="s">
        <v>603</v>
      </c>
    </row>
    <row r="73" spans="1:20" x14ac:dyDescent="0.25">
      <c r="A73" s="6" t="s">
        <v>16</v>
      </c>
      <c r="B73" s="16" t="s">
        <v>457</v>
      </c>
      <c r="C73" s="16" t="s">
        <v>473</v>
      </c>
      <c r="E73" s="20">
        <v>57.07</v>
      </c>
      <c r="F73" s="20">
        <v>57.59</v>
      </c>
      <c r="G73" s="22">
        <f t="shared" si="1"/>
        <v>-9.0293453724605496E-3</v>
      </c>
      <c r="H73" s="15">
        <v>61</v>
      </c>
      <c r="I73" s="15">
        <v>93</v>
      </c>
      <c r="J73" s="29">
        <v>45380</v>
      </c>
      <c r="K73" s="31">
        <v>54.81</v>
      </c>
      <c r="L73" s="33">
        <f t="shared" si="2"/>
        <v>4.1233351578179124E-2</v>
      </c>
      <c r="M73" s="31">
        <v>56.63</v>
      </c>
      <c r="N73" s="33">
        <f t="shared" si="3"/>
        <v>7.7697333568779395E-3</v>
      </c>
      <c r="O73" s="31">
        <v>54.46</v>
      </c>
      <c r="P73" s="33">
        <f t="shared" si="4"/>
        <v>4.7925082629452796E-2</v>
      </c>
      <c r="Q73" s="16" t="s">
        <v>555</v>
      </c>
    </row>
    <row r="74" spans="1:20" x14ac:dyDescent="0.25">
      <c r="A74" s="6" t="s">
        <v>17</v>
      </c>
      <c r="B74" s="16" t="s">
        <v>420</v>
      </c>
      <c r="C74" s="16" t="s">
        <v>434</v>
      </c>
      <c r="E74" s="20">
        <v>46.27</v>
      </c>
      <c r="F74" s="20">
        <v>45.55</v>
      </c>
      <c r="G74" s="22">
        <f t="shared" si="1"/>
        <v>1.5806805708013304E-2</v>
      </c>
      <c r="H74" s="15">
        <v>26</v>
      </c>
      <c r="I74" s="15">
        <v>84</v>
      </c>
      <c r="J74" s="29">
        <v>45365</v>
      </c>
      <c r="K74" s="31">
        <v>44.88</v>
      </c>
      <c r="L74" s="33">
        <f t="shared" si="2"/>
        <v>3.0971479500891276E-2</v>
      </c>
      <c r="M74" s="31">
        <v>46.51</v>
      </c>
      <c r="N74" s="33">
        <f t="shared" si="3"/>
        <v>-5.1601806063211117E-3</v>
      </c>
      <c r="O74" s="31">
        <v>44.6</v>
      </c>
      <c r="P74" s="33">
        <f t="shared" si="4"/>
        <v>3.7443946188340842E-2</v>
      </c>
      <c r="Q74" s="16" t="s">
        <v>558</v>
      </c>
    </row>
    <row r="75" spans="1:20" x14ac:dyDescent="0.25">
      <c r="A75" s="6" t="s">
        <v>31</v>
      </c>
      <c r="B75" s="16" t="s">
        <v>548</v>
      </c>
      <c r="C75" s="16" t="s">
        <v>569</v>
      </c>
      <c r="E75" s="20">
        <v>53.76</v>
      </c>
      <c r="F75" s="20">
        <v>52.84</v>
      </c>
      <c r="G75" s="22">
        <f t="shared" si="1"/>
        <v>1.7411052233156595E-2</v>
      </c>
      <c r="H75" s="15">
        <v>90</v>
      </c>
      <c r="I75" s="15">
        <v>87</v>
      </c>
      <c r="J75" s="29">
        <v>45421</v>
      </c>
      <c r="K75" s="31">
        <v>50.48</v>
      </c>
      <c r="L75" s="33">
        <f t="shared" si="2"/>
        <v>6.4976228209191786E-2</v>
      </c>
      <c r="M75" s="31">
        <v>51.09</v>
      </c>
      <c r="N75" s="33">
        <f t="shared" si="3"/>
        <v>5.2260716382853678E-2</v>
      </c>
      <c r="O75" s="31">
        <v>49.95</v>
      </c>
      <c r="P75" s="33">
        <f t="shared" si="4"/>
        <v>7.6276276276276173E-2</v>
      </c>
      <c r="Q75" s="16" t="s">
        <v>598</v>
      </c>
    </row>
    <row r="76" spans="1:20" x14ac:dyDescent="0.25">
      <c r="A76" s="6" t="s">
        <v>33</v>
      </c>
      <c r="B76" s="16" t="s">
        <v>140</v>
      </c>
      <c r="C76" s="16" t="s">
        <v>141</v>
      </c>
      <c r="E76" s="20">
        <v>64.05</v>
      </c>
      <c r="F76" s="20">
        <v>62.95</v>
      </c>
      <c r="G76" s="22">
        <f t="shared" si="1"/>
        <v>1.7474185861794986E-2</v>
      </c>
      <c r="H76" s="15">
        <v>81</v>
      </c>
      <c r="I76" s="15">
        <v>93</v>
      </c>
      <c r="J76" s="29">
        <v>45358</v>
      </c>
      <c r="K76" s="31">
        <v>56.68</v>
      </c>
      <c r="L76" s="33">
        <f t="shared" si="2"/>
        <v>0.13002822865208183</v>
      </c>
      <c r="M76" s="31">
        <v>59.46</v>
      </c>
      <c r="N76" s="33">
        <f t="shared" si="3"/>
        <v>7.7194752774974715E-2</v>
      </c>
      <c r="O76" s="31">
        <v>55.87</v>
      </c>
      <c r="P76" s="33">
        <f t="shared" si="4"/>
        <v>0.14641131197422588</v>
      </c>
      <c r="Q76" s="16" t="s">
        <v>565</v>
      </c>
    </row>
    <row r="77" spans="1:20" x14ac:dyDescent="0.25">
      <c r="A77" s="6" t="s">
        <v>34</v>
      </c>
      <c r="B77" s="16" t="s">
        <v>24</v>
      </c>
      <c r="C77" s="16" t="s">
        <v>477</v>
      </c>
      <c r="E77" s="20">
        <v>451.52</v>
      </c>
      <c r="F77" s="20">
        <v>442.84</v>
      </c>
      <c r="G77" s="22">
        <f t="shared" si="1"/>
        <v>1.9600758739047978E-2</v>
      </c>
      <c r="H77" s="15">
        <v>82</v>
      </c>
      <c r="I77" s="15">
        <v>94</v>
      </c>
      <c r="J77" s="29">
        <v>45358</v>
      </c>
      <c r="K77" s="31">
        <v>422.31</v>
      </c>
      <c r="L77" s="33">
        <f t="shared" si="2"/>
        <v>6.9167199450640482E-2</v>
      </c>
      <c r="M77" s="31">
        <v>445.75</v>
      </c>
      <c r="N77" s="33">
        <f t="shared" si="3"/>
        <v>1.2944475602916393E-2</v>
      </c>
      <c r="O77" s="31">
        <v>418.98</v>
      </c>
      <c r="P77" s="33">
        <f t="shared" si="4"/>
        <v>7.7664805002625334E-2</v>
      </c>
      <c r="Q77" s="16" t="s">
        <v>608</v>
      </c>
    </row>
    <row r="78" spans="1:20" x14ac:dyDescent="0.25">
      <c r="A78" s="6" t="s">
        <v>35</v>
      </c>
      <c r="B78" s="16" t="s">
        <v>162</v>
      </c>
      <c r="C78" s="16" t="s">
        <v>214</v>
      </c>
      <c r="E78" s="20">
        <v>90.36</v>
      </c>
      <c r="F78" s="20">
        <v>87.47</v>
      </c>
      <c r="G78" s="22">
        <f t="shared" si="1"/>
        <v>3.3039899394077976E-2</v>
      </c>
      <c r="H78" s="15">
        <v>90</v>
      </c>
      <c r="I78" s="15">
        <v>78</v>
      </c>
      <c r="J78" s="29">
        <v>45406</v>
      </c>
      <c r="K78" s="31">
        <v>86.42</v>
      </c>
      <c r="L78" s="33">
        <f t="shared" si="2"/>
        <v>4.5591298310576227E-2</v>
      </c>
      <c r="M78" s="31">
        <v>87.58</v>
      </c>
      <c r="N78" s="33">
        <f t="shared" si="3"/>
        <v>3.1742406942224265E-2</v>
      </c>
      <c r="O78" s="31">
        <v>85.86</v>
      </c>
      <c r="P78" s="33">
        <f t="shared" si="4"/>
        <v>5.2410901467505239E-2</v>
      </c>
      <c r="Q78" s="16" t="s">
        <v>600</v>
      </c>
    </row>
    <row r="79" spans="1:20" x14ac:dyDescent="0.25">
      <c r="A79" s="6" t="s">
        <v>38</v>
      </c>
      <c r="B79" s="16" t="s">
        <v>360</v>
      </c>
      <c r="C79" s="16" t="s">
        <v>363</v>
      </c>
      <c r="E79" s="20">
        <v>69.86</v>
      </c>
      <c r="F79" s="20">
        <v>67.430000000000007</v>
      </c>
      <c r="G79" s="22">
        <f t="shared" si="1"/>
        <v>3.6037372089574263E-2</v>
      </c>
      <c r="H79" s="15">
        <v>5</v>
      </c>
      <c r="I79" s="15">
        <v>91</v>
      </c>
      <c r="J79" s="32">
        <v>45350</v>
      </c>
      <c r="K79" s="31">
        <v>70.02</v>
      </c>
      <c r="L79" s="33">
        <f t="shared" si="2"/>
        <v>-2.2850614110253727E-3</v>
      </c>
      <c r="M79" s="31">
        <v>71.22</v>
      </c>
      <c r="N79" s="33">
        <f t="shared" si="3"/>
        <v>-1.9095759618084799E-2</v>
      </c>
      <c r="O79" s="31">
        <v>69.84</v>
      </c>
      <c r="P79" s="33">
        <f t="shared" si="4"/>
        <v>2.8636884306981704E-4</v>
      </c>
      <c r="Q79" s="16" t="s">
        <v>602</v>
      </c>
    </row>
    <row r="80" spans="1:20" x14ac:dyDescent="0.25">
      <c r="A80" s="6" t="s">
        <v>44</v>
      </c>
      <c r="B80" s="16" t="s">
        <v>596</v>
      </c>
      <c r="C80" s="16" t="s">
        <v>609</v>
      </c>
      <c r="E80" s="20">
        <v>210.58</v>
      </c>
      <c r="F80" s="20">
        <v>200</v>
      </c>
      <c r="G80" s="22">
        <f t="shared" si="1"/>
        <v>5.2900000000000065E-2</v>
      </c>
      <c r="H80" s="15">
        <v>94</v>
      </c>
      <c r="I80" s="15">
        <v>91</v>
      </c>
      <c r="J80" s="29">
        <v>45412</v>
      </c>
      <c r="K80" s="31">
        <v>175.67</v>
      </c>
      <c r="L80" s="33">
        <f t="shared" si="2"/>
        <v>0.19872488188079937</v>
      </c>
      <c r="M80" s="31">
        <v>186.34</v>
      </c>
      <c r="N80" s="33">
        <f t="shared" si="3"/>
        <v>0.13008479124181607</v>
      </c>
      <c r="O80" s="31">
        <v>174.66</v>
      </c>
      <c r="P80" s="33">
        <f t="shared" si="4"/>
        <v>0.20565670445436859</v>
      </c>
      <c r="Q80" s="16" t="s">
        <v>610</v>
      </c>
    </row>
    <row r="81" spans="1:17" x14ac:dyDescent="0.25">
      <c r="A81" s="6" t="s">
        <v>45</v>
      </c>
      <c r="B81" s="16" t="s">
        <v>546</v>
      </c>
      <c r="C81" s="16" t="s">
        <v>563</v>
      </c>
      <c r="E81" s="20">
        <v>42.24</v>
      </c>
      <c r="F81" s="20">
        <v>39.46</v>
      </c>
      <c r="G81" s="22">
        <f t="shared" si="1"/>
        <v>7.0451089711099882E-2</v>
      </c>
      <c r="H81" s="15">
        <v>88</v>
      </c>
      <c r="I81" s="15">
        <v>87</v>
      </c>
      <c r="J81" s="29">
        <v>45413</v>
      </c>
      <c r="K81" s="31">
        <v>38.119999999999997</v>
      </c>
      <c r="L81" s="33">
        <f t="shared" si="2"/>
        <v>0.10807974816369373</v>
      </c>
      <c r="M81" s="31">
        <v>38.86</v>
      </c>
      <c r="N81" s="33">
        <f t="shared" si="3"/>
        <v>8.6978898610396357E-2</v>
      </c>
      <c r="O81" s="31">
        <v>37.71</v>
      </c>
      <c r="P81" s="33">
        <f t="shared" si="4"/>
        <v>0.12012728719172636</v>
      </c>
      <c r="Q81" s="16" t="s">
        <v>554</v>
      </c>
    </row>
    <row r="82" spans="1:17" x14ac:dyDescent="0.25">
      <c r="A82" s="6" t="s">
        <v>46</v>
      </c>
      <c r="B82" s="16" t="s">
        <v>497</v>
      </c>
      <c r="C82" s="16" t="s">
        <v>514</v>
      </c>
      <c r="E82" s="20">
        <v>148.69999999999999</v>
      </c>
      <c r="F82" s="20">
        <v>137.82</v>
      </c>
      <c r="G82" s="22">
        <f t="shared" si="1"/>
        <v>7.8943549557393675E-2</v>
      </c>
      <c r="H82" s="15">
        <v>74</v>
      </c>
      <c r="I82" s="15">
        <v>86</v>
      </c>
      <c r="J82" s="29">
        <v>45405</v>
      </c>
      <c r="K82" s="31">
        <v>137.22999999999999</v>
      </c>
      <c r="L82" s="33">
        <f t="shared" si="2"/>
        <v>8.3582307075712306E-2</v>
      </c>
      <c r="M82" s="31">
        <v>140.99</v>
      </c>
      <c r="N82" s="33">
        <f t="shared" si="3"/>
        <v>5.4684729413433428E-2</v>
      </c>
      <c r="O82" s="31">
        <v>133.79</v>
      </c>
      <c r="P82" s="33">
        <f t="shared" si="4"/>
        <v>0.11144330667463934</v>
      </c>
      <c r="Q82" s="16" t="s">
        <v>605</v>
      </c>
    </row>
    <row r="83" spans="1:17" x14ac:dyDescent="0.25">
      <c r="A83" s="6" t="s">
        <v>47</v>
      </c>
      <c r="B83" s="16" t="s">
        <v>547</v>
      </c>
      <c r="C83" s="16" t="s">
        <v>567</v>
      </c>
      <c r="E83" s="20">
        <v>105.91</v>
      </c>
      <c r="F83" s="20">
        <v>98.09</v>
      </c>
      <c r="G83" s="22">
        <f t="shared" si="1"/>
        <v>7.9722703639514655E-2</v>
      </c>
      <c r="H83" s="15">
        <v>92</v>
      </c>
      <c r="I83" s="15">
        <v>84</v>
      </c>
      <c r="J83" s="29">
        <v>45413</v>
      </c>
      <c r="K83" s="31">
        <v>98.33</v>
      </c>
      <c r="L83" s="33">
        <f t="shared" si="2"/>
        <v>7.7087358893521793E-2</v>
      </c>
      <c r="M83" s="31">
        <v>101.62</v>
      </c>
      <c r="N83" s="33">
        <f t="shared" si="3"/>
        <v>4.2216099193072149E-2</v>
      </c>
      <c r="O83" s="31">
        <v>97.31</v>
      </c>
      <c r="P83" s="33">
        <f t="shared" si="4"/>
        <v>8.8377350734765117E-2</v>
      </c>
      <c r="Q83" s="16" t="s">
        <v>606</v>
      </c>
    </row>
    <row r="84" spans="1:17" x14ac:dyDescent="0.25">
      <c r="A84" s="6" t="s">
        <v>54</v>
      </c>
      <c r="B84" s="16" t="s">
        <v>384</v>
      </c>
      <c r="C84" s="16" t="s">
        <v>122</v>
      </c>
      <c r="E84" s="20">
        <v>105.09</v>
      </c>
      <c r="F84" s="20">
        <v>97</v>
      </c>
      <c r="G84" s="22">
        <f t="shared" si="1"/>
        <v>8.3402061855670132E-2</v>
      </c>
      <c r="H84" s="15">
        <v>98</v>
      </c>
      <c r="I84" s="15">
        <v>88</v>
      </c>
      <c r="J84" s="29">
        <v>45407</v>
      </c>
      <c r="K84" s="31">
        <v>97.26</v>
      </c>
      <c r="L84" s="33">
        <f t="shared" si="2"/>
        <v>8.0505860579888941E-2</v>
      </c>
      <c r="M84" s="31">
        <v>100.49</v>
      </c>
      <c r="N84" s="33">
        <f t="shared" si="3"/>
        <v>4.5775699074534867E-2</v>
      </c>
      <c r="O84" s="31">
        <v>95.87</v>
      </c>
      <c r="P84" s="33">
        <f t="shared" si="4"/>
        <v>9.617189944716803E-2</v>
      </c>
      <c r="Q84" s="16" t="s">
        <v>604</v>
      </c>
    </row>
    <row r="85" spans="1:17" x14ac:dyDescent="0.25">
      <c r="A85" s="6" t="s">
        <v>56</v>
      </c>
      <c r="B85" s="16" t="s">
        <v>95</v>
      </c>
      <c r="C85" s="16" t="s">
        <v>245</v>
      </c>
      <c r="E85" s="20">
        <v>330.27</v>
      </c>
      <c r="F85" s="20">
        <v>299.43</v>
      </c>
      <c r="G85" s="22">
        <f t="shared" si="1"/>
        <v>0.10299569181444737</v>
      </c>
      <c r="H85" s="15">
        <v>83</v>
      </c>
      <c r="I85" s="15">
        <v>72</v>
      </c>
      <c r="J85" s="29">
        <v>45414</v>
      </c>
      <c r="K85" s="31">
        <v>321.01</v>
      </c>
      <c r="L85" s="33">
        <f t="shared" si="2"/>
        <v>2.8846453381514568E-2</v>
      </c>
      <c r="M85" s="31">
        <v>324.43</v>
      </c>
      <c r="N85" s="33">
        <f t="shared" si="3"/>
        <v>1.8000801405541951E-2</v>
      </c>
      <c r="O85" s="31">
        <v>319.87</v>
      </c>
      <c r="P85" s="33">
        <f t="shared" si="4"/>
        <v>3.2513208490949373E-2</v>
      </c>
      <c r="Q85" s="16" t="s">
        <v>212</v>
      </c>
    </row>
    <row r="86" spans="1:17" x14ac:dyDescent="0.25">
      <c r="A86" s="6" t="s">
        <v>63</v>
      </c>
      <c r="B86" s="16" t="s">
        <v>386</v>
      </c>
      <c r="C86" s="16" t="s">
        <v>403</v>
      </c>
      <c r="E86" s="20">
        <v>66.17</v>
      </c>
      <c r="F86" s="20">
        <v>59.58</v>
      </c>
      <c r="G86" s="22">
        <f t="shared" si="1"/>
        <v>0.11060758643840221</v>
      </c>
      <c r="H86" s="15">
        <v>93</v>
      </c>
      <c r="I86" s="15">
        <v>90</v>
      </c>
      <c r="J86" s="29">
        <v>45407</v>
      </c>
      <c r="K86" s="31">
        <v>60.49</v>
      </c>
      <c r="L86" s="33">
        <f t="shared" si="2"/>
        <v>9.3899818151760614E-2</v>
      </c>
      <c r="M86" s="31">
        <v>62.59</v>
      </c>
      <c r="N86" s="33">
        <f t="shared" si="3"/>
        <v>5.7197635405016746E-2</v>
      </c>
      <c r="O86" s="31">
        <v>59.74</v>
      </c>
      <c r="P86" s="33">
        <f t="shared" si="4"/>
        <v>0.10763307666555071</v>
      </c>
      <c r="Q86" s="16" t="s">
        <v>213</v>
      </c>
    </row>
    <row r="87" spans="1:17" x14ac:dyDescent="0.25">
      <c r="A87" s="6" t="s">
        <v>64</v>
      </c>
      <c r="B87" s="16" t="s">
        <v>498</v>
      </c>
      <c r="C87" s="16" t="s">
        <v>516</v>
      </c>
      <c r="E87" s="20">
        <v>257.23</v>
      </c>
      <c r="F87" s="20">
        <v>229.8</v>
      </c>
      <c r="G87" s="22">
        <f t="shared" si="1"/>
        <v>0.11936466492602266</v>
      </c>
      <c r="H87" s="15">
        <v>75</v>
      </c>
      <c r="I87" s="15">
        <v>87</v>
      </c>
      <c r="J87" s="29">
        <v>45414</v>
      </c>
      <c r="K87" s="31">
        <v>233.28</v>
      </c>
      <c r="L87" s="33">
        <f t="shared" si="2"/>
        <v>0.10266632373113861</v>
      </c>
      <c r="M87" s="31">
        <v>241.33</v>
      </c>
      <c r="N87" s="33">
        <f t="shared" si="3"/>
        <v>6.5884887912816492E-2</v>
      </c>
      <c r="O87" s="31">
        <v>229.89</v>
      </c>
      <c r="P87" s="33">
        <f t="shared" si="4"/>
        <v>0.11892644308147389</v>
      </c>
      <c r="Q87" s="16" t="s">
        <v>607</v>
      </c>
    </row>
    <row r="88" spans="1:17" x14ac:dyDescent="0.25">
      <c r="A88" s="6" t="s">
        <v>65</v>
      </c>
    </row>
    <row r="89" spans="1:17" x14ac:dyDescent="0.25">
      <c r="A89" s="6" t="s">
        <v>66</v>
      </c>
    </row>
    <row r="90" spans="1:17" x14ac:dyDescent="0.25">
      <c r="A90" s="6" t="s">
        <v>67</v>
      </c>
    </row>
    <row r="91" spans="1:17" x14ac:dyDescent="0.25">
      <c r="A91" s="6" t="s">
        <v>68</v>
      </c>
    </row>
    <row r="92" spans="1:17" x14ac:dyDescent="0.25">
      <c r="A92" s="6" t="s">
        <v>69</v>
      </c>
    </row>
    <row r="93" spans="1:17" x14ac:dyDescent="0.25">
      <c r="A93" s="6" t="s">
        <v>70</v>
      </c>
    </row>
    <row r="94" spans="1:17" x14ac:dyDescent="0.25">
      <c r="A94" s="6" t="s">
        <v>75</v>
      </c>
    </row>
    <row r="95" spans="1:17" x14ac:dyDescent="0.25">
      <c r="A95" s="6" t="s">
        <v>76</v>
      </c>
    </row>
    <row r="96" spans="1:17" x14ac:dyDescent="0.25">
      <c r="A96" s="6" t="s">
        <v>78</v>
      </c>
    </row>
    <row r="97" spans="1:17" x14ac:dyDescent="0.25">
      <c r="A97" s="6" t="s">
        <v>79</v>
      </c>
      <c r="B97" s="16"/>
      <c r="C97" s="16"/>
      <c r="E97" s="20"/>
      <c r="F97" s="20"/>
      <c r="G97" s="22"/>
      <c r="H97" s="15"/>
      <c r="I97" s="15"/>
      <c r="J97" s="29"/>
      <c r="K97" s="31"/>
      <c r="L97" s="33"/>
      <c r="M97" s="31"/>
      <c r="N97" s="33"/>
      <c r="O97" s="31"/>
      <c r="P97" s="33"/>
    </row>
    <row r="98" spans="1:17" x14ac:dyDescent="0.25">
      <c r="A98" s="6" t="s">
        <v>81</v>
      </c>
    </row>
    <row r="99" spans="1:17" x14ac:dyDescent="0.25">
      <c r="A99" s="6" t="s">
        <v>119</v>
      </c>
    </row>
    <row r="100" spans="1:17" x14ac:dyDescent="0.25">
      <c r="A100" s="6" t="s">
        <v>148</v>
      </c>
    </row>
    <row r="101" spans="1:17" x14ac:dyDescent="0.25">
      <c r="A101" s="6" t="s">
        <v>149</v>
      </c>
      <c r="Q101" s="16"/>
    </row>
    <row r="103" spans="1:17" x14ac:dyDescent="0.25">
      <c r="J103" s="29"/>
    </row>
    <row r="104" spans="1:17" x14ac:dyDescent="0.25">
      <c r="J104" s="29"/>
    </row>
    <row r="105" spans="1:17" x14ac:dyDescent="0.25">
      <c r="J105" s="29"/>
    </row>
    <row r="106" spans="1:17" x14ac:dyDescent="0.25">
      <c r="J106" s="29"/>
    </row>
  </sheetData>
  <sortState xmlns:xlrd2="http://schemas.microsoft.com/office/spreadsheetml/2017/richdata2" ref="B67:Q87">
    <sortCondition ref="G67:G87"/>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DE180-2AC0-4B3E-AE06-C4C3B1FAD4BF}">
  <dimension ref="A1:T106"/>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F3" s="28">
        <v>45291</v>
      </c>
      <c r="H3" s="28">
        <v>45345</v>
      </c>
      <c r="I3" s="2"/>
      <c r="J3" s="29">
        <v>45348</v>
      </c>
      <c r="K3" s="28">
        <v>45349</v>
      </c>
      <c r="L3" s="28">
        <v>45350</v>
      </c>
      <c r="M3" s="28">
        <v>45351</v>
      </c>
      <c r="N3" s="28">
        <v>45352</v>
      </c>
      <c r="P3" s="2" t="s">
        <v>82</v>
      </c>
      <c r="R3" s="2" t="s">
        <v>82</v>
      </c>
    </row>
    <row r="4" spans="1:18" ht="15.75" thickBot="1" x14ac:dyDescent="0.3">
      <c r="A4" t="s">
        <v>0</v>
      </c>
      <c r="C4" s="10">
        <v>45348</v>
      </c>
      <c r="D4" s="11" t="s">
        <v>32</v>
      </c>
      <c r="E4" s="10">
        <v>45352</v>
      </c>
      <c r="J4" s="2" t="s">
        <v>26</v>
      </c>
      <c r="K4" s="2" t="s">
        <v>27</v>
      </c>
      <c r="L4" s="2" t="s">
        <v>28</v>
      </c>
      <c r="M4" s="2" t="s">
        <v>29</v>
      </c>
      <c r="N4" s="2" t="s">
        <v>30</v>
      </c>
    </row>
    <row r="5" spans="1:18" ht="15.75" thickBot="1" x14ac:dyDescent="0.3">
      <c r="F5" s="8">
        <v>15011.35</v>
      </c>
      <c r="G5" s="36" t="s">
        <v>25</v>
      </c>
      <c r="H5" s="8">
        <v>15996.82</v>
      </c>
      <c r="J5" s="14">
        <v>15976.25</v>
      </c>
      <c r="K5" s="14">
        <v>16035.3</v>
      </c>
      <c r="L5" s="14">
        <v>15947.74</v>
      </c>
      <c r="M5" s="14">
        <v>16091.62</v>
      </c>
      <c r="N5" s="14">
        <v>16274.94</v>
      </c>
      <c r="P5" s="5">
        <f>(N5-H5)/H5</f>
        <v>1.7385955458647455E-2</v>
      </c>
      <c r="R5" s="5">
        <f>(N5-F5)/F5</f>
        <v>8.4175640432073068E-2</v>
      </c>
    </row>
    <row r="6" spans="1:18" ht="15.75" thickBot="1" x14ac:dyDescent="0.3">
      <c r="A6" t="s">
        <v>302</v>
      </c>
      <c r="C6" s="26" t="s">
        <v>303</v>
      </c>
      <c r="D6" s="1"/>
      <c r="E6" s="1"/>
      <c r="F6" s="9">
        <v>4769.83</v>
      </c>
      <c r="G6" s="36" t="s">
        <v>107</v>
      </c>
      <c r="H6" s="9">
        <v>5088.8</v>
      </c>
      <c r="J6" s="14">
        <v>5069.53</v>
      </c>
      <c r="K6" s="17">
        <v>5078.18</v>
      </c>
      <c r="L6" s="17">
        <v>5069.76</v>
      </c>
      <c r="M6" s="14">
        <v>5096.2700000000004</v>
      </c>
      <c r="N6" s="14">
        <v>5137.08</v>
      </c>
      <c r="P6" s="5">
        <f>(N6-H6)/H6</f>
        <v>9.4875019650997768E-3</v>
      </c>
      <c r="R6" s="5">
        <f>(N6-F6)/F6</f>
        <v>7.6994358289498785E-2</v>
      </c>
    </row>
    <row r="7" spans="1:18" x14ac:dyDescent="0.25">
      <c r="C7" s="35"/>
      <c r="J7" s="12"/>
    </row>
    <row r="8" spans="1:18" x14ac:dyDescent="0.25">
      <c r="C8" s="12"/>
      <c r="J8" s="12"/>
    </row>
    <row r="9" spans="1:18" x14ac:dyDescent="0.25">
      <c r="C9" s="12"/>
      <c r="J9" s="12"/>
    </row>
    <row r="10" spans="1:18" x14ac:dyDescent="0.25">
      <c r="A10" t="s">
        <v>3</v>
      </c>
      <c r="C10" s="16" t="s">
        <v>652</v>
      </c>
      <c r="J10" s="16"/>
    </row>
    <row r="11" spans="1:18" x14ac:dyDescent="0.25">
      <c r="C11" s="16" t="s">
        <v>653</v>
      </c>
      <c r="J11" s="16"/>
    </row>
    <row r="12" spans="1:18" x14ac:dyDescent="0.25">
      <c r="C12" s="16" t="s">
        <v>654</v>
      </c>
      <c r="J12" s="16"/>
    </row>
    <row r="13" spans="1:18" x14ac:dyDescent="0.25">
      <c r="C13" s="16" t="s">
        <v>655</v>
      </c>
      <c r="J13" s="16"/>
    </row>
    <row r="14" spans="1:18" x14ac:dyDescent="0.25">
      <c r="C14" s="16" t="s">
        <v>656</v>
      </c>
      <c r="J14" s="16"/>
    </row>
    <row r="15" spans="1:18" x14ac:dyDescent="0.25">
      <c r="C15" s="16" t="s">
        <v>657</v>
      </c>
      <c r="J15" s="16"/>
    </row>
    <row r="16" spans="1:18" x14ac:dyDescent="0.25">
      <c r="C16" s="16" t="s">
        <v>658</v>
      </c>
      <c r="J16" s="16"/>
    </row>
    <row r="17" spans="3:10" x14ac:dyDescent="0.25">
      <c r="C17" s="16" t="s">
        <v>659</v>
      </c>
      <c r="J17" s="16"/>
    </row>
    <row r="18" spans="3:10" x14ac:dyDescent="0.25">
      <c r="C18" s="16" t="s">
        <v>660</v>
      </c>
      <c r="J18" s="16"/>
    </row>
    <row r="19" spans="3:10" x14ac:dyDescent="0.25">
      <c r="C19" s="16" t="s">
        <v>661</v>
      </c>
      <c r="J19" s="16"/>
    </row>
    <row r="20" spans="3:10" x14ac:dyDescent="0.25">
      <c r="C20" s="16" t="s">
        <v>662</v>
      </c>
      <c r="J20" s="16"/>
    </row>
    <row r="21" spans="3:10" x14ac:dyDescent="0.25">
      <c r="C21" s="16" t="s">
        <v>663</v>
      </c>
      <c r="J21" s="16"/>
    </row>
    <row r="22" spans="3:10" x14ac:dyDescent="0.25">
      <c r="C22" s="16"/>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2" t="s">
        <v>182</v>
      </c>
      <c r="D27" s="12" t="s">
        <v>650</v>
      </c>
      <c r="J27" s="16"/>
    </row>
    <row r="28" spans="3:10" x14ac:dyDescent="0.25">
      <c r="C28" s="12" t="s">
        <v>163</v>
      </c>
      <c r="D28" s="12" t="s">
        <v>651</v>
      </c>
      <c r="J28" s="16"/>
    </row>
    <row r="29" spans="3:10" x14ac:dyDescent="0.25">
      <c r="C29" s="12"/>
      <c r="J29" s="16"/>
    </row>
    <row r="30" spans="3:10" x14ac:dyDescent="0.25">
      <c r="F30" s="2" t="s">
        <v>154</v>
      </c>
      <c r="J30" s="16"/>
    </row>
    <row r="31" spans="3:10" x14ac:dyDescent="0.25">
      <c r="C31" t="s">
        <v>102</v>
      </c>
      <c r="D31" s="5">
        <v>5.0500000000000003E-2</v>
      </c>
      <c r="E31" s="7"/>
      <c r="F31" s="2" t="s">
        <v>155</v>
      </c>
      <c r="I31" s="5"/>
      <c r="J31" s="16"/>
    </row>
    <row r="32" spans="3:10" x14ac:dyDescent="0.25">
      <c r="C32" s="16"/>
      <c r="D32" s="5"/>
      <c r="E32" s="7"/>
      <c r="F32" s="5"/>
      <c r="I32" s="5"/>
      <c r="J32" s="16"/>
    </row>
    <row r="33" spans="3:10" x14ac:dyDescent="0.25">
      <c r="C33" s="16" t="s">
        <v>215</v>
      </c>
      <c r="D33" s="5">
        <v>4.2900000000000001E-2</v>
      </c>
      <c r="E33" s="7"/>
      <c r="F33" s="34">
        <v>-3.0000000000000001E-3</v>
      </c>
      <c r="I33" s="5"/>
      <c r="J33" s="16"/>
    </row>
    <row r="34" spans="3:10" x14ac:dyDescent="0.25">
      <c r="C34" t="s">
        <v>241</v>
      </c>
      <c r="D34" s="5">
        <v>8.2900000000000001E-2</v>
      </c>
      <c r="E34" s="7"/>
      <c r="F34" s="34">
        <v>3.2500000000000001E-2</v>
      </c>
      <c r="I34" s="5"/>
      <c r="J34" s="16"/>
    </row>
    <row r="35" spans="3:10" x14ac:dyDescent="0.25">
      <c r="C35" t="s">
        <v>194</v>
      </c>
      <c r="D35" s="5">
        <v>0.14219999999999999</v>
      </c>
      <c r="F35" s="34">
        <v>0.16120000000000001</v>
      </c>
      <c r="I35" s="5"/>
      <c r="J35" s="16"/>
    </row>
    <row r="36" spans="3:10" x14ac:dyDescent="0.25">
      <c r="C36" t="s">
        <v>112</v>
      </c>
      <c r="D36" s="5">
        <v>9.9199999999999997E-2</v>
      </c>
      <c r="F36" s="34">
        <v>5.4999999999999997E-3</v>
      </c>
      <c r="I36" s="5"/>
      <c r="J36" s="16"/>
    </row>
    <row r="37" spans="3:10" x14ac:dyDescent="0.25">
      <c r="C37" t="s">
        <v>361</v>
      </c>
      <c r="D37" s="5">
        <v>0.20549999999999999</v>
      </c>
      <c r="F37" s="34">
        <v>1.2774000000000001</v>
      </c>
      <c r="I37" s="5"/>
      <c r="J37" s="16"/>
    </row>
    <row r="38" spans="3:10" x14ac:dyDescent="0.25">
      <c r="C38" t="s">
        <v>202</v>
      </c>
      <c r="D38" s="5">
        <v>8.5800000000000001E-2</v>
      </c>
      <c r="F38" s="34">
        <v>-9.4000000000000004E-3</v>
      </c>
      <c r="I38" s="5"/>
      <c r="J38" s="16"/>
    </row>
    <row r="39" spans="3:10" x14ac:dyDescent="0.25">
      <c r="C39" t="s">
        <v>421</v>
      </c>
      <c r="D39" s="5">
        <v>8.5199999999999998E-2</v>
      </c>
      <c r="F39" s="34">
        <v>9.2999999999999999E-2</v>
      </c>
      <c r="I39" s="5"/>
      <c r="J39" s="16"/>
    </row>
    <row r="40" spans="3:10" x14ac:dyDescent="0.25">
      <c r="C40" t="s">
        <v>204</v>
      </c>
      <c r="D40" s="5">
        <v>8.7900000000000006E-2</v>
      </c>
      <c r="E40" s="21"/>
      <c r="F40" s="34">
        <v>5.04E-2</v>
      </c>
      <c r="I40" s="5"/>
      <c r="J40" s="16"/>
    </row>
    <row r="41" spans="3:10" x14ac:dyDescent="0.25">
      <c r="C41" t="s">
        <v>624</v>
      </c>
      <c r="D41" s="5">
        <v>0.1179</v>
      </c>
      <c r="F41" s="34">
        <v>5.04E-2</v>
      </c>
      <c r="G41" s="22"/>
      <c r="H41" s="16"/>
      <c r="I41" s="5"/>
      <c r="J41" s="16"/>
    </row>
    <row r="42" spans="3:10" x14ac:dyDescent="0.25">
      <c r="F42" s="5"/>
      <c r="G42" s="22"/>
      <c r="H42" s="16"/>
      <c r="I42" s="5"/>
      <c r="J42" s="16"/>
    </row>
    <row r="43" spans="3:10" x14ac:dyDescent="0.25">
      <c r="F43" s="5"/>
      <c r="G43" s="22"/>
      <c r="H43" s="16"/>
      <c r="I43" s="5"/>
      <c r="J43" s="16"/>
    </row>
    <row r="44" spans="3:10" x14ac:dyDescent="0.25">
      <c r="G44" s="22"/>
      <c r="H44" s="16"/>
      <c r="I44" s="5"/>
      <c r="J44" s="16"/>
    </row>
    <row r="45" spans="3:10" x14ac:dyDescent="0.25">
      <c r="D45" s="5"/>
      <c r="E45" s="21"/>
      <c r="F45" s="34"/>
      <c r="G45" s="22"/>
      <c r="H45" s="16"/>
      <c r="I45" s="5"/>
      <c r="J45" s="16"/>
    </row>
    <row r="46" spans="3:10" x14ac:dyDescent="0.25">
      <c r="D46" s="5">
        <f>SUM(D31:D45)</f>
        <v>1</v>
      </c>
      <c r="F46" s="34"/>
      <c r="I46" s="22"/>
      <c r="J46" s="16"/>
    </row>
    <row r="47" spans="3:10" x14ac:dyDescent="0.25">
      <c r="E47" s="21"/>
      <c r="F47" s="16"/>
      <c r="G47" s="22"/>
      <c r="H47" s="16"/>
      <c r="I47" s="22"/>
      <c r="J47" s="16"/>
    </row>
    <row r="48" spans="3:10" x14ac:dyDescent="0.25">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194</v>
      </c>
      <c r="E51" s="4">
        <v>314.25</v>
      </c>
      <c r="F51">
        <v>228.37</v>
      </c>
      <c r="G51" s="5">
        <f>(E51-F51)/F51</f>
        <v>0.37605639970223759</v>
      </c>
      <c r="H51" s="13">
        <v>275</v>
      </c>
      <c r="I51" s="4">
        <v>223.3</v>
      </c>
      <c r="J51" s="2">
        <v>93</v>
      </c>
      <c r="K51" s="2">
        <v>99</v>
      </c>
      <c r="L51" s="2">
        <v>47</v>
      </c>
      <c r="M51" s="30" t="s">
        <v>628</v>
      </c>
    </row>
    <row r="52" spans="1:19" x14ac:dyDescent="0.25">
      <c r="A52" s="6" t="s">
        <v>11</v>
      </c>
      <c r="B52" t="s">
        <v>241</v>
      </c>
      <c r="E52" s="4">
        <v>22.24</v>
      </c>
      <c r="F52">
        <v>17.88</v>
      </c>
      <c r="G52" s="5">
        <f t="shared" ref="G52:G53" si="0">(E52-F52)/F52</f>
        <v>0.24384787472035793</v>
      </c>
      <c r="H52" s="13">
        <v>20.5</v>
      </c>
      <c r="I52" s="4">
        <v>17.32</v>
      </c>
      <c r="J52" s="2">
        <v>91</v>
      </c>
      <c r="K52" s="2">
        <v>22</v>
      </c>
      <c r="L52" s="2"/>
      <c r="M52" t="s">
        <v>629</v>
      </c>
    </row>
    <row r="53" spans="1:19" x14ac:dyDescent="0.25">
      <c r="A53" s="6" t="s">
        <v>12</v>
      </c>
      <c r="B53" t="s">
        <v>112</v>
      </c>
      <c r="E53" s="4">
        <v>130.22</v>
      </c>
      <c r="F53" s="4">
        <v>124.41</v>
      </c>
      <c r="G53" s="5">
        <f t="shared" si="0"/>
        <v>4.670042601077086E-2</v>
      </c>
      <c r="H53" s="4">
        <v>122</v>
      </c>
      <c r="I53" s="4">
        <v>120.26</v>
      </c>
      <c r="J53" s="2">
        <v>91</v>
      </c>
      <c r="K53" s="2">
        <v>99</v>
      </c>
      <c r="L53" s="2"/>
      <c r="M53" t="s">
        <v>625</v>
      </c>
    </row>
    <row r="54" spans="1:19" x14ac:dyDescent="0.25">
      <c r="A54" s="6" t="s">
        <v>13</v>
      </c>
      <c r="B54" t="s">
        <v>361</v>
      </c>
      <c r="E54" s="4">
        <v>85.22</v>
      </c>
      <c r="F54">
        <v>21.53</v>
      </c>
      <c r="G54" s="5">
        <f>(E54-F54)/F54</f>
        <v>2.9581978634463537</v>
      </c>
      <c r="H54" s="13">
        <v>55</v>
      </c>
      <c r="I54" s="4">
        <v>20.03</v>
      </c>
      <c r="J54" s="2">
        <v>99</v>
      </c>
      <c r="K54" s="2">
        <v>22</v>
      </c>
      <c r="M54" t="s">
        <v>630</v>
      </c>
    </row>
    <row r="55" spans="1:19" x14ac:dyDescent="0.25">
      <c r="A55" s="6" t="s">
        <v>14</v>
      </c>
      <c r="B55" t="s">
        <v>202</v>
      </c>
      <c r="E55" s="4">
        <v>83.26</v>
      </c>
      <c r="F55">
        <v>71.88</v>
      </c>
      <c r="G55" s="5">
        <f>(E55-F55)/F55</f>
        <v>0.15831942125765178</v>
      </c>
      <c r="H55" s="20">
        <v>77</v>
      </c>
      <c r="I55" s="4">
        <v>71.39</v>
      </c>
      <c r="J55" s="2">
        <v>91</v>
      </c>
      <c r="K55" s="2">
        <v>96</v>
      </c>
      <c r="L55" s="2"/>
      <c r="M55" t="s">
        <v>626</v>
      </c>
    </row>
    <row r="56" spans="1:19" x14ac:dyDescent="0.25">
      <c r="A56" s="6" t="s">
        <v>15</v>
      </c>
      <c r="B56" t="s">
        <v>421</v>
      </c>
      <c r="E56" s="4">
        <v>34.43</v>
      </c>
      <c r="F56" s="4">
        <v>29.73</v>
      </c>
      <c r="G56" s="5">
        <f>(E56-F56)/F56</f>
        <v>0.15808947191389167</v>
      </c>
      <c r="H56" s="13">
        <v>30</v>
      </c>
      <c r="I56" s="4">
        <v>28.39</v>
      </c>
      <c r="J56" s="2">
        <v>95</v>
      </c>
      <c r="K56" s="2">
        <v>81</v>
      </c>
      <c r="L56" s="2"/>
      <c r="M56" t="s">
        <v>627</v>
      </c>
    </row>
    <row r="57" spans="1:19" x14ac:dyDescent="0.25">
      <c r="A57" s="6" t="s">
        <v>16</v>
      </c>
      <c r="B57" t="s">
        <v>204</v>
      </c>
      <c r="E57" s="4">
        <v>34.99</v>
      </c>
      <c r="F57" s="4">
        <v>35.47</v>
      </c>
      <c r="G57" s="5">
        <f>(E57-F57)/F57</f>
        <v>-1.3532562729066729E-2</v>
      </c>
      <c r="H57" s="4">
        <v>32.75</v>
      </c>
      <c r="I57" s="4">
        <v>36.78</v>
      </c>
      <c r="J57" s="2">
        <v>94</v>
      </c>
      <c r="K57" s="2">
        <v>81</v>
      </c>
      <c r="L57" s="2">
        <v>17</v>
      </c>
      <c r="M57" t="s">
        <v>631</v>
      </c>
    </row>
    <row r="58" spans="1:19" x14ac:dyDescent="0.25">
      <c r="A58" s="6" t="s">
        <v>17</v>
      </c>
      <c r="B58" t="s">
        <v>624</v>
      </c>
      <c r="E58" s="4">
        <v>95.12</v>
      </c>
      <c r="F58" s="4">
        <v>97.2</v>
      </c>
      <c r="G58" s="5">
        <f>(E58-F58)/F58</f>
        <v>-2.1399176954732493E-2</v>
      </c>
      <c r="H58" s="4">
        <v>90</v>
      </c>
      <c r="I58" s="4">
        <v>94.47</v>
      </c>
      <c r="J58" s="2">
        <v>96</v>
      </c>
      <c r="K58" s="2">
        <v>34</v>
      </c>
      <c r="M58" t="s">
        <v>632</v>
      </c>
    </row>
    <row r="59" spans="1:19" x14ac:dyDescent="0.25">
      <c r="A59" s="6" t="s">
        <v>31</v>
      </c>
      <c r="E59" s="4"/>
      <c r="F59" s="4"/>
      <c r="G59" s="5"/>
      <c r="H59" s="4"/>
      <c r="I59" s="4"/>
      <c r="J59" s="2"/>
      <c r="K59" s="2"/>
      <c r="L59" s="2"/>
    </row>
    <row r="60" spans="1:19" x14ac:dyDescent="0.25">
      <c r="A60" s="6" t="s">
        <v>33</v>
      </c>
      <c r="E60" s="4"/>
      <c r="F60" s="4"/>
      <c r="H60" s="4"/>
      <c r="I60" s="4"/>
      <c r="L60" s="2"/>
    </row>
    <row r="61" spans="1:19" x14ac:dyDescent="0.25">
      <c r="A61" s="6" t="s">
        <v>34</v>
      </c>
      <c r="E61" s="4"/>
      <c r="F61" s="4"/>
      <c r="H61" s="4"/>
      <c r="I61" s="4"/>
      <c r="L61" s="2"/>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499</v>
      </c>
      <c r="C67" s="16" t="s">
        <v>518</v>
      </c>
      <c r="E67" s="20">
        <v>23.63</v>
      </c>
      <c r="F67" s="20">
        <v>26.53</v>
      </c>
      <c r="G67" s="22">
        <f t="shared" ref="G67:G84" si="1">(E67-F67)/F67</f>
        <v>-0.10931021485111203</v>
      </c>
      <c r="H67" s="15">
        <v>81</v>
      </c>
      <c r="I67" s="15">
        <v>91</v>
      </c>
      <c r="J67" s="29">
        <v>45365</v>
      </c>
      <c r="K67" s="31">
        <v>23.63</v>
      </c>
      <c r="L67" s="33">
        <f t="shared" ref="L67:L84" si="2">(E67-K67)/K67</f>
        <v>0</v>
      </c>
      <c r="M67" s="31">
        <v>23.88</v>
      </c>
      <c r="N67" s="33">
        <f t="shared" ref="N67:N84" si="3">(E67-M67)/M67</f>
        <v>-1.0469011725293133E-2</v>
      </c>
      <c r="O67" s="31">
        <v>23.77</v>
      </c>
      <c r="P67" s="33">
        <f t="shared" ref="P67:P84" si="4">(E67-O67)/O67</f>
        <v>-5.8897770298696073E-3</v>
      </c>
      <c r="Q67" s="16" t="s">
        <v>634</v>
      </c>
    </row>
    <row r="68" spans="1:20" x14ac:dyDescent="0.25">
      <c r="A68" s="6" t="s">
        <v>11</v>
      </c>
      <c r="B68" s="16" t="s">
        <v>42</v>
      </c>
      <c r="C68" s="16" t="s">
        <v>510</v>
      </c>
      <c r="E68" s="20">
        <v>145.6</v>
      </c>
      <c r="F68" s="20">
        <v>156.75</v>
      </c>
      <c r="G68" s="22">
        <f t="shared" si="1"/>
        <v>-7.1132376395534325E-2</v>
      </c>
      <c r="H68" s="15">
        <v>69</v>
      </c>
      <c r="I68" s="15">
        <v>83</v>
      </c>
      <c r="J68" s="29">
        <v>45418</v>
      </c>
      <c r="K68" s="31">
        <v>143.69999999999999</v>
      </c>
      <c r="L68" s="33">
        <f t="shared" si="2"/>
        <v>1.3221990257480904E-2</v>
      </c>
      <c r="M68" s="31">
        <v>147.81</v>
      </c>
      <c r="N68" s="33">
        <f t="shared" si="3"/>
        <v>-1.4951627088830308E-2</v>
      </c>
      <c r="O68" s="31">
        <v>143.38999999999999</v>
      </c>
      <c r="P68" s="33">
        <f t="shared" si="4"/>
        <v>1.5412511332728978E-2</v>
      </c>
      <c r="Q68" s="16" t="s">
        <v>635</v>
      </c>
    </row>
    <row r="69" spans="1:20" x14ac:dyDescent="0.25">
      <c r="A69" s="6" t="s">
        <v>12</v>
      </c>
      <c r="B69" s="16" t="s">
        <v>24</v>
      </c>
      <c r="C69" s="16" t="s">
        <v>477</v>
      </c>
      <c r="E69" s="20">
        <v>436.84</v>
      </c>
      <c r="F69" s="20">
        <v>442.84</v>
      </c>
      <c r="G69" s="22">
        <f t="shared" si="1"/>
        <v>-1.3548911570770482E-2</v>
      </c>
      <c r="H69" s="15">
        <v>82</v>
      </c>
      <c r="I69" s="15">
        <v>92</v>
      </c>
      <c r="J69" s="32">
        <v>45358</v>
      </c>
      <c r="K69" s="31">
        <v>425.25</v>
      </c>
      <c r="L69" s="33">
        <f t="shared" si="2"/>
        <v>2.7254556143444974E-2</v>
      </c>
      <c r="M69" s="31">
        <v>445.52</v>
      </c>
      <c r="N69" s="33">
        <f t="shared" si="3"/>
        <v>-1.9482851499371536E-2</v>
      </c>
      <c r="O69" s="31">
        <v>422.43</v>
      </c>
      <c r="P69" s="33">
        <f t="shared" si="4"/>
        <v>3.4112160594654661E-2</v>
      </c>
      <c r="Q69" s="16" t="s">
        <v>638</v>
      </c>
      <c r="T69" s="16"/>
    </row>
    <row r="70" spans="1:20" x14ac:dyDescent="0.25">
      <c r="A70" s="6" t="s">
        <v>13</v>
      </c>
      <c r="B70" s="16" t="s">
        <v>457</v>
      </c>
      <c r="C70" s="16" t="s">
        <v>473</v>
      </c>
      <c r="E70" s="20">
        <v>57.13</v>
      </c>
      <c r="F70" s="20">
        <v>57.59</v>
      </c>
      <c r="G70" s="22">
        <f t="shared" si="1"/>
        <v>-7.9874978294843003E-3</v>
      </c>
      <c r="H70" s="15">
        <v>61</v>
      </c>
      <c r="I70" s="15">
        <v>91</v>
      </c>
      <c r="J70" s="29">
        <v>45380</v>
      </c>
      <c r="K70" s="31">
        <v>55.12</v>
      </c>
      <c r="L70" s="33">
        <f t="shared" si="2"/>
        <v>3.6465892597968161E-2</v>
      </c>
      <c r="M70" s="31">
        <v>56.84</v>
      </c>
      <c r="N70" s="33">
        <f t="shared" si="3"/>
        <v>5.1020408163265155E-3</v>
      </c>
      <c r="O70" s="31">
        <v>54.77</v>
      </c>
      <c r="P70" s="33">
        <f t="shared" si="4"/>
        <v>4.3089282453898106E-2</v>
      </c>
      <c r="Q70" s="16" t="s">
        <v>555</v>
      </c>
    </row>
    <row r="71" spans="1:20" x14ac:dyDescent="0.25">
      <c r="A71" s="6" t="s">
        <v>14</v>
      </c>
      <c r="B71" s="16" t="s">
        <v>360</v>
      </c>
      <c r="C71" s="16" t="s">
        <v>363</v>
      </c>
      <c r="E71" s="20">
        <v>67.41</v>
      </c>
      <c r="F71" s="20">
        <v>67.430000000000007</v>
      </c>
      <c r="G71" s="22">
        <f t="shared" si="1"/>
        <v>-2.966038855110519E-4</v>
      </c>
      <c r="H71" s="15">
        <v>21</v>
      </c>
      <c r="I71" s="15">
        <v>85</v>
      </c>
      <c r="J71" s="29">
        <v>45420</v>
      </c>
      <c r="K71" s="31">
        <v>70.2</v>
      </c>
      <c r="L71" s="33">
        <f t="shared" si="2"/>
        <v>-3.9743589743589831E-2</v>
      </c>
      <c r="M71" s="31">
        <v>70.319999999999993</v>
      </c>
      <c r="N71" s="33">
        <f t="shared" si="3"/>
        <v>-4.1382252559726919E-2</v>
      </c>
      <c r="O71" s="31">
        <v>70.400000000000006</v>
      </c>
      <c r="P71" s="33">
        <f t="shared" si="4"/>
        <v>-4.2471590909091035E-2</v>
      </c>
      <c r="Q71" s="16" t="s">
        <v>640</v>
      </c>
    </row>
    <row r="72" spans="1:20" x14ac:dyDescent="0.25">
      <c r="A72" s="6" t="s">
        <v>15</v>
      </c>
      <c r="B72" s="16" t="s">
        <v>193</v>
      </c>
      <c r="C72" s="16" t="s">
        <v>195</v>
      </c>
      <c r="E72" s="20">
        <v>147.18</v>
      </c>
      <c r="F72" s="20">
        <v>142.99</v>
      </c>
      <c r="G72" s="22">
        <f t="shared" si="1"/>
        <v>2.9302748443947112E-2</v>
      </c>
      <c r="H72" s="15">
        <v>93</v>
      </c>
      <c r="I72" s="15">
        <v>92</v>
      </c>
      <c r="J72" s="29">
        <v>45365</v>
      </c>
      <c r="K72" s="31">
        <v>132.63</v>
      </c>
      <c r="L72" s="33">
        <f t="shared" si="2"/>
        <v>0.10970368694865423</v>
      </c>
      <c r="M72" s="31">
        <v>138.25</v>
      </c>
      <c r="N72" s="33">
        <f t="shared" si="3"/>
        <v>6.4593128390596791E-2</v>
      </c>
      <c r="O72" s="31">
        <v>131.41999999999999</v>
      </c>
      <c r="P72" s="33">
        <f t="shared" si="4"/>
        <v>0.11992086440420044</v>
      </c>
      <c r="Q72" s="16" t="s">
        <v>636</v>
      </c>
    </row>
    <row r="73" spans="1:20" x14ac:dyDescent="0.25">
      <c r="A73" s="6" t="s">
        <v>16</v>
      </c>
      <c r="B73" s="16" t="s">
        <v>138</v>
      </c>
      <c r="C73" s="16" t="s">
        <v>139</v>
      </c>
      <c r="E73" s="20">
        <v>172.52</v>
      </c>
      <c r="F73" s="20">
        <v>165.69</v>
      </c>
      <c r="G73" s="22">
        <f t="shared" si="1"/>
        <v>4.1221558331824566E-2</v>
      </c>
      <c r="H73" s="15">
        <v>78</v>
      </c>
      <c r="I73" s="15">
        <v>85</v>
      </c>
      <c r="J73" s="29">
        <v>45412</v>
      </c>
      <c r="K73" s="31">
        <v>153.53</v>
      </c>
      <c r="L73" s="33">
        <f t="shared" si="2"/>
        <v>0.12368918126750478</v>
      </c>
      <c r="M73" s="31">
        <v>155.05000000000001</v>
      </c>
      <c r="N73" s="33">
        <f t="shared" si="3"/>
        <v>0.11267333118348918</v>
      </c>
      <c r="O73" s="31">
        <v>153.72</v>
      </c>
      <c r="P73" s="33">
        <f t="shared" si="4"/>
        <v>0.12230028623471254</v>
      </c>
      <c r="Q73" s="16" t="s">
        <v>649</v>
      </c>
    </row>
    <row r="74" spans="1:20" x14ac:dyDescent="0.25">
      <c r="A74" s="6" t="s">
        <v>17</v>
      </c>
      <c r="B74" s="16" t="s">
        <v>162</v>
      </c>
      <c r="C74" s="16" t="s">
        <v>214</v>
      </c>
      <c r="E74" s="20">
        <v>91.28</v>
      </c>
      <c r="F74" s="20">
        <v>87.47</v>
      </c>
      <c r="G74" s="22">
        <f t="shared" si="1"/>
        <v>4.3557791242711814E-2</v>
      </c>
      <c r="H74" s="15">
        <v>90</v>
      </c>
      <c r="I74" s="15">
        <v>79</v>
      </c>
      <c r="J74" s="29">
        <v>45406</v>
      </c>
      <c r="K74" s="31">
        <v>86.91</v>
      </c>
      <c r="L74" s="33">
        <f t="shared" si="2"/>
        <v>5.0281900816937113E-2</v>
      </c>
      <c r="M74" s="31">
        <v>88.68</v>
      </c>
      <c r="N74" s="33">
        <f t="shared" si="3"/>
        <v>2.9318899413621945E-2</v>
      </c>
      <c r="O74" s="31">
        <v>86.44</v>
      </c>
      <c r="P74" s="33">
        <f t="shared" si="4"/>
        <v>5.5992596020360982E-2</v>
      </c>
      <c r="Q74" s="16" t="s">
        <v>639</v>
      </c>
    </row>
    <row r="75" spans="1:20" x14ac:dyDescent="0.25">
      <c r="A75" s="6" t="s">
        <v>31</v>
      </c>
      <c r="B75" s="16" t="s">
        <v>72</v>
      </c>
      <c r="C75" s="16" t="s">
        <v>244</v>
      </c>
      <c r="E75" s="20">
        <v>53.58</v>
      </c>
      <c r="F75" s="20">
        <v>50.91</v>
      </c>
      <c r="G75" s="22">
        <f t="shared" si="1"/>
        <v>5.244549204478495E-2</v>
      </c>
      <c r="H75" s="15">
        <v>95</v>
      </c>
      <c r="I75" s="15">
        <v>81</v>
      </c>
      <c r="J75" s="29">
        <v>45434</v>
      </c>
      <c r="K75" s="31">
        <v>49.47</v>
      </c>
      <c r="L75" s="33">
        <f t="shared" si="2"/>
        <v>8.3080654942389323E-2</v>
      </c>
      <c r="M75" s="31">
        <v>50.86</v>
      </c>
      <c r="N75" s="33">
        <f t="shared" si="3"/>
        <v>5.3480141565080588E-2</v>
      </c>
      <c r="O75" s="31">
        <v>49.23</v>
      </c>
      <c r="P75" s="33">
        <f t="shared" si="4"/>
        <v>8.8360755636806856E-2</v>
      </c>
      <c r="Q75" s="16" t="s">
        <v>646</v>
      </c>
    </row>
    <row r="76" spans="1:20" x14ac:dyDescent="0.25">
      <c r="A76" s="6" t="s">
        <v>33</v>
      </c>
      <c r="B76" s="16" t="s">
        <v>548</v>
      </c>
      <c r="C76" s="16" t="s">
        <v>569</v>
      </c>
      <c r="E76" s="20">
        <v>55.83</v>
      </c>
      <c r="F76" s="20">
        <v>52.84</v>
      </c>
      <c r="G76" s="22">
        <f t="shared" si="1"/>
        <v>5.6585919757759173E-2</v>
      </c>
      <c r="H76" s="15">
        <v>90</v>
      </c>
      <c r="I76" s="15">
        <v>87</v>
      </c>
      <c r="J76" s="29">
        <v>45421</v>
      </c>
      <c r="K76" s="31">
        <v>51</v>
      </c>
      <c r="L76" s="33">
        <f t="shared" si="2"/>
        <v>9.470588235294114E-2</v>
      </c>
      <c r="M76" s="31">
        <v>52.37</v>
      </c>
      <c r="N76" s="33">
        <f t="shared" si="3"/>
        <v>6.6068359747947322E-2</v>
      </c>
      <c r="O76" s="31">
        <v>50.49</v>
      </c>
      <c r="P76" s="33">
        <f t="shared" si="4"/>
        <v>0.10576351752822333</v>
      </c>
      <c r="Q76" s="16" t="s">
        <v>637</v>
      </c>
    </row>
    <row r="77" spans="1:20" x14ac:dyDescent="0.25">
      <c r="A77" s="6" t="s">
        <v>34</v>
      </c>
      <c r="B77" s="16" t="s">
        <v>633</v>
      </c>
      <c r="C77" s="16" t="s">
        <v>644</v>
      </c>
      <c r="E77" s="20">
        <v>205.77</v>
      </c>
      <c r="F77" s="20">
        <v>193.64</v>
      </c>
      <c r="G77" s="22">
        <f t="shared" si="1"/>
        <v>6.2642016112373605E-2</v>
      </c>
      <c r="H77" s="15">
        <v>76</v>
      </c>
      <c r="I77" s="15">
        <v>99</v>
      </c>
      <c r="J77" s="29">
        <v>45420</v>
      </c>
      <c r="K77" s="31">
        <v>153.19</v>
      </c>
      <c r="L77" s="33">
        <f t="shared" si="2"/>
        <v>0.34323389255173326</v>
      </c>
      <c r="M77" s="31">
        <v>169.81</v>
      </c>
      <c r="N77" s="33">
        <f t="shared" si="3"/>
        <v>0.21176609151404516</v>
      </c>
      <c r="O77" s="31">
        <v>152.56</v>
      </c>
      <c r="P77" s="33">
        <f t="shared" si="4"/>
        <v>0.34878080755112745</v>
      </c>
      <c r="Q77" s="16" t="s">
        <v>645</v>
      </c>
    </row>
    <row r="78" spans="1:20" x14ac:dyDescent="0.25">
      <c r="A78" s="6" t="s">
        <v>35</v>
      </c>
      <c r="B78" s="16" t="s">
        <v>83</v>
      </c>
      <c r="C78" s="16" t="s">
        <v>647</v>
      </c>
      <c r="E78" s="20">
        <v>19.36</v>
      </c>
      <c r="F78" s="20">
        <v>18.2</v>
      </c>
      <c r="G78" s="22">
        <f t="shared" si="1"/>
        <v>6.3736263736263746E-2</v>
      </c>
      <c r="H78" s="15">
        <v>98</v>
      </c>
      <c r="I78" s="15">
        <v>84</v>
      </c>
      <c r="J78" s="29">
        <v>45434</v>
      </c>
      <c r="K78" s="31">
        <v>16.809999999999999</v>
      </c>
      <c r="L78" s="33">
        <f t="shared" si="2"/>
        <v>0.15169541939321837</v>
      </c>
      <c r="M78" s="31">
        <v>17.37</v>
      </c>
      <c r="N78" s="33">
        <f t="shared" si="3"/>
        <v>0.11456534254461706</v>
      </c>
      <c r="O78" s="31">
        <v>16.71</v>
      </c>
      <c r="P78" s="33">
        <f t="shared" si="4"/>
        <v>0.15858767205266297</v>
      </c>
      <c r="Q78" s="16" t="s">
        <v>648</v>
      </c>
    </row>
    <row r="79" spans="1:20" x14ac:dyDescent="0.25">
      <c r="A79" s="6" t="s">
        <v>38</v>
      </c>
      <c r="B79" s="16" t="s">
        <v>53</v>
      </c>
      <c r="C79" s="16" t="s">
        <v>642</v>
      </c>
      <c r="E79" s="20">
        <v>633.79999999999995</v>
      </c>
      <c r="F79" s="20">
        <v>593.53</v>
      </c>
      <c r="G79" s="22">
        <f t="shared" si="1"/>
        <v>6.7848297474432606E-2</v>
      </c>
      <c r="H79" s="15">
        <v>99</v>
      </c>
      <c r="I79" s="15">
        <v>87</v>
      </c>
      <c r="J79" s="29">
        <v>45413</v>
      </c>
      <c r="K79" s="31">
        <v>596.16</v>
      </c>
      <c r="L79" s="33">
        <f t="shared" si="2"/>
        <v>6.313741277509391E-2</v>
      </c>
      <c r="M79" s="31">
        <v>608.89</v>
      </c>
      <c r="N79" s="33">
        <f t="shared" si="3"/>
        <v>4.0910509287391761E-2</v>
      </c>
      <c r="O79" s="31">
        <v>590.88</v>
      </c>
      <c r="P79" s="33">
        <f t="shared" si="4"/>
        <v>7.2637422150013467E-2</v>
      </c>
      <c r="Q79" s="16" t="s">
        <v>643</v>
      </c>
    </row>
    <row r="80" spans="1:20" x14ac:dyDescent="0.25">
      <c r="A80" s="6" t="s">
        <v>44</v>
      </c>
      <c r="B80" s="16" t="s">
        <v>497</v>
      </c>
      <c r="C80" s="16" t="s">
        <v>514</v>
      </c>
      <c r="E80" s="20">
        <v>148.37</v>
      </c>
      <c r="F80" s="20">
        <v>137.82</v>
      </c>
      <c r="G80" s="22">
        <f t="shared" si="1"/>
        <v>7.6549122043244905E-2</v>
      </c>
      <c r="H80" s="15">
        <v>74</v>
      </c>
      <c r="I80" s="15">
        <v>84</v>
      </c>
      <c r="J80" s="29">
        <v>45405</v>
      </c>
      <c r="K80" s="31">
        <v>138.83000000000001</v>
      </c>
      <c r="L80" s="33">
        <f t="shared" si="2"/>
        <v>6.8717136065691783E-2</v>
      </c>
      <c r="M80" s="31">
        <v>143.61000000000001</v>
      </c>
      <c r="N80" s="33">
        <f t="shared" si="3"/>
        <v>3.3145324141772792E-2</v>
      </c>
      <c r="O80" s="31">
        <v>136.91999999999999</v>
      </c>
      <c r="P80" s="33">
        <f t="shared" si="4"/>
        <v>8.3625474729769347E-2</v>
      </c>
      <c r="Q80" s="16" t="s">
        <v>605</v>
      </c>
    </row>
    <row r="81" spans="1:17" x14ac:dyDescent="0.25">
      <c r="A81" s="6" t="s">
        <v>45</v>
      </c>
      <c r="B81" s="16" t="s">
        <v>384</v>
      </c>
      <c r="C81" s="16" t="s">
        <v>122</v>
      </c>
      <c r="E81" s="20">
        <v>104.81</v>
      </c>
      <c r="F81" s="20">
        <v>97</v>
      </c>
      <c r="G81" s="22">
        <f t="shared" si="1"/>
        <v>8.0515463917525801E-2</v>
      </c>
      <c r="H81" s="15">
        <v>97</v>
      </c>
      <c r="I81" s="15">
        <v>87</v>
      </c>
      <c r="J81" s="29">
        <v>45407</v>
      </c>
      <c r="K81" s="31">
        <v>98.62</v>
      </c>
      <c r="L81" s="33">
        <f t="shared" si="2"/>
        <v>6.2766173190022284E-2</v>
      </c>
      <c r="M81" s="31">
        <v>102.34</v>
      </c>
      <c r="N81" s="33">
        <f t="shared" si="3"/>
        <v>2.4135235489544642E-2</v>
      </c>
      <c r="O81" s="31">
        <v>97.44</v>
      </c>
      <c r="P81" s="33">
        <f t="shared" si="4"/>
        <v>7.5636288998358017E-2</v>
      </c>
      <c r="Q81" s="16" t="s">
        <v>212</v>
      </c>
    </row>
    <row r="82" spans="1:17" x14ac:dyDescent="0.25">
      <c r="A82" s="6" t="s">
        <v>46</v>
      </c>
      <c r="B82" s="16" t="s">
        <v>596</v>
      </c>
      <c r="C82" s="16" t="s">
        <v>609</v>
      </c>
      <c r="E82" s="20">
        <v>216.8</v>
      </c>
      <c r="F82" s="20">
        <v>200</v>
      </c>
      <c r="G82" s="22">
        <f t="shared" si="1"/>
        <v>8.4000000000000061E-2</v>
      </c>
      <c r="H82" s="15">
        <v>94</v>
      </c>
      <c r="I82" s="15">
        <v>90</v>
      </c>
      <c r="J82" s="29">
        <v>45412</v>
      </c>
      <c r="K82" s="31">
        <v>179.59</v>
      </c>
      <c r="L82" s="33">
        <f t="shared" si="2"/>
        <v>0.20719416448577319</v>
      </c>
      <c r="M82" s="31">
        <v>195.73</v>
      </c>
      <c r="N82" s="33">
        <f t="shared" si="3"/>
        <v>0.10764829101313045</v>
      </c>
      <c r="O82" s="31">
        <v>177.97</v>
      </c>
      <c r="P82" s="33">
        <f t="shared" si="4"/>
        <v>0.21818283980446149</v>
      </c>
      <c r="Q82" s="16" t="s">
        <v>641</v>
      </c>
    </row>
    <row r="83" spans="1:17" x14ac:dyDescent="0.25">
      <c r="A83" s="6" t="s">
        <v>47</v>
      </c>
      <c r="B83" s="16" t="s">
        <v>546</v>
      </c>
      <c r="C83" s="16" t="s">
        <v>563</v>
      </c>
      <c r="E83" s="20">
        <v>43.2</v>
      </c>
      <c r="F83" s="20">
        <v>39.46</v>
      </c>
      <c r="G83" s="22">
        <f t="shared" si="1"/>
        <v>9.4779523568170349E-2</v>
      </c>
      <c r="H83" s="15">
        <v>88</v>
      </c>
      <c r="I83" s="15">
        <v>87</v>
      </c>
      <c r="J83" s="29">
        <v>45413</v>
      </c>
      <c r="K83" s="31">
        <v>38.54</v>
      </c>
      <c r="L83" s="33">
        <f t="shared" si="2"/>
        <v>0.1209133367929425</v>
      </c>
      <c r="M83" s="31">
        <v>40.299999999999997</v>
      </c>
      <c r="N83" s="33">
        <f t="shared" si="3"/>
        <v>7.1960297766749531E-2</v>
      </c>
      <c r="O83" s="31">
        <v>38.17</v>
      </c>
      <c r="P83" s="33">
        <f t="shared" si="4"/>
        <v>0.13177888394026724</v>
      </c>
      <c r="Q83" s="16" t="s">
        <v>212</v>
      </c>
    </row>
    <row r="84" spans="1:17" x14ac:dyDescent="0.25">
      <c r="A84" s="6" t="s">
        <v>54</v>
      </c>
      <c r="B84" s="16" t="s">
        <v>547</v>
      </c>
      <c r="C84" s="16" t="s">
        <v>567</v>
      </c>
      <c r="E84" s="20">
        <v>108.14</v>
      </c>
      <c r="F84" s="20">
        <v>98.09</v>
      </c>
      <c r="G84" s="22">
        <f t="shared" si="1"/>
        <v>0.10245692731165253</v>
      </c>
      <c r="H84" s="15">
        <v>92</v>
      </c>
      <c r="I84" s="15">
        <v>83</v>
      </c>
      <c r="J84" s="29">
        <v>45413</v>
      </c>
      <c r="K84" s="31">
        <v>99.5</v>
      </c>
      <c r="L84" s="33">
        <f t="shared" si="2"/>
        <v>8.6834170854271364E-2</v>
      </c>
      <c r="M84" s="31">
        <v>103.53</v>
      </c>
      <c r="N84" s="33">
        <f t="shared" si="3"/>
        <v>4.4528156090022211E-2</v>
      </c>
      <c r="O84" s="31">
        <v>98.55</v>
      </c>
      <c r="P84" s="33">
        <f t="shared" si="4"/>
        <v>9.7311009639776805E-2</v>
      </c>
      <c r="Q84" s="16" t="s">
        <v>604</v>
      </c>
    </row>
    <row r="85" spans="1:17" x14ac:dyDescent="0.25">
      <c r="A85" s="6" t="s">
        <v>56</v>
      </c>
    </row>
    <row r="86" spans="1:17" x14ac:dyDescent="0.25">
      <c r="A86" s="6" t="s">
        <v>63</v>
      </c>
    </row>
    <row r="87" spans="1:17" x14ac:dyDescent="0.25">
      <c r="A87" s="6" t="s">
        <v>64</v>
      </c>
    </row>
    <row r="88" spans="1:17" x14ac:dyDescent="0.25">
      <c r="A88" s="6" t="s">
        <v>65</v>
      </c>
      <c r="J88" s="29"/>
    </row>
    <row r="89" spans="1:17" x14ac:dyDescent="0.25">
      <c r="A89" s="6" t="s">
        <v>66</v>
      </c>
      <c r="J89" s="29"/>
    </row>
    <row r="90" spans="1:17" x14ac:dyDescent="0.25">
      <c r="A90" s="6" t="s">
        <v>67</v>
      </c>
      <c r="J90" s="29"/>
    </row>
    <row r="91" spans="1:17" x14ac:dyDescent="0.25">
      <c r="A91" s="6" t="s">
        <v>68</v>
      </c>
    </row>
    <row r="92" spans="1:17" x14ac:dyDescent="0.25">
      <c r="A92" s="6" t="s">
        <v>69</v>
      </c>
    </row>
    <row r="93" spans="1:17" x14ac:dyDescent="0.25">
      <c r="A93" s="6" t="s">
        <v>70</v>
      </c>
    </row>
    <row r="94" spans="1:17" x14ac:dyDescent="0.25">
      <c r="A94" s="6" t="s">
        <v>75</v>
      </c>
    </row>
    <row r="95" spans="1:17" x14ac:dyDescent="0.25">
      <c r="A95" s="6" t="s">
        <v>76</v>
      </c>
    </row>
    <row r="96" spans="1:17" x14ac:dyDescent="0.25">
      <c r="A96" s="6" t="s">
        <v>78</v>
      </c>
    </row>
    <row r="97" spans="1:17" x14ac:dyDescent="0.25">
      <c r="A97" s="6" t="s">
        <v>79</v>
      </c>
      <c r="B97" s="16"/>
      <c r="C97" s="16"/>
      <c r="E97" s="20"/>
      <c r="F97" s="20"/>
      <c r="G97" s="22"/>
      <c r="H97" s="15"/>
      <c r="I97" s="15"/>
      <c r="J97" s="29"/>
      <c r="K97" s="31"/>
      <c r="L97" s="33"/>
      <c r="M97" s="31"/>
      <c r="N97" s="33"/>
      <c r="O97" s="31"/>
      <c r="P97" s="33"/>
    </row>
    <row r="98" spans="1:17" x14ac:dyDescent="0.25">
      <c r="A98" s="6" t="s">
        <v>81</v>
      </c>
    </row>
    <row r="99" spans="1:17" x14ac:dyDescent="0.25">
      <c r="A99" s="6" t="s">
        <v>119</v>
      </c>
    </row>
    <row r="100" spans="1:17" x14ac:dyDescent="0.25">
      <c r="A100" s="6" t="s">
        <v>148</v>
      </c>
    </row>
    <row r="101" spans="1:17" x14ac:dyDescent="0.25">
      <c r="A101" s="6" t="s">
        <v>149</v>
      </c>
      <c r="Q101" s="16"/>
    </row>
    <row r="103" spans="1:17" x14ac:dyDescent="0.25">
      <c r="J103" s="29"/>
    </row>
    <row r="104" spans="1:17" x14ac:dyDescent="0.25">
      <c r="J104" s="29"/>
    </row>
    <row r="105" spans="1:17" x14ac:dyDescent="0.25">
      <c r="J105" s="29"/>
    </row>
    <row r="106" spans="1:17" x14ac:dyDescent="0.25">
      <c r="J106" s="29"/>
    </row>
  </sheetData>
  <sortState xmlns:xlrd2="http://schemas.microsoft.com/office/spreadsheetml/2017/richdata2" ref="B67:Q84">
    <sortCondition ref="G67:G84"/>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6E8EC-DCBE-4878-9321-2033042D0665}">
  <dimension ref="A1:T106"/>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F3" s="28">
        <v>45291</v>
      </c>
      <c r="H3" s="28">
        <v>45352</v>
      </c>
      <c r="I3" s="2"/>
      <c r="J3" s="29">
        <v>45355</v>
      </c>
      <c r="K3" s="28">
        <v>45356</v>
      </c>
      <c r="L3" s="28">
        <v>45357</v>
      </c>
      <c r="M3" s="28">
        <v>45358</v>
      </c>
      <c r="N3" s="28">
        <v>45359</v>
      </c>
      <c r="P3" s="2" t="s">
        <v>82</v>
      </c>
      <c r="R3" s="2" t="s">
        <v>82</v>
      </c>
    </row>
    <row r="4" spans="1:18" ht="15.75" thickBot="1" x14ac:dyDescent="0.3">
      <c r="A4" t="s">
        <v>0</v>
      </c>
      <c r="C4" s="10">
        <v>45355</v>
      </c>
      <c r="D4" s="11" t="s">
        <v>32</v>
      </c>
      <c r="E4" s="10">
        <v>45359</v>
      </c>
      <c r="J4" s="2" t="s">
        <v>26</v>
      </c>
      <c r="K4" s="2" t="s">
        <v>27</v>
      </c>
      <c r="L4" s="2" t="s">
        <v>28</v>
      </c>
      <c r="M4" s="2" t="s">
        <v>29</v>
      </c>
      <c r="N4" s="2" t="s">
        <v>30</v>
      </c>
    </row>
    <row r="5" spans="1:18" ht="15.75" thickBot="1" x14ac:dyDescent="0.3">
      <c r="F5" s="8">
        <v>15011.35</v>
      </c>
      <c r="G5" s="36" t="s">
        <v>25</v>
      </c>
      <c r="H5" s="8">
        <v>16274.94</v>
      </c>
      <c r="J5" s="14">
        <v>16207.51</v>
      </c>
      <c r="K5" s="14">
        <v>15939.59</v>
      </c>
      <c r="L5" s="14">
        <v>16031.54</v>
      </c>
      <c r="M5" s="14">
        <v>16273.38</v>
      </c>
      <c r="N5" s="14">
        <v>16085.11</v>
      </c>
      <c r="P5" s="5">
        <f>(N5-H5)/H5</f>
        <v>-1.1663944690425889E-2</v>
      </c>
      <c r="R5" s="5">
        <f>(N5-F5)/F5</f>
        <v>7.1529875727366299E-2</v>
      </c>
    </row>
    <row r="6" spans="1:18" ht="15.75" thickBot="1" x14ac:dyDescent="0.3">
      <c r="A6" t="s">
        <v>302</v>
      </c>
      <c r="C6" s="26" t="s">
        <v>303</v>
      </c>
      <c r="D6" s="1"/>
      <c r="E6" s="1"/>
      <c r="F6" s="9">
        <v>4769.83</v>
      </c>
      <c r="G6" s="36" t="s">
        <v>107</v>
      </c>
      <c r="H6" s="9">
        <v>5137.08</v>
      </c>
      <c r="J6" s="14">
        <v>5130.95</v>
      </c>
      <c r="K6" s="17">
        <v>5078.6499999999996</v>
      </c>
      <c r="L6" s="17">
        <v>5104.76</v>
      </c>
      <c r="M6" s="14">
        <v>5137.3599999999997</v>
      </c>
      <c r="N6" s="14">
        <v>5123.6899999999996</v>
      </c>
      <c r="P6" s="5">
        <f>(N6-H6)/H6</f>
        <v>-2.6065391233931197E-3</v>
      </c>
      <c r="R6" s="5">
        <f>(N6-F6)/F6</f>
        <v>7.4187130358943545E-2</v>
      </c>
    </row>
    <row r="7" spans="1:18" x14ac:dyDescent="0.25">
      <c r="C7" s="35"/>
      <c r="J7" s="12"/>
    </row>
    <row r="8" spans="1:18" x14ac:dyDescent="0.25">
      <c r="C8" s="12"/>
      <c r="J8" s="12"/>
    </row>
    <row r="9" spans="1:18" x14ac:dyDescent="0.25">
      <c r="C9" s="12"/>
      <c r="J9" s="12"/>
    </row>
    <row r="10" spans="1:18" x14ac:dyDescent="0.25">
      <c r="A10" t="s">
        <v>3</v>
      </c>
      <c r="C10" s="16" t="s">
        <v>688</v>
      </c>
      <c r="J10" s="16"/>
    </row>
    <row r="11" spans="1:18" x14ac:dyDescent="0.25">
      <c r="C11" s="16" t="s">
        <v>689</v>
      </c>
      <c r="J11" s="16"/>
    </row>
    <row r="12" spans="1:18" x14ac:dyDescent="0.25">
      <c r="C12" s="16" t="s">
        <v>690</v>
      </c>
      <c r="J12" s="16"/>
    </row>
    <row r="13" spans="1:18" x14ac:dyDescent="0.25">
      <c r="C13" s="16" t="s">
        <v>691</v>
      </c>
      <c r="J13" s="16"/>
    </row>
    <row r="14" spans="1:18" x14ac:dyDescent="0.25">
      <c r="C14" s="16" t="s">
        <v>692</v>
      </c>
      <c r="J14" s="16"/>
    </row>
    <row r="15" spans="1:18" x14ac:dyDescent="0.25">
      <c r="C15" s="16" t="s">
        <v>693</v>
      </c>
      <c r="J15" s="16"/>
    </row>
    <row r="16" spans="1:18" x14ac:dyDescent="0.25">
      <c r="C16" s="16" t="s">
        <v>694</v>
      </c>
      <c r="J16" s="16"/>
    </row>
    <row r="17" spans="3:10" x14ac:dyDescent="0.25">
      <c r="C17" s="16" t="s">
        <v>695</v>
      </c>
      <c r="J17" s="16"/>
    </row>
    <row r="18" spans="3:10" x14ac:dyDescent="0.25">
      <c r="C18" s="16" t="s">
        <v>696</v>
      </c>
      <c r="J18" s="16"/>
    </row>
    <row r="19" spans="3:10" x14ac:dyDescent="0.25">
      <c r="C19" s="16" t="s">
        <v>697</v>
      </c>
      <c r="J19" s="16"/>
    </row>
    <row r="20" spans="3:10" x14ac:dyDescent="0.25">
      <c r="C20" s="16"/>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2" t="s">
        <v>182</v>
      </c>
      <c r="D27" s="12" t="s">
        <v>698</v>
      </c>
      <c r="J27" s="16"/>
    </row>
    <row r="28" spans="3:10" x14ac:dyDescent="0.25">
      <c r="C28" s="12" t="s">
        <v>163</v>
      </c>
      <c r="D28" s="12" t="s">
        <v>673</v>
      </c>
      <c r="J28" s="16"/>
    </row>
    <row r="29" spans="3:10" x14ac:dyDescent="0.25">
      <c r="C29" s="12"/>
      <c r="J29" s="16"/>
    </row>
    <row r="30" spans="3:10" x14ac:dyDescent="0.25">
      <c r="F30" s="2" t="s">
        <v>154</v>
      </c>
      <c r="J30" s="16"/>
    </row>
    <row r="31" spans="3:10" x14ac:dyDescent="0.25">
      <c r="C31" t="s">
        <v>102</v>
      </c>
      <c r="D31" s="5">
        <v>0.15160000000000001</v>
      </c>
      <c r="E31" s="7"/>
      <c r="F31" s="2" t="s">
        <v>155</v>
      </c>
      <c r="I31" s="5"/>
      <c r="J31" s="16"/>
    </row>
    <row r="32" spans="3:10" x14ac:dyDescent="0.25">
      <c r="C32" s="16"/>
      <c r="D32" s="5"/>
      <c r="E32" s="7"/>
      <c r="F32" s="5"/>
      <c r="I32" s="5"/>
      <c r="J32" s="16"/>
    </row>
    <row r="33" spans="3:10" x14ac:dyDescent="0.25">
      <c r="C33" s="16" t="s">
        <v>215</v>
      </c>
      <c r="D33" s="5">
        <v>4.4699999999999997E-2</v>
      </c>
      <c r="E33" s="7"/>
      <c r="F33" s="34">
        <v>1E-3</v>
      </c>
      <c r="I33" s="5"/>
      <c r="J33" s="16"/>
    </row>
    <row r="34" spans="3:10" x14ac:dyDescent="0.25">
      <c r="C34" t="s">
        <v>241</v>
      </c>
      <c r="D34" s="5">
        <v>8.3900000000000002E-2</v>
      </c>
      <c r="E34" s="7"/>
      <c r="F34" s="34">
        <v>-2.7900000000000001E-2</v>
      </c>
      <c r="I34" s="5"/>
      <c r="J34" s="16"/>
    </row>
    <row r="35" spans="3:10" x14ac:dyDescent="0.25">
      <c r="C35" t="s">
        <v>194</v>
      </c>
      <c r="D35" s="5">
        <v>0.14729999999999999</v>
      </c>
      <c r="F35" s="34">
        <v>-4.5999999999999999E-3</v>
      </c>
      <c r="I35" s="5"/>
      <c r="J35" s="16"/>
    </row>
    <row r="36" spans="3:10" x14ac:dyDescent="0.25">
      <c r="C36" t="s">
        <v>361</v>
      </c>
      <c r="D36" s="5">
        <v>0.18010000000000001</v>
      </c>
      <c r="F36" s="34">
        <v>-0.15770000000000001</v>
      </c>
      <c r="I36" s="5"/>
      <c r="J36" s="16"/>
    </row>
    <row r="37" spans="3:10" x14ac:dyDescent="0.25">
      <c r="C37" t="s">
        <v>202</v>
      </c>
      <c r="D37" s="5">
        <v>8.7599999999999997E-2</v>
      </c>
      <c r="F37" s="34">
        <v>-1.8100000000000002E-2</v>
      </c>
      <c r="I37" s="5"/>
      <c r="J37" s="16"/>
    </row>
    <row r="38" spans="3:10" x14ac:dyDescent="0.25">
      <c r="C38" t="s">
        <v>421</v>
      </c>
      <c r="D38" s="5">
        <v>8.3400000000000002E-2</v>
      </c>
      <c r="F38" s="34">
        <v>-5.8999999999999997E-2</v>
      </c>
      <c r="I38" s="5"/>
      <c r="J38" s="16"/>
    </row>
    <row r="39" spans="3:10" x14ac:dyDescent="0.25">
      <c r="C39" t="s">
        <v>204</v>
      </c>
      <c r="D39" s="5">
        <v>0.1024</v>
      </c>
      <c r="E39" s="21"/>
      <c r="F39" s="34">
        <v>0.1192</v>
      </c>
      <c r="I39" s="5"/>
      <c r="J39" s="16"/>
    </row>
    <row r="40" spans="3:10" x14ac:dyDescent="0.25">
      <c r="C40" t="s">
        <v>624</v>
      </c>
      <c r="D40" s="5">
        <v>0.11899999999999999</v>
      </c>
      <c r="F40" s="34">
        <v>-2.9600000000000001E-2</v>
      </c>
      <c r="I40" s="5"/>
      <c r="J40" s="16"/>
    </row>
    <row r="41" spans="3:10" x14ac:dyDescent="0.25">
      <c r="G41" s="22"/>
      <c r="H41" s="16"/>
      <c r="I41" s="5"/>
      <c r="J41" s="16"/>
    </row>
    <row r="42" spans="3:10" x14ac:dyDescent="0.25">
      <c r="F42" s="5"/>
      <c r="G42" s="22"/>
      <c r="H42" s="16"/>
      <c r="I42" s="5"/>
      <c r="J42" s="16"/>
    </row>
    <row r="43" spans="3:10" x14ac:dyDescent="0.25">
      <c r="F43" s="5"/>
      <c r="G43" s="22"/>
      <c r="H43" s="16"/>
      <c r="I43" s="5"/>
      <c r="J43" s="16"/>
    </row>
    <row r="44" spans="3:10" x14ac:dyDescent="0.25">
      <c r="G44" s="22"/>
      <c r="H44" s="16"/>
      <c r="I44" s="5"/>
      <c r="J44" s="16"/>
    </row>
    <row r="45" spans="3:10" x14ac:dyDescent="0.25">
      <c r="D45" s="5"/>
      <c r="E45" s="21"/>
      <c r="F45" s="34"/>
      <c r="G45" s="22"/>
      <c r="H45" s="16"/>
      <c r="I45" s="5"/>
      <c r="J45" s="16"/>
    </row>
    <row r="46" spans="3:10" x14ac:dyDescent="0.25">
      <c r="D46" s="5">
        <f>SUM(D31:D45)</f>
        <v>1</v>
      </c>
      <c r="F46" s="34"/>
      <c r="I46" s="22"/>
      <c r="J46" s="16"/>
    </row>
    <row r="47" spans="3:10" x14ac:dyDescent="0.25">
      <c r="E47" s="21"/>
      <c r="F47" s="16"/>
      <c r="G47" s="22"/>
      <c r="H47" s="16"/>
      <c r="I47" s="22"/>
      <c r="J47" s="16"/>
    </row>
    <row r="48" spans="3:10" x14ac:dyDescent="0.25">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194</v>
      </c>
      <c r="E51" s="4">
        <v>312.79000000000002</v>
      </c>
      <c r="F51">
        <v>228.37</v>
      </c>
      <c r="G51" s="5">
        <f>(E51-F51)/F51</f>
        <v>0.36966326575294484</v>
      </c>
      <c r="H51" s="20">
        <v>275</v>
      </c>
      <c r="I51" s="4">
        <v>223.3</v>
      </c>
      <c r="J51" s="2">
        <v>93</v>
      </c>
      <c r="K51" s="2">
        <v>99</v>
      </c>
      <c r="L51" s="2">
        <v>33</v>
      </c>
      <c r="M51" s="30" t="s">
        <v>664</v>
      </c>
    </row>
    <row r="52" spans="1:19" x14ac:dyDescent="0.25">
      <c r="A52" s="6" t="s">
        <v>11</v>
      </c>
      <c r="B52" t="s">
        <v>241</v>
      </c>
      <c r="E52" s="4">
        <v>21.62</v>
      </c>
      <c r="F52">
        <v>17.88</v>
      </c>
      <c r="G52" s="5">
        <f t="shared" ref="G52" si="0">(E52-F52)/F52</f>
        <v>0.20917225950783011</v>
      </c>
      <c r="H52" s="20">
        <v>20.5</v>
      </c>
      <c r="I52" s="4">
        <v>17.32</v>
      </c>
      <c r="J52" s="2">
        <v>91</v>
      </c>
      <c r="K52" s="2">
        <v>22</v>
      </c>
      <c r="L52" s="2"/>
      <c r="M52" t="s">
        <v>665</v>
      </c>
    </row>
    <row r="53" spans="1:19" x14ac:dyDescent="0.25">
      <c r="A53" s="6" t="s">
        <v>12</v>
      </c>
      <c r="B53" t="s">
        <v>361</v>
      </c>
      <c r="E53" s="4">
        <v>71.78</v>
      </c>
      <c r="F53">
        <v>21.53</v>
      </c>
      <c r="G53" s="5">
        <f>(E53-F53)/F53</f>
        <v>2.3339526242452391</v>
      </c>
      <c r="H53" s="20">
        <v>55</v>
      </c>
      <c r="I53" s="4">
        <v>20.03</v>
      </c>
      <c r="J53" s="2">
        <v>99</v>
      </c>
      <c r="K53" s="2">
        <v>22</v>
      </c>
      <c r="M53" t="s">
        <v>666</v>
      </c>
    </row>
    <row r="54" spans="1:19" x14ac:dyDescent="0.25">
      <c r="A54" s="6" t="s">
        <v>13</v>
      </c>
      <c r="B54" t="s">
        <v>202</v>
      </c>
      <c r="E54" s="4">
        <v>81.75</v>
      </c>
      <c r="F54">
        <v>71.88</v>
      </c>
      <c r="G54" s="5">
        <f>(E54-F54)/F54</f>
        <v>0.13731218697829722</v>
      </c>
      <c r="H54" s="20">
        <v>77</v>
      </c>
      <c r="I54" s="4">
        <v>71.39</v>
      </c>
      <c r="J54" s="2">
        <v>86</v>
      </c>
      <c r="K54" s="2">
        <v>96</v>
      </c>
      <c r="L54" s="2"/>
      <c r="M54" t="s">
        <v>667</v>
      </c>
    </row>
    <row r="55" spans="1:19" x14ac:dyDescent="0.25">
      <c r="A55" s="6" t="s">
        <v>14</v>
      </c>
      <c r="B55" t="s">
        <v>421</v>
      </c>
      <c r="E55" s="4">
        <v>32.4</v>
      </c>
      <c r="F55" s="4">
        <v>29.73</v>
      </c>
      <c r="G55" s="5">
        <f>(E55-F55)/F55</f>
        <v>8.9808274470232027E-2</v>
      </c>
      <c r="H55" s="20">
        <v>30</v>
      </c>
      <c r="I55" s="4">
        <v>28.39</v>
      </c>
      <c r="J55" s="2">
        <v>94</v>
      </c>
      <c r="K55" s="2">
        <v>81</v>
      </c>
      <c r="L55" s="2"/>
      <c r="M55" t="s">
        <v>668</v>
      </c>
    </row>
    <row r="56" spans="1:19" x14ac:dyDescent="0.25">
      <c r="A56" s="6" t="s">
        <v>15</v>
      </c>
      <c r="B56" t="s">
        <v>204</v>
      </c>
      <c r="E56" s="4">
        <v>39.159999999999997</v>
      </c>
      <c r="F56" s="4">
        <v>35.47</v>
      </c>
      <c r="G56" s="5">
        <f>(E56-F56)/F56</f>
        <v>0.1040315759797011</v>
      </c>
      <c r="H56" s="4">
        <v>32.75</v>
      </c>
      <c r="I56" s="4">
        <v>36.78</v>
      </c>
      <c r="J56" s="2">
        <v>83</v>
      </c>
      <c r="K56" s="2">
        <v>81</v>
      </c>
      <c r="L56" s="2"/>
      <c r="M56" t="s">
        <v>669</v>
      </c>
    </row>
    <row r="57" spans="1:19" x14ac:dyDescent="0.25">
      <c r="A57" s="6" t="s">
        <v>16</v>
      </c>
      <c r="B57" t="s">
        <v>624</v>
      </c>
      <c r="E57" s="4">
        <v>92.3</v>
      </c>
      <c r="F57" s="4">
        <v>97.2</v>
      </c>
      <c r="G57" s="5">
        <f>(E57-F57)/F57</f>
        <v>-5.0411522633744911E-2</v>
      </c>
      <c r="H57" s="4">
        <v>90</v>
      </c>
      <c r="I57" s="4">
        <v>94.47</v>
      </c>
      <c r="J57" s="2">
        <v>95</v>
      </c>
      <c r="K57" s="2">
        <v>34</v>
      </c>
      <c r="M57" t="s">
        <v>670</v>
      </c>
    </row>
    <row r="58" spans="1:19" x14ac:dyDescent="0.25">
      <c r="A58" s="6" t="s">
        <v>17</v>
      </c>
    </row>
    <row r="59" spans="1:19" x14ac:dyDescent="0.25">
      <c r="A59" s="6" t="s">
        <v>31</v>
      </c>
      <c r="E59" s="4"/>
      <c r="F59" s="4"/>
      <c r="G59" s="5"/>
      <c r="H59" s="4"/>
      <c r="I59" s="4"/>
      <c r="J59" s="2"/>
      <c r="K59" s="2"/>
      <c r="L59" s="2"/>
    </row>
    <row r="60" spans="1:19" x14ac:dyDescent="0.25">
      <c r="A60" s="6" t="s">
        <v>33</v>
      </c>
      <c r="E60" s="4"/>
      <c r="F60" s="4"/>
      <c r="H60" s="4"/>
      <c r="I60" s="4"/>
      <c r="L60" s="2"/>
    </row>
    <row r="61" spans="1:19" x14ac:dyDescent="0.25">
      <c r="A61" s="6" t="s">
        <v>34</v>
      </c>
      <c r="E61" s="4"/>
      <c r="F61" s="4"/>
      <c r="H61" s="4"/>
      <c r="I61" s="4"/>
      <c r="L61" s="2"/>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499</v>
      </c>
      <c r="C67" s="16" t="s">
        <v>518</v>
      </c>
      <c r="E67" s="20">
        <v>23.66</v>
      </c>
      <c r="F67" s="20">
        <v>26.53</v>
      </c>
      <c r="G67" s="22">
        <f t="shared" ref="G67:G82" si="1">(E67-F67)/F67</f>
        <v>-0.10817941952506599</v>
      </c>
      <c r="H67" s="15">
        <v>81</v>
      </c>
      <c r="I67" s="15">
        <v>84</v>
      </c>
      <c r="J67" s="32">
        <v>45364</v>
      </c>
      <c r="K67" s="31">
        <v>23.51</v>
      </c>
      <c r="L67" s="33">
        <f t="shared" ref="L67:L82" si="2">(E67-K67)/K67</f>
        <v>6.3802637175669318E-3</v>
      </c>
      <c r="M67" s="31">
        <v>23.67</v>
      </c>
      <c r="N67" s="33">
        <f t="shared" ref="N67:N82" si="3">(E67-M67)/M67</f>
        <v>-4.2247570764687633E-4</v>
      </c>
      <c r="O67" s="31">
        <v>23.55</v>
      </c>
      <c r="P67" s="33">
        <f t="shared" ref="P67:P82" si="4">(E67-O67)/O67</f>
        <v>4.6709129511677038E-3</v>
      </c>
      <c r="Q67" s="16" t="s">
        <v>674</v>
      </c>
    </row>
    <row r="68" spans="1:20" x14ac:dyDescent="0.25">
      <c r="A68" s="6" t="s">
        <v>11</v>
      </c>
      <c r="B68" s="16" t="s">
        <v>596</v>
      </c>
      <c r="C68" s="16" t="s">
        <v>609</v>
      </c>
      <c r="E68" s="20">
        <v>199.95</v>
      </c>
      <c r="F68" s="20">
        <v>200</v>
      </c>
      <c r="G68" s="22">
        <f t="shared" si="1"/>
        <v>-2.5000000000005682E-4</v>
      </c>
      <c r="H68" s="15">
        <v>94</v>
      </c>
      <c r="I68" s="15">
        <v>88</v>
      </c>
      <c r="J68" s="29">
        <v>45412</v>
      </c>
      <c r="K68" s="31">
        <v>182.38</v>
      </c>
      <c r="L68" s="33">
        <f t="shared" si="2"/>
        <v>9.6337317688342985E-2</v>
      </c>
      <c r="M68" s="31">
        <v>199.7</v>
      </c>
      <c r="N68" s="33">
        <f t="shared" si="3"/>
        <v>1.2518778167250877E-3</v>
      </c>
      <c r="O68" s="31">
        <v>181.08</v>
      </c>
      <c r="P68" s="33">
        <f t="shared" si="4"/>
        <v>0.10420808482438687</v>
      </c>
      <c r="Q68" s="16" t="s">
        <v>682</v>
      </c>
    </row>
    <row r="69" spans="1:20" x14ac:dyDescent="0.25">
      <c r="A69" s="6" t="s">
        <v>12</v>
      </c>
      <c r="B69" s="16" t="s">
        <v>138</v>
      </c>
      <c r="C69" s="16" t="s">
        <v>139</v>
      </c>
      <c r="E69" s="20">
        <v>168.47</v>
      </c>
      <c r="F69" s="20">
        <v>165.69</v>
      </c>
      <c r="G69" s="22">
        <f t="shared" si="1"/>
        <v>1.6778320960830474E-2</v>
      </c>
      <c r="H69" s="15">
        <v>78</v>
      </c>
      <c r="I69" s="15">
        <v>81</v>
      </c>
      <c r="J69" s="29">
        <v>45412</v>
      </c>
      <c r="K69" s="31">
        <v>154.38</v>
      </c>
      <c r="L69" s="33">
        <f t="shared" si="2"/>
        <v>9.1268299002461487E-2</v>
      </c>
      <c r="M69" s="31">
        <v>159.71</v>
      </c>
      <c r="N69" s="33">
        <f t="shared" si="3"/>
        <v>5.4849414563897005E-2</v>
      </c>
      <c r="O69" s="31">
        <v>154.44999999999999</v>
      </c>
      <c r="P69" s="33">
        <f t="shared" si="4"/>
        <v>9.0773713175785115E-2</v>
      </c>
      <c r="Q69" s="16" t="s">
        <v>676</v>
      </c>
      <c r="T69" s="16"/>
    </row>
    <row r="70" spans="1:20" x14ac:dyDescent="0.25">
      <c r="A70" s="6" t="s">
        <v>13</v>
      </c>
      <c r="B70" s="16" t="s">
        <v>53</v>
      </c>
      <c r="C70" s="16" t="s">
        <v>642</v>
      </c>
      <c r="E70" s="20">
        <v>604.49</v>
      </c>
      <c r="F70" s="20">
        <v>593.53</v>
      </c>
      <c r="G70" s="22">
        <f t="shared" si="1"/>
        <v>1.8465789429346513E-2</v>
      </c>
      <c r="H70" s="15">
        <v>99</v>
      </c>
      <c r="I70" s="15">
        <v>86</v>
      </c>
      <c r="J70" s="29">
        <v>45413</v>
      </c>
      <c r="K70" s="31">
        <v>598.55999999999995</v>
      </c>
      <c r="L70" s="33">
        <f t="shared" si="2"/>
        <v>9.907110398289334E-3</v>
      </c>
      <c r="M70" s="31">
        <v>609.98</v>
      </c>
      <c r="N70" s="33">
        <f t="shared" si="3"/>
        <v>-9.000295091642364E-3</v>
      </c>
      <c r="O70" s="31">
        <v>594.64</v>
      </c>
      <c r="P70" s="33">
        <f t="shared" si="4"/>
        <v>1.6564644154446428E-2</v>
      </c>
      <c r="Q70" s="16" t="s">
        <v>680</v>
      </c>
    </row>
    <row r="71" spans="1:20" x14ac:dyDescent="0.25">
      <c r="A71" s="6" t="s">
        <v>14</v>
      </c>
      <c r="B71" s="16" t="s">
        <v>188</v>
      </c>
      <c r="C71" s="16" t="s">
        <v>189</v>
      </c>
      <c r="E71" s="20">
        <v>37.76</v>
      </c>
      <c r="F71" s="20">
        <v>36.619999999999997</v>
      </c>
      <c r="G71" s="22">
        <f t="shared" si="1"/>
        <v>3.1130529765155672E-2</v>
      </c>
      <c r="H71" s="15">
        <v>97</v>
      </c>
      <c r="I71" s="15">
        <v>79</v>
      </c>
      <c r="J71" s="29">
        <v>45407</v>
      </c>
      <c r="K71" s="31">
        <v>33.6</v>
      </c>
      <c r="L71" s="33">
        <f t="shared" si="2"/>
        <v>0.1238095238095237</v>
      </c>
      <c r="M71" s="31">
        <v>35.119999999999997</v>
      </c>
      <c r="N71" s="33">
        <f t="shared" si="3"/>
        <v>7.5170842824601389E-2</v>
      </c>
      <c r="O71" s="31">
        <v>33.44</v>
      </c>
      <c r="P71" s="33">
        <f t="shared" si="4"/>
        <v>0.12918660287081341</v>
      </c>
      <c r="Q71" s="16" t="s">
        <v>683</v>
      </c>
    </row>
    <row r="72" spans="1:20" x14ac:dyDescent="0.25">
      <c r="A72" s="6" t="s">
        <v>15</v>
      </c>
      <c r="B72" s="16" t="s">
        <v>671</v>
      </c>
      <c r="C72" s="16" t="s">
        <v>684</v>
      </c>
      <c r="E72" s="20">
        <v>27.36</v>
      </c>
      <c r="F72" s="20">
        <v>26.36</v>
      </c>
      <c r="G72" s="22">
        <f t="shared" si="1"/>
        <v>3.7936267071320182E-2</v>
      </c>
      <c r="H72" s="15">
        <v>95</v>
      </c>
      <c r="I72" s="15">
        <v>73</v>
      </c>
      <c r="J72" s="29">
        <v>45412</v>
      </c>
      <c r="K72" s="31">
        <v>25.67</v>
      </c>
      <c r="L72" s="33">
        <f t="shared" si="2"/>
        <v>6.5835605765484903E-2</v>
      </c>
      <c r="M72" s="31">
        <v>25.91</v>
      </c>
      <c r="N72" s="33">
        <f t="shared" si="3"/>
        <v>5.5962948668467745E-2</v>
      </c>
      <c r="O72" s="31">
        <v>25.54</v>
      </c>
      <c r="P72" s="33">
        <f t="shared" si="4"/>
        <v>7.1260767423649188E-2</v>
      </c>
      <c r="Q72" s="16" t="s">
        <v>685</v>
      </c>
    </row>
    <row r="73" spans="1:20" x14ac:dyDescent="0.25">
      <c r="A73" s="6" t="s">
        <v>16</v>
      </c>
      <c r="B73" s="16" t="s">
        <v>193</v>
      </c>
      <c r="C73" s="16" t="s">
        <v>195</v>
      </c>
      <c r="E73" s="20">
        <v>151.24</v>
      </c>
      <c r="F73" s="20">
        <v>142.99</v>
      </c>
      <c r="G73" s="22">
        <f t="shared" si="1"/>
        <v>5.7696342401566542E-2</v>
      </c>
      <c r="H73" s="15">
        <v>93</v>
      </c>
      <c r="I73" s="15">
        <v>93</v>
      </c>
      <c r="J73" s="32">
        <v>45366</v>
      </c>
      <c r="K73" s="31">
        <v>135.02000000000001</v>
      </c>
      <c r="L73" s="33">
        <f t="shared" si="2"/>
        <v>0.12013035105910234</v>
      </c>
      <c r="M73" s="31">
        <v>143.41999999999999</v>
      </c>
      <c r="N73" s="33">
        <f t="shared" si="3"/>
        <v>5.4525170826942006E-2</v>
      </c>
      <c r="O73" s="31">
        <v>133.69</v>
      </c>
      <c r="P73" s="33">
        <f t="shared" si="4"/>
        <v>0.13127384247138912</v>
      </c>
      <c r="Q73" s="16" t="s">
        <v>675</v>
      </c>
    </row>
    <row r="74" spans="1:20" x14ac:dyDescent="0.25">
      <c r="A74" s="6" t="s">
        <v>17</v>
      </c>
      <c r="B74" s="16" t="s">
        <v>162</v>
      </c>
      <c r="C74" s="16" t="s">
        <v>214</v>
      </c>
      <c r="E74" s="20">
        <v>92.62</v>
      </c>
      <c r="F74" s="20">
        <v>87.47</v>
      </c>
      <c r="G74" s="22">
        <f t="shared" si="1"/>
        <v>5.8877329370069807E-2</v>
      </c>
      <c r="H74" s="15">
        <v>90</v>
      </c>
      <c r="I74" s="15">
        <v>79</v>
      </c>
      <c r="J74" s="29">
        <v>45406</v>
      </c>
      <c r="K74" s="31">
        <v>87.5</v>
      </c>
      <c r="L74" s="33">
        <f t="shared" si="2"/>
        <v>5.8514285714285769E-2</v>
      </c>
      <c r="M74" s="31">
        <v>90.03</v>
      </c>
      <c r="N74" s="33">
        <f t="shared" si="3"/>
        <v>2.87681883816506E-2</v>
      </c>
      <c r="O74" s="31">
        <v>87.06</v>
      </c>
      <c r="P74" s="33">
        <f t="shared" si="4"/>
        <v>6.3864001837813031E-2</v>
      </c>
      <c r="Q74" s="16" t="s">
        <v>677</v>
      </c>
    </row>
    <row r="75" spans="1:20" x14ac:dyDescent="0.25">
      <c r="A75" s="6" t="s">
        <v>31</v>
      </c>
      <c r="B75" s="16" t="s">
        <v>548</v>
      </c>
      <c r="C75" s="16" t="s">
        <v>569</v>
      </c>
      <c r="E75" s="20">
        <v>56</v>
      </c>
      <c r="F75" s="20">
        <v>52.84</v>
      </c>
      <c r="G75" s="22">
        <f t="shared" si="1"/>
        <v>5.9803179409538158E-2</v>
      </c>
      <c r="H75" s="15">
        <v>90</v>
      </c>
      <c r="I75" s="15">
        <v>89</v>
      </c>
      <c r="J75" s="29">
        <v>45421</v>
      </c>
      <c r="K75" s="31">
        <v>51.48</v>
      </c>
      <c r="L75" s="33">
        <f t="shared" si="2"/>
        <v>8.7801087801087863E-2</v>
      </c>
      <c r="M75" s="31">
        <v>53.72</v>
      </c>
      <c r="N75" s="33">
        <f t="shared" si="3"/>
        <v>4.2442293373045441E-2</v>
      </c>
      <c r="O75" s="31">
        <v>51.02</v>
      </c>
      <c r="P75" s="33">
        <f t="shared" si="4"/>
        <v>9.7608780870246895E-2</v>
      </c>
      <c r="Q75" s="16" t="s">
        <v>678</v>
      </c>
    </row>
    <row r="76" spans="1:20" x14ac:dyDescent="0.25">
      <c r="A76" s="6" t="s">
        <v>33</v>
      </c>
      <c r="B76" s="16" t="s">
        <v>384</v>
      </c>
      <c r="C76" s="16" t="s">
        <v>122</v>
      </c>
      <c r="E76" s="20">
        <v>102.88</v>
      </c>
      <c r="F76" s="20">
        <v>97</v>
      </c>
      <c r="G76" s="22">
        <f t="shared" si="1"/>
        <v>6.0618556701030883E-2</v>
      </c>
      <c r="H76" s="15">
        <v>97</v>
      </c>
      <c r="I76" s="15">
        <v>87</v>
      </c>
      <c r="J76" s="29">
        <v>45407</v>
      </c>
      <c r="K76" s="31">
        <v>99.62</v>
      </c>
      <c r="L76" s="33">
        <f t="shared" si="2"/>
        <v>3.2724352539650579E-2</v>
      </c>
      <c r="M76" s="31">
        <v>102.99</v>
      </c>
      <c r="N76" s="33">
        <f t="shared" si="3"/>
        <v>-1.0680648606660786E-3</v>
      </c>
      <c r="O76" s="31">
        <v>98.81</v>
      </c>
      <c r="P76" s="33">
        <f t="shared" si="4"/>
        <v>4.1190162938973721E-2</v>
      </c>
      <c r="Q76" s="16" t="s">
        <v>681</v>
      </c>
    </row>
    <row r="77" spans="1:20" x14ac:dyDescent="0.25">
      <c r="A77" s="6" t="s">
        <v>34</v>
      </c>
      <c r="B77" s="16" t="s">
        <v>672</v>
      </c>
      <c r="C77" s="16" t="s">
        <v>686</v>
      </c>
      <c r="E77" s="20">
        <v>182.16</v>
      </c>
      <c r="F77" s="20">
        <v>171.61</v>
      </c>
      <c r="G77" s="22">
        <f t="shared" si="1"/>
        <v>6.1476603927509949E-2</v>
      </c>
      <c r="H77" s="15">
        <v>49</v>
      </c>
      <c r="I77" s="15">
        <v>84</v>
      </c>
      <c r="J77" s="29">
        <v>45413</v>
      </c>
      <c r="K77" s="31">
        <v>163.18</v>
      </c>
      <c r="L77" s="33">
        <f t="shared" si="2"/>
        <v>0.11631327368550061</v>
      </c>
      <c r="M77" s="31">
        <v>168.7</v>
      </c>
      <c r="N77" s="33">
        <f t="shared" si="3"/>
        <v>7.978660343805577E-2</v>
      </c>
      <c r="O77" s="31">
        <v>161.47</v>
      </c>
      <c r="P77" s="33">
        <f t="shared" si="4"/>
        <v>0.12813525732334177</v>
      </c>
      <c r="Q77" s="16" t="s">
        <v>687</v>
      </c>
    </row>
    <row r="78" spans="1:20" x14ac:dyDescent="0.25">
      <c r="A78" s="6" t="s">
        <v>35</v>
      </c>
      <c r="B78" s="16" t="s">
        <v>497</v>
      </c>
      <c r="C78" s="16" t="s">
        <v>514</v>
      </c>
      <c r="E78" s="20">
        <v>148.66</v>
      </c>
      <c r="F78" s="20">
        <v>137.82</v>
      </c>
      <c r="G78" s="22">
        <f t="shared" si="1"/>
        <v>7.8653315919315084E-2</v>
      </c>
      <c r="H78" s="15">
        <v>73</v>
      </c>
      <c r="I78" s="15">
        <v>86</v>
      </c>
      <c r="J78" s="29">
        <v>45405</v>
      </c>
      <c r="K78" s="31">
        <v>140.1</v>
      </c>
      <c r="L78" s="33">
        <f t="shared" si="2"/>
        <v>6.1099214846538207E-2</v>
      </c>
      <c r="M78" s="31">
        <v>145.82</v>
      </c>
      <c r="N78" s="33">
        <f t="shared" si="3"/>
        <v>1.9476066383212205E-2</v>
      </c>
      <c r="O78" s="31">
        <v>139.22999999999999</v>
      </c>
      <c r="P78" s="33">
        <f t="shared" si="4"/>
        <v>6.7729655964950133E-2</v>
      </c>
      <c r="Q78" s="16" t="s">
        <v>605</v>
      </c>
    </row>
    <row r="79" spans="1:20" x14ac:dyDescent="0.25">
      <c r="A79" s="6" t="s">
        <v>38</v>
      </c>
      <c r="B79" s="16" t="s">
        <v>72</v>
      </c>
      <c r="C79" s="16" t="s">
        <v>244</v>
      </c>
      <c r="E79" s="20">
        <v>54.96</v>
      </c>
      <c r="F79" s="20">
        <v>50.91</v>
      </c>
      <c r="G79" s="22">
        <f t="shared" si="1"/>
        <v>7.9552150854449111E-2</v>
      </c>
      <c r="H79" s="15">
        <v>95</v>
      </c>
      <c r="I79" s="15">
        <v>87</v>
      </c>
      <c r="J79" s="29">
        <v>45434</v>
      </c>
      <c r="K79" s="31">
        <v>50.07</v>
      </c>
      <c r="L79" s="33">
        <f t="shared" si="2"/>
        <v>9.7663271420011993E-2</v>
      </c>
      <c r="M79" s="31">
        <v>52.28</v>
      </c>
      <c r="N79" s="33">
        <f t="shared" si="3"/>
        <v>5.1262433052792648E-2</v>
      </c>
      <c r="O79" s="31">
        <v>49.83</v>
      </c>
      <c r="P79" s="33">
        <f t="shared" si="4"/>
        <v>0.10295003010234804</v>
      </c>
      <c r="Q79" s="16" t="s">
        <v>121</v>
      </c>
    </row>
    <row r="80" spans="1:20" x14ac:dyDescent="0.25">
      <c r="A80" s="6" t="s">
        <v>44</v>
      </c>
      <c r="B80" s="16" t="s">
        <v>546</v>
      </c>
      <c r="C80" s="16" t="s">
        <v>563</v>
      </c>
      <c r="E80" s="20">
        <v>42.99</v>
      </c>
      <c r="F80" s="20">
        <v>39.46</v>
      </c>
      <c r="G80" s="22">
        <f t="shared" si="1"/>
        <v>8.9457678661936171E-2</v>
      </c>
      <c r="H80" s="15">
        <v>88</v>
      </c>
      <c r="I80" s="15">
        <v>87</v>
      </c>
      <c r="J80" s="29">
        <v>45413</v>
      </c>
      <c r="K80" s="31">
        <v>38.99</v>
      </c>
      <c r="L80" s="33">
        <f t="shared" si="2"/>
        <v>0.10259040779687098</v>
      </c>
      <c r="M80" s="31">
        <v>41.45</v>
      </c>
      <c r="N80" s="33">
        <f t="shared" si="3"/>
        <v>3.715319662243665E-2</v>
      </c>
      <c r="O80" s="31">
        <v>38.630000000000003</v>
      </c>
      <c r="P80" s="33">
        <f t="shared" si="4"/>
        <v>0.1128656484597463</v>
      </c>
      <c r="Q80" s="16" t="s">
        <v>212</v>
      </c>
    </row>
    <row r="81" spans="1:17" x14ac:dyDescent="0.25">
      <c r="A81" s="6" t="s">
        <v>45</v>
      </c>
      <c r="B81" s="16" t="s">
        <v>547</v>
      </c>
      <c r="C81" s="16" t="s">
        <v>567</v>
      </c>
      <c r="E81" s="20">
        <v>110.15</v>
      </c>
      <c r="F81" s="20">
        <v>98.09</v>
      </c>
      <c r="G81" s="22">
        <f t="shared" si="1"/>
        <v>0.12294831277398309</v>
      </c>
      <c r="H81" s="15">
        <v>92</v>
      </c>
      <c r="I81" s="15">
        <v>84</v>
      </c>
      <c r="J81" s="29">
        <v>45413</v>
      </c>
      <c r="K81" s="31">
        <v>100.78</v>
      </c>
      <c r="L81" s="33">
        <f t="shared" si="2"/>
        <v>9.2974796586624373E-2</v>
      </c>
      <c r="M81" s="31">
        <v>105.91</v>
      </c>
      <c r="N81" s="33">
        <f t="shared" si="3"/>
        <v>4.0033991124539793E-2</v>
      </c>
      <c r="O81" s="31">
        <v>99.92</v>
      </c>
      <c r="P81" s="33">
        <f t="shared" si="4"/>
        <v>0.10238190552441957</v>
      </c>
      <c r="Q81" s="16" t="s">
        <v>212</v>
      </c>
    </row>
    <row r="82" spans="1:17" x14ac:dyDescent="0.25">
      <c r="A82" s="6" t="s">
        <v>46</v>
      </c>
      <c r="B82" s="16" t="s">
        <v>633</v>
      </c>
      <c r="C82" s="16" t="s">
        <v>644</v>
      </c>
      <c r="E82" s="20">
        <v>256.62</v>
      </c>
      <c r="F82" s="20">
        <v>193.64</v>
      </c>
      <c r="G82" s="22">
        <f t="shared" si="1"/>
        <v>0.32524271844660207</v>
      </c>
      <c r="H82" s="15">
        <v>76</v>
      </c>
      <c r="I82" s="15">
        <v>99</v>
      </c>
      <c r="J82" s="29">
        <v>45420</v>
      </c>
      <c r="K82" s="31">
        <v>161.46</v>
      </c>
      <c r="L82" s="33">
        <f t="shared" si="2"/>
        <v>0.58937198067632846</v>
      </c>
      <c r="M82" s="31">
        <v>195.78</v>
      </c>
      <c r="N82" s="33">
        <f t="shared" si="3"/>
        <v>0.31075697211155379</v>
      </c>
      <c r="O82" s="31">
        <v>159.46</v>
      </c>
      <c r="P82" s="33">
        <f t="shared" si="4"/>
        <v>0.60930640913081646</v>
      </c>
      <c r="Q82" s="16" t="s">
        <v>679</v>
      </c>
    </row>
    <row r="83" spans="1:17" x14ac:dyDescent="0.25">
      <c r="A83" s="6" t="s">
        <v>47</v>
      </c>
    </row>
    <row r="84" spans="1:17" x14ac:dyDescent="0.25">
      <c r="A84" s="6" t="s">
        <v>54</v>
      </c>
    </row>
    <row r="85" spans="1:17" x14ac:dyDescent="0.25">
      <c r="A85" s="6" t="s">
        <v>56</v>
      </c>
    </row>
    <row r="86" spans="1:17" x14ac:dyDescent="0.25">
      <c r="A86" s="6" t="s">
        <v>63</v>
      </c>
    </row>
    <row r="87" spans="1:17" x14ac:dyDescent="0.25">
      <c r="A87" s="6" t="s">
        <v>64</v>
      </c>
    </row>
    <row r="88" spans="1:17" x14ac:dyDescent="0.25">
      <c r="A88" s="6" t="s">
        <v>65</v>
      </c>
      <c r="J88" s="29"/>
    </row>
    <row r="89" spans="1:17" x14ac:dyDescent="0.25">
      <c r="A89" s="6" t="s">
        <v>66</v>
      </c>
      <c r="J89" s="29"/>
    </row>
    <row r="90" spans="1:17" x14ac:dyDescent="0.25">
      <c r="A90" s="6" t="s">
        <v>67</v>
      </c>
      <c r="J90" s="29"/>
    </row>
    <row r="91" spans="1:17" x14ac:dyDescent="0.25">
      <c r="A91" s="6" t="s">
        <v>68</v>
      </c>
    </row>
    <row r="92" spans="1:17" x14ac:dyDescent="0.25">
      <c r="A92" s="6" t="s">
        <v>69</v>
      </c>
    </row>
    <row r="93" spans="1:17" x14ac:dyDescent="0.25">
      <c r="A93" s="6" t="s">
        <v>70</v>
      </c>
    </row>
    <row r="94" spans="1:17" x14ac:dyDescent="0.25">
      <c r="A94" s="6" t="s">
        <v>75</v>
      </c>
    </row>
    <row r="95" spans="1:17" x14ac:dyDescent="0.25">
      <c r="A95" s="6" t="s">
        <v>76</v>
      </c>
    </row>
    <row r="96" spans="1:17" x14ac:dyDescent="0.25">
      <c r="A96" s="6" t="s">
        <v>78</v>
      </c>
    </row>
    <row r="97" spans="1:17" x14ac:dyDescent="0.25">
      <c r="A97" s="6" t="s">
        <v>79</v>
      </c>
      <c r="B97" s="16"/>
      <c r="C97" s="16"/>
      <c r="E97" s="20"/>
      <c r="F97" s="20"/>
      <c r="G97" s="22"/>
      <c r="H97" s="15"/>
      <c r="I97" s="15"/>
      <c r="J97" s="29"/>
      <c r="K97" s="31"/>
      <c r="L97" s="33"/>
      <c r="M97" s="31"/>
      <c r="N97" s="33"/>
      <c r="O97" s="31"/>
      <c r="P97" s="33"/>
    </row>
    <row r="98" spans="1:17" x14ac:dyDescent="0.25">
      <c r="A98" s="6" t="s">
        <v>81</v>
      </c>
    </row>
    <row r="99" spans="1:17" x14ac:dyDescent="0.25">
      <c r="A99" s="6" t="s">
        <v>119</v>
      </c>
    </row>
    <row r="100" spans="1:17" x14ac:dyDescent="0.25">
      <c r="A100" s="6" t="s">
        <v>148</v>
      </c>
    </row>
    <row r="101" spans="1:17" x14ac:dyDescent="0.25">
      <c r="A101" s="6" t="s">
        <v>149</v>
      </c>
      <c r="Q101" s="16"/>
    </row>
    <row r="103" spans="1:17" x14ac:dyDescent="0.25">
      <c r="J103" s="29"/>
    </row>
    <row r="104" spans="1:17" x14ac:dyDescent="0.25">
      <c r="J104" s="29"/>
    </row>
    <row r="105" spans="1:17" x14ac:dyDescent="0.25">
      <c r="J105" s="29"/>
    </row>
    <row r="106" spans="1:17" x14ac:dyDescent="0.25">
      <c r="J106" s="29"/>
    </row>
  </sheetData>
  <sortState xmlns:xlrd2="http://schemas.microsoft.com/office/spreadsheetml/2017/richdata2" ref="B67:Q82">
    <sortCondition ref="G67:G82"/>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C8651-350A-43C3-9957-4DE77DF2A017}">
  <dimension ref="A1:T106"/>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F3" s="28">
        <v>45291</v>
      </c>
      <c r="H3" s="28">
        <v>45359</v>
      </c>
      <c r="I3" s="2"/>
      <c r="J3" s="29">
        <v>45362</v>
      </c>
      <c r="K3" s="28">
        <v>45363</v>
      </c>
      <c r="L3" s="28">
        <v>45364</v>
      </c>
      <c r="M3" s="28">
        <v>45365</v>
      </c>
      <c r="N3" s="28">
        <v>45366</v>
      </c>
      <c r="P3" s="2" t="s">
        <v>82</v>
      </c>
      <c r="R3" s="2" t="s">
        <v>82</v>
      </c>
    </row>
    <row r="4" spans="1:18" ht="15.75" thickBot="1" x14ac:dyDescent="0.3">
      <c r="A4" t="s">
        <v>0</v>
      </c>
      <c r="C4" s="10">
        <v>45362</v>
      </c>
      <c r="D4" s="11" t="s">
        <v>32</v>
      </c>
      <c r="E4" s="10">
        <v>45366</v>
      </c>
      <c r="J4" s="2" t="s">
        <v>26</v>
      </c>
      <c r="K4" s="2" t="s">
        <v>27</v>
      </c>
      <c r="L4" s="2" t="s">
        <v>28</v>
      </c>
      <c r="M4" s="2" t="s">
        <v>29</v>
      </c>
      <c r="N4" s="2" t="s">
        <v>30</v>
      </c>
    </row>
    <row r="5" spans="1:18" ht="15.75" thickBot="1" x14ac:dyDescent="0.3">
      <c r="F5" s="8">
        <v>15011.35</v>
      </c>
      <c r="G5" s="36" t="s">
        <v>25</v>
      </c>
      <c r="H5" s="8">
        <v>16085.11</v>
      </c>
      <c r="J5" s="14">
        <v>16019.27</v>
      </c>
      <c r="K5" s="14">
        <v>16265.64</v>
      </c>
      <c r="L5" s="14">
        <v>16177.7</v>
      </c>
      <c r="M5" s="14">
        <v>16128.53</v>
      </c>
      <c r="N5" s="14">
        <v>15973.17</v>
      </c>
      <c r="P5" s="5">
        <f>(N5-H5)/H5</f>
        <v>-6.9592312393263397E-3</v>
      </c>
      <c r="R5" s="5">
        <f>(N5-F5)/F5</f>
        <v>6.4072851542332943E-2</v>
      </c>
    </row>
    <row r="6" spans="1:18" ht="15.75" thickBot="1" x14ac:dyDescent="0.3">
      <c r="A6" t="s">
        <v>302</v>
      </c>
      <c r="C6" s="26" t="s">
        <v>303</v>
      </c>
      <c r="D6" s="1"/>
      <c r="E6" s="1"/>
      <c r="F6" s="9">
        <v>4769.83</v>
      </c>
      <c r="G6" s="36" t="s">
        <v>107</v>
      </c>
      <c r="H6" s="9">
        <v>5123.6899999999996</v>
      </c>
      <c r="J6" s="14">
        <v>5117.95</v>
      </c>
      <c r="K6" s="17">
        <v>5175.2700000000004</v>
      </c>
      <c r="L6" s="17">
        <v>5165.3100000000004</v>
      </c>
      <c r="M6" s="14">
        <v>5150.4799999999996</v>
      </c>
      <c r="N6" s="14">
        <v>5117.09</v>
      </c>
      <c r="P6" s="5">
        <f>(N6-H6)/H6</f>
        <v>-1.288134137701433E-3</v>
      </c>
      <c r="R6" s="5">
        <f>(N6-F6)/F6</f>
        <v>7.2803433246048654E-2</v>
      </c>
    </row>
    <row r="7" spans="1:18" x14ac:dyDescent="0.25">
      <c r="C7" s="35"/>
      <c r="J7" s="12"/>
    </row>
    <row r="8" spans="1:18" x14ac:dyDescent="0.25">
      <c r="C8" s="12"/>
      <c r="J8" s="12"/>
    </row>
    <row r="9" spans="1:18" x14ac:dyDescent="0.25">
      <c r="C9" s="12"/>
      <c r="J9" s="12"/>
    </row>
    <row r="10" spans="1:18" x14ac:dyDescent="0.25">
      <c r="A10" t="s">
        <v>3</v>
      </c>
      <c r="C10" s="16" t="s">
        <v>724</v>
      </c>
      <c r="J10" s="16"/>
    </row>
    <row r="11" spans="1:18" x14ac:dyDescent="0.25">
      <c r="C11" s="16" t="s">
        <v>725</v>
      </c>
      <c r="J11" s="16"/>
    </row>
    <row r="12" spans="1:18" x14ac:dyDescent="0.25">
      <c r="C12" s="16" t="s">
        <v>726</v>
      </c>
      <c r="J12" s="16"/>
    </row>
    <row r="13" spans="1:18" x14ac:dyDescent="0.25">
      <c r="C13" s="16" t="s">
        <v>727</v>
      </c>
      <c r="J13" s="16"/>
    </row>
    <row r="14" spans="1:18" x14ac:dyDescent="0.25">
      <c r="C14" s="16" t="s">
        <v>728</v>
      </c>
      <c r="J14" s="16"/>
    </row>
    <row r="15" spans="1:18" x14ac:dyDescent="0.25">
      <c r="C15" s="16" t="s">
        <v>729</v>
      </c>
      <c r="J15" s="16"/>
    </row>
    <row r="16" spans="1:18" x14ac:dyDescent="0.25">
      <c r="C16" s="16" t="s">
        <v>730</v>
      </c>
      <c r="J16" s="16"/>
    </row>
    <row r="17" spans="3:10" x14ac:dyDescent="0.25">
      <c r="C17" s="16" t="s">
        <v>731</v>
      </c>
      <c r="J17" s="16"/>
    </row>
    <row r="18" spans="3:10" x14ac:dyDescent="0.25">
      <c r="C18" s="16" t="s">
        <v>732</v>
      </c>
      <c r="J18" s="16"/>
    </row>
    <row r="19" spans="3:10" x14ac:dyDescent="0.25">
      <c r="C19" s="16" t="s">
        <v>733</v>
      </c>
      <c r="J19" s="16"/>
    </row>
    <row r="20" spans="3:10" x14ac:dyDescent="0.25">
      <c r="C20" s="16"/>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2" t="s">
        <v>182</v>
      </c>
      <c r="D27" s="12" t="s">
        <v>703</v>
      </c>
      <c r="J27" s="16"/>
    </row>
    <row r="28" spans="3:10" x14ac:dyDescent="0.25">
      <c r="C28" s="12" t="s">
        <v>163</v>
      </c>
      <c r="D28" s="12" t="s">
        <v>706</v>
      </c>
      <c r="J28" s="16"/>
    </row>
    <row r="29" spans="3:10" x14ac:dyDescent="0.25">
      <c r="C29" s="12"/>
      <c r="J29" s="16"/>
    </row>
    <row r="30" spans="3:10" x14ac:dyDescent="0.25">
      <c r="F30" s="2" t="s">
        <v>154</v>
      </c>
      <c r="J30" s="16"/>
    </row>
    <row r="31" spans="3:10" x14ac:dyDescent="0.25">
      <c r="C31" t="s">
        <v>102</v>
      </c>
      <c r="D31" s="5">
        <v>0.253</v>
      </c>
      <c r="E31" s="7"/>
      <c r="F31" s="2" t="s">
        <v>155</v>
      </c>
      <c r="I31" s="5"/>
      <c r="J31" s="16"/>
    </row>
    <row r="32" spans="3:10" x14ac:dyDescent="0.25">
      <c r="C32" s="16"/>
      <c r="D32" s="5"/>
      <c r="E32" s="7"/>
      <c r="F32" s="5"/>
      <c r="I32" s="5"/>
      <c r="J32" s="16"/>
    </row>
    <row r="33" spans="3:10" x14ac:dyDescent="0.25">
      <c r="C33" s="16" t="s">
        <v>215</v>
      </c>
      <c r="D33" s="5">
        <v>4.6600000000000003E-2</v>
      </c>
      <c r="E33" s="7"/>
      <c r="F33" s="34">
        <v>1E-3</v>
      </c>
      <c r="I33" s="5"/>
      <c r="J33" s="16"/>
    </row>
    <row r="34" spans="3:10" x14ac:dyDescent="0.25">
      <c r="C34" t="s">
        <v>241</v>
      </c>
      <c r="D34" s="5">
        <v>8.7499999999999994E-2</v>
      </c>
      <c r="E34" s="7"/>
      <c r="F34" s="34">
        <v>5.0000000000000001E-4</v>
      </c>
      <c r="I34" s="5"/>
      <c r="J34" s="16"/>
    </row>
    <row r="35" spans="3:10" x14ac:dyDescent="0.25">
      <c r="C35" t="s">
        <v>194</v>
      </c>
      <c r="D35" s="5">
        <v>0.151</v>
      </c>
      <c r="F35" s="34">
        <v>-1.6400000000000001E-2</v>
      </c>
      <c r="I35" s="5"/>
      <c r="J35" s="16"/>
    </row>
    <row r="36" spans="3:10" x14ac:dyDescent="0.25">
      <c r="C36" t="s">
        <v>361</v>
      </c>
      <c r="D36" s="5">
        <v>0.1636</v>
      </c>
      <c r="F36" s="34">
        <v>-0.12839999999999999</v>
      </c>
      <c r="I36" s="5"/>
      <c r="J36" s="16"/>
    </row>
    <row r="37" spans="3:10" x14ac:dyDescent="0.25">
      <c r="C37" t="s">
        <v>202</v>
      </c>
      <c r="D37" s="5">
        <v>9.1300000000000006E-2</v>
      </c>
      <c r="F37" s="34">
        <v>8.6E-3</v>
      </c>
      <c r="I37" s="5"/>
      <c r="J37" s="16"/>
    </row>
    <row r="38" spans="3:10" x14ac:dyDescent="0.25">
      <c r="C38" t="s">
        <v>421</v>
      </c>
      <c r="D38" s="5">
        <v>8.5400000000000004E-2</v>
      </c>
      <c r="F38" s="34">
        <v>-1.8499999999999999E-2</v>
      </c>
      <c r="I38" s="5"/>
      <c r="J38" s="16"/>
    </row>
    <row r="39" spans="3:10" x14ac:dyDescent="0.25">
      <c r="C39" t="s">
        <v>624</v>
      </c>
      <c r="D39" s="5">
        <v>0.1216</v>
      </c>
      <c r="F39" s="34">
        <v>-1.95E-2</v>
      </c>
      <c r="I39" s="5"/>
      <c r="J39" s="16"/>
    </row>
    <row r="40" spans="3:10" x14ac:dyDescent="0.25">
      <c r="I40" s="5"/>
      <c r="J40" s="16"/>
    </row>
    <row r="41" spans="3:10" x14ac:dyDescent="0.25">
      <c r="G41" s="22"/>
      <c r="H41" s="16"/>
      <c r="I41" s="5"/>
      <c r="J41" s="16"/>
    </row>
    <row r="42" spans="3:10" x14ac:dyDescent="0.25">
      <c r="F42" s="5"/>
      <c r="G42" s="22"/>
      <c r="H42" s="16"/>
      <c r="I42" s="5"/>
      <c r="J42" s="16"/>
    </row>
    <row r="43" spans="3:10" x14ac:dyDescent="0.25">
      <c r="F43" s="5"/>
      <c r="G43" s="22"/>
      <c r="H43" s="16"/>
      <c r="I43" s="5"/>
      <c r="J43" s="16"/>
    </row>
    <row r="44" spans="3:10" x14ac:dyDescent="0.25">
      <c r="G44" s="22"/>
      <c r="H44" s="16"/>
      <c r="I44" s="5"/>
      <c r="J44" s="16"/>
    </row>
    <row r="45" spans="3:10" x14ac:dyDescent="0.25">
      <c r="D45" s="5"/>
      <c r="E45" s="21"/>
      <c r="F45" s="34"/>
      <c r="G45" s="22"/>
      <c r="H45" s="16"/>
      <c r="I45" s="5"/>
      <c r="J45" s="16"/>
    </row>
    <row r="46" spans="3:10" x14ac:dyDescent="0.25">
      <c r="D46" s="5">
        <f>SUM(D31:D45)</f>
        <v>1</v>
      </c>
      <c r="F46" s="34"/>
      <c r="I46" s="22"/>
      <c r="J46" s="16"/>
    </row>
    <row r="47" spans="3:10" x14ac:dyDescent="0.25">
      <c r="E47" s="21"/>
      <c r="F47" s="16"/>
      <c r="G47" s="22"/>
      <c r="H47" s="16"/>
      <c r="I47" s="22"/>
      <c r="J47" s="16"/>
    </row>
    <row r="48" spans="3:10" x14ac:dyDescent="0.25">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194</v>
      </c>
      <c r="E51" s="4">
        <v>307.64999999999998</v>
      </c>
      <c r="F51">
        <v>228.37</v>
      </c>
      <c r="G51" s="5">
        <f>(E51-F51)/F51</f>
        <v>0.34715593116433846</v>
      </c>
      <c r="H51" s="20">
        <v>275</v>
      </c>
      <c r="I51" s="4">
        <v>223.3</v>
      </c>
      <c r="J51" s="2">
        <v>91</v>
      </c>
      <c r="K51" s="2">
        <v>99</v>
      </c>
      <c r="L51" s="2">
        <v>48</v>
      </c>
      <c r="M51" s="30" t="s">
        <v>699</v>
      </c>
    </row>
    <row r="52" spans="1:19" x14ac:dyDescent="0.25">
      <c r="A52" s="6" t="s">
        <v>11</v>
      </c>
      <c r="B52" t="s">
        <v>241</v>
      </c>
      <c r="E52" s="4">
        <v>21.63</v>
      </c>
      <c r="F52">
        <v>17.88</v>
      </c>
      <c r="G52" s="5">
        <f t="shared" ref="G52" si="0">(E52-F52)/F52</f>
        <v>0.20973154362416108</v>
      </c>
      <c r="H52" s="20">
        <v>20.5</v>
      </c>
      <c r="I52" s="4">
        <v>17.32</v>
      </c>
      <c r="J52" s="2">
        <v>92</v>
      </c>
      <c r="K52" s="2">
        <v>22</v>
      </c>
      <c r="L52" s="2"/>
      <c r="M52" t="s">
        <v>665</v>
      </c>
    </row>
    <row r="53" spans="1:19" x14ac:dyDescent="0.25">
      <c r="A53" s="6" t="s">
        <v>12</v>
      </c>
      <c r="B53" t="s">
        <v>361</v>
      </c>
      <c r="E53" s="4">
        <v>62.56</v>
      </c>
      <c r="F53">
        <v>21.53</v>
      </c>
      <c r="G53" s="5">
        <f>(E53-F53)/F53</f>
        <v>1.9057129586623316</v>
      </c>
      <c r="H53" s="20">
        <v>55</v>
      </c>
      <c r="I53" s="4">
        <v>20.03</v>
      </c>
      <c r="J53" s="2">
        <v>99</v>
      </c>
      <c r="K53" s="2">
        <v>22</v>
      </c>
      <c r="M53" t="s">
        <v>700</v>
      </c>
    </row>
    <row r="54" spans="1:19" x14ac:dyDescent="0.25">
      <c r="A54" s="6" t="s">
        <v>13</v>
      </c>
      <c r="B54" t="s">
        <v>202</v>
      </c>
      <c r="E54" s="4">
        <v>82.45</v>
      </c>
      <c r="F54">
        <v>71.88</v>
      </c>
      <c r="G54" s="5">
        <f>(E54-F54)/F54</f>
        <v>0.14705063995548148</v>
      </c>
      <c r="H54" s="20">
        <v>77</v>
      </c>
      <c r="I54" s="4">
        <v>71.39</v>
      </c>
      <c r="J54" s="2">
        <v>88</v>
      </c>
      <c r="K54" s="2">
        <v>96</v>
      </c>
      <c r="L54" s="2"/>
      <c r="M54" t="s">
        <v>701</v>
      </c>
    </row>
    <row r="55" spans="1:19" x14ac:dyDescent="0.25">
      <c r="A55" s="6" t="s">
        <v>14</v>
      </c>
      <c r="B55" t="s">
        <v>421</v>
      </c>
      <c r="E55" s="4">
        <v>31.8</v>
      </c>
      <c r="F55" s="4">
        <v>29.73</v>
      </c>
      <c r="G55" s="5">
        <f>(E55-F55)/F55</f>
        <v>6.9626639757820394E-2</v>
      </c>
      <c r="H55" s="20">
        <v>30</v>
      </c>
      <c r="I55" s="4">
        <v>28.39</v>
      </c>
      <c r="J55" s="2">
        <v>93</v>
      </c>
      <c r="K55" s="2">
        <v>81</v>
      </c>
      <c r="L55" s="2"/>
      <c r="M55" t="s">
        <v>668</v>
      </c>
    </row>
    <row r="56" spans="1:19" x14ac:dyDescent="0.25">
      <c r="A56" s="6" t="s">
        <v>15</v>
      </c>
      <c r="B56" t="s">
        <v>624</v>
      </c>
      <c r="E56" s="4">
        <v>90.5</v>
      </c>
      <c r="F56" s="4">
        <v>97.2</v>
      </c>
      <c r="G56" s="5">
        <f>(E56-F56)/F56</f>
        <v>-6.8930041152263408E-2</v>
      </c>
      <c r="H56" s="4">
        <v>90</v>
      </c>
      <c r="I56" s="4">
        <v>94.47</v>
      </c>
      <c r="J56" s="2">
        <v>94</v>
      </c>
      <c r="K56" s="2">
        <v>34</v>
      </c>
      <c r="M56" t="s">
        <v>702</v>
      </c>
    </row>
    <row r="57" spans="1:19" x14ac:dyDescent="0.25">
      <c r="A57" s="6" t="s">
        <v>16</v>
      </c>
    </row>
    <row r="58" spans="1:19" x14ac:dyDescent="0.25">
      <c r="A58" s="6" t="s">
        <v>17</v>
      </c>
    </row>
    <row r="59" spans="1:19" x14ac:dyDescent="0.25">
      <c r="A59" s="6" t="s">
        <v>31</v>
      </c>
      <c r="E59" s="4"/>
      <c r="F59" s="4"/>
      <c r="G59" s="5"/>
      <c r="H59" s="4"/>
      <c r="I59" s="4"/>
      <c r="J59" s="2"/>
      <c r="K59" s="2"/>
      <c r="L59" s="2"/>
    </row>
    <row r="60" spans="1:19" x14ac:dyDescent="0.25">
      <c r="A60" s="6" t="s">
        <v>33</v>
      </c>
      <c r="E60" s="4"/>
      <c r="F60" s="4"/>
      <c r="H60" s="4"/>
      <c r="I60" s="4"/>
      <c r="L60" s="2"/>
    </row>
    <row r="61" spans="1:19" x14ac:dyDescent="0.25">
      <c r="A61" s="6" t="s">
        <v>34</v>
      </c>
      <c r="E61" s="4"/>
      <c r="F61" s="4"/>
      <c r="H61" s="4"/>
      <c r="I61" s="4"/>
      <c r="L61" s="2"/>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596</v>
      </c>
      <c r="C67" s="16" t="s">
        <v>609</v>
      </c>
      <c r="E67" s="20">
        <v>193.4</v>
      </c>
      <c r="F67" s="20">
        <v>200</v>
      </c>
      <c r="G67" s="22">
        <f t="shared" ref="G67:G85" si="1">(E67-F67)/F67</f>
        <v>-3.2999999999999974E-2</v>
      </c>
      <c r="H67" s="15">
        <v>94</v>
      </c>
      <c r="I67" s="15">
        <v>85</v>
      </c>
      <c r="J67" s="29">
        <v>45412</v>
      </c>
      <c r="K67" s="31">
        <v>185.78</v>
      </c>
      <c r="L67" s="33">
        <f t="shared" ref="L67:L85" si="2">(E67-K67)/K67</f>
        <v>4.101625578641406E-2</v>
      </c>
      <c r="M67" s="31">
        <v>197.49</v>
      </c>
      <c r="N67" s="33">
        <f t="shared" ref="N67:N85" si="3">(E67-M67)/M67</f>
        <v>-2.0709909362499383E-2</v>
      </c>
      <c r="O67" s="31">
        <v>183.45</v>
      </c>
      <c r="P67" s="33">
        <f t="shared" ref="P67:P85" si="4">(E67-O67)/O67</f>
        <v>5.4238212046879355E-2</v>
      </c>
      <c r="Q67" s="16" t="s">
        <v>708</v>
      </c>
    </row>
    <row r="68" spans="1:20" x14ac:dyDescent="0.25">
      <c r="A68" s="6" t="s">
        <v>11</v>
      </c>
      <c r="B68" s="16" t="s">
        <v>672</v>
      </c>
      <c r="C68" s="16" t="s">
        <v>686</v>
      </c>
      <c r="E68" s="20">
        <v>170.01</v>
      </c>
      <c r="F68" s="20">
        <v>171.61</v>
      </c>
      <c r="G68" s="22">
        <f t="shared" si="1"/>
        <v>-9.3234659984850685E-3</v>
      </c>
      <c r="H68" s="15">
        <v>49</v>
      </c>
      <c r="I68" s="15">
        <v>64</v>
      </c>
      <c r="J68" s="29">
        <v>45413</v>
      </c>
      <c r="K68" s="31">
        <v>164.91</v>
      </c>
      <c r="L68" s="33">
        <f t="shared" si="2"/>
        <v>3.0925959614335058E-2</v>
      </c>
      <c r="M68" s="31">
        <v>170.52</v>
      </c>
      <c r="N68" s="33">
        <f t="shared" si="3"/>
        <v>-2.9908515130191138E-3</v>
      </c>
      <c r="O68" s="31">
        <v>162.72</v>
      </c>
      <c r="P68" s="33">
        <f t="shared" si="4"/>
        <v>4.4800884955752164E-2</v>
      </c>
      <c r="Q68" s="16" t="s">
        <v>713</v>
      </c>
    </row>
    <row r="69" spans="1:20" x14ac:dyDescent="0.25">
      <c r="A69" s="6" t="s">
        <v>12</v>
      </c>
      <c r="B69" s="16" t="s">
        <v>53</v>
      </c>
      <c r="C69" s="16" t="s">
        <v>642</v>
      </c>
      <c r="E69" s="20">
        <v>601.1</v>
      </c>
      <c r="F69" s="20">
        <v>593.53</v>
      </c>
      <c r="G69" s="22">
        <f t="shared" si="1"/>
        <v>1.2754199450743939E-2</v>
      </c>
      <c r="H69" s="15">
        <v>99</v>
      </c>
      <c r="I69" s="15">
        <v>83</v>
      </c>
      <c r="J69" s="29">
        <v>45413</v>
      </c>
      <c r="K69" s="31">
        <v>604.88</v>
      </c>
      <c r="L69" s="33">
        <f t="shared" si="2"/>
        <v>-6.2491733897632141E-3</v>
      </c>
      <c r="M69" s="31">
        <v>612.88</v>
      </c>
      <c r="N69" s="33">
        <f t="shared" si="3"/>
        <v>-1.9220728364443239E-2</v>
      </c>
      <c r="O69" s="31">
        <v>599.71</v>
      </c>
      <c r="P69" s="33">
        <f t="shared" si="4"/>
        <v>2.3177869303496459E-3</v>
      </c>
      <c r="Q69" s="16" t="s">
        <v>710</v>
      </c>
      <c r="T69" s="16"/>
    </row>
    <row r="70" spans="1:20" x14ac:dyDescent="0.25">
      <c r="A70" s="6" t="s">
        <v>13</v>
      </c>
      <c r="B70" s="16" t="s">
        <v>546</v>
      </c>
      <c r="C70" s="16" t="s">
        <v>563</v>
      </c>
      <c r="E70" s="20">
        <v>40.82</v>
      </c>
      <c r="F70" s="20">
        <v>39.46</v>
      </c>
      <c r="G70" s="22">
        <f t="shared" si="1"/>
        <v>3.4465281297516456E-2</v>
      </c>
      <c r="H70" s="15">
        <v>88</v>
      </c>
      <c r="I70" s="15">
        <v>85</v>
      </c>
      <c r="J70" s="29">
        <v>45413</v>
      </c>
      <c r="K70" s="31">
        <v>39.4</v>
      </c>
      <c r="L70" s="33">
        <f t="shared" si="2"/>
        <v>3.6040609137055882E-2</v>
      </c>
      <c r="M70" s="31">
        <v>41.54</v>
      </c>
      <c r="N70" s="33">
        <f t="shared" si="3"/>
        <v>-1.7332691381800647E-2</v>
      </c>
      <c r="O70" s="31">
        <v>38.979999999999997</v>
      </c>
      <c r="P70" s="33">
        <f t="shared" si="4"/>
        <v>4.720369420215504E-2</v>
      </c>
      <c r="Q70" s="16" t="s">
        <v>714</v>
      </c>
    </row>
    <row r="71" spans="1:20" x14ac:dyDescent="0.25">
      <c r="A71" s="6" t="s">
        <v>14</v>
      </c>
      <c r="B71" s="16" t="s">
        <v>133</v>
      </c>
      <c r="C71" s="16" t="s">
        <v>134</v>
      </c>
      <c r="E71" s="20">
        <v>71.16</v>
      </c>
      <c r="F71" s="20">
        <v>68.5</v>
      </c>
      <c r="G71" s="22">
        <f t="shared" si="1"/>
        <v>3.8832116788321117E-2</v>
      </c>
      <c r="H71" s="15">
        <v>79</v>
      </c>
      <c r="I71" s="15">
        <v>88</v>
      </c>
      <c r="J71" s="32">
        <v>45372</v>
      </c>
      <c r="K71" s="31">
        <v>67.89</v>
      </c>
      <c r="L71" s="33">
        <f t="shared" si="2"/>
        <v>4.8166151126822744E-2</v>
      </c>
      <c r="M71" s="31">
        <v>70.260000000000005</v>
      </c>
      <c r="N71" s="33">
        <f t="shared" si="3"/>
        <v>1.2809564474807734E-2</v>
      </c>
      <c r="O71" s="31">
        <v>67.45</v>
      </c>
      <c r="P71" s="33">
        <f t="shared" si="4"/>
        <v>5.5003706449221548E-2</v>
      </c>
      <c r="Q71" s="16" t="s">
        <v>721</v>
      </c>
    </row>
    <row r="72" spans="1:20" x14ac:dyDescent="0.25">
      <c r="A72" s="6" t="s">
        <v>15</v>
      </c>
      <c r="B72" s="16" t="s">
        <v>705</v>
      </c>
      <c r="C72" s="16" t="s">
        <v>718</v>
      </c>
      <c r="E72" s="20">
        <v>49.37</v>
      </c>
      <c r="F72" s="20">
        <v>47.42</v>
      </c>
      <c r="G72" s="22">
        <f t="shared" si="1"/>
        <v>4.1121889498101978E-2</v>
      </c>
      <c r="H72" s="15">
        <v>31</v>
      </c>
      <c r="I72" s="15">
        <v>84</v>
      </c>
      <c r="J72" s="29">
        <v>45414</v>
      </c>
      <c r="K72" s="31">
        <v>44.91</v>
      </c>
      <c r="L72" s="33">
        <f t="shared" si="2"/>
        <v>9.9309730572255644E-2</v>
      </c>
      <c r="M72" s="31">
        <v>47.89</v>
      </c>
      <c r="N72" s="33">
        <f t="shared" si="3"/>
        <v>3.0904155356024157E-2</v>
      </c>
      <c r="O72" s="31">
        <v>44.52</v>
      </c>
      <c r="P72" s="33">
        <f t="shared" si="4"/>
        <v>0.10893980233602861</v>
      </c>
      <c r="Q72" s="16" t="s">
        <v>719</v>
      </c>
    </row>
    <row r="73" spans="1:20" x14ac:dyDescent="0.25">
      <c r="A73" s="6" t="s">
        <v>16</v>
      </c>
      <c r="B73" s="16" t="s">
        <v>671</v>
      </c>
      <c r="C73" s="16" t="s">
        <v>684</v>
      </c>
      <c r="E73" s="20">
        <v>27.64</v>
      </c>
      <c r="F73" s="20">
        <v>26.36</v>
      </c>
      <c r="G73" s="22">
        <f t="shared" si="1"/>
        <v>4.8558421851289876E-2</v>
      </c>
      <c r="H73" s="15">
        <v>95</v>
      </c>
      <c r="I73" s="15">
        <v>75</v>
      </c>
      <c r="J73" s="29">
        <v>45412</v>
      </c>
      <c r="K73" s="31">
        <v>25.86</v>
      </c>
      <c r="L73" s="33">
        <f t="shared" si="2"/>
        <v>6.8832173240525957E-2</v>
      </c>
      <c r="M73" s="31">
        <v>26.63</v>
      </c>
      <c r="N73" s="33">
        <f t="shared" si="3"/>
        <v>3.7927149831017706E-2</v>
      </c>
      <c r="O73" s="31">
        <v>25.84</v>
      </c>
      <c r="P73" s="33">
        <f t="shared" si="4"/>
        <v>6.9659442724458231E-2</v>
      </c>
      <c r="Q73" s="16" t="s">
        <v>712</v>
      </c>
    </row>
    <row r="74" spans="1:20" x14ac:dyDescent="0.25">
      <c r="A74" s="6" t="s">
        <v>17</v>
      </c>
      <c r="B74" s="16" t="s">
        <v>188</v>
      </c>
      <c r="C74" s="16" t="s">
        <v>189</v>
      </c>
      <c r="E74" s="20">
        <v>38.61</v>
      </c>
      <c r="F74" s="20">
        <v>36.619999999999997</v>
      </c>
      <c r="G74" s="22">
        <f t="shared" si="1"/>
        <v>5.4341889677771767E-2</v>
      </c>
      <c r="H74" s="15">
        <v>97</v>
      </c>
      <c r="I74" s="15">
        <v>86</v>
      </c>
      <c r="J74" s="29">
        <v>45407</v>
      </c>
      <c r="K74" s="31">
        <v>34.07</v>
      </c>
      <c r="L74" s="33">
        <f t="shared" si="2"/>
        <v>0.13325506310537127</v>
      </c>
      <c r="M74" s="31">
        <v>36.42</v>
      </c>
      <c r="N74" s="33">
        <f t="shared" si="3"/>
        <v>6.0131795716639146E-2</v>
      </c>
      <c r="O74" s="31">
        <v>33.799999999999997</v>
      </c>
      <c r="P74" s="33">
        <f t="shared" si="4"/>
        <v>0.14230769230769238</v>
      </c>
      <c r="Q74" s="16" t="s">
        <v>711</v>
      </c>
    </row>
    <row r="75" spans="1:20" x14ac:dyDescent="0.25">
      <c r="A75" s="6" t="s">
        <v>31</v>
      </c>
      <c r="B75" s="16" t="s">
        <v>704</v>
      </c>
      <c r="C75" s="16" t="s">
        <v>716</v>
      </c>
      <c r="E75" s="20">
        <v>16.48</v>
      </c>
      <c r="F75" s="20">
        <v>15.49</v>
      </c>
      <c r="G75" s="22">
        <f t="shared" si="1"/>
        <v>6.3912201420271153E-2</v>
      </c>
      <c r="H75" s="15">
        <v>23</v>
      </c>
      <c r="I75" s="15">
        <v>92</v>
      </c>
      <c r="J75" s="29">
        <v>45413</v>
      </c>
      <c r="K75" s="31">
        <v>14.46</v>
      </c>
      <c r="L75" s="33">
        <f t="shared" si="2"/>
        <v>0.13969571230982017</v>
      </c>
      <c r="M75" s="31">
        <v>15.51</v>
      </c>
      <c r="N75" s="33">
        <f t="shared" si="3"/>
        <v>6.2540296582849819E-2</v>
      </c>
      <c r="O75" s="31">
        <v>14.27</v>
      </c>
      <c r="P75" s="33">
        <f t="shared" si="4"/>
        <v>0.15487035739313251</v>
      </c>
      <c r="Q75" s="16" t="s">
        <v>717</v>
      </c>
    </row>
    <row r="76" spans="1:20" x14ac:dyDescent="0.25">
      <c r="A76" s="6" t="s">
        <v>33</v>
      </c>
      <c r="B76" s="16" t="s">
        <v>162</v>
      </c>
      <c r="C76" s="16" t="s">
        <v>214</v>
      </c>
      <c r="E76" s="20">
        <v>93.44</v>
      </c>
      <c r="F76" s="20">
        <v>87.47</v>
      </c>
      <c r="G76" s="22">
        <f t="shared" si="1"/>
        <v>6.82519721047216E-2</v>
      </c>
      <c r="H76" s="15">
        <v>90</v>
      </c>
      <c r="I76" s="15">
        <v>81</v>
      </c>
      <c r="J76" s="29">
        <v>45406</v>
      </c>
      <c r="K76" s="31">
        <v>88.52</v>
      </c>
      <c r="L76" s="33">
        <f t="shared" si="2"/>
        <v>5.5580659737912361E-2</v>
      </c>
      <c r="M76" s="31">
        <v>91.27</v>
      </c>
      <c r="N76" s="33">
        <f t="shared" si="3"/>
        <v>2.3775610825024673E-2</v>
      </c>
      <c r="O76" s="31">
        <v>87.81</v>
      </c>
      <c r="P76" s="33">
        <f t="shared" si="4"/>
        <v>6.4115704361689965E-2</v>
      </c>
      <c r="Q76" s="16" t="s">
        <v>677</v>
      </c>
    </row>
    <row r="77" spans="1:20" x14ac:dyDescent="0.25">
      <c r="A77" s="6" t="s">
        <v>34</v>
      </c>
      <c r="B77" s="16" t="s">
        <v>707</v>
      </c>
      <c r="C77" s="16" t="s">
        <v>722</v>
      </c>
      <c r="E77" s="20">
        <v>24.55</v>
      </c>
      <c r="F77" s="20">
        <v>22.97</v>
      </c>
      <c r="G77" s="22">
        <f t="shared" si="1"/>
        <v>6.8785372224640914E-2</v>
      </c>
      <c r="H77" s="15">
        <v>81</v>
      </c>
      <c r="I77" s="15">
        <v>94</v>
      </c>
      <c r="J77" s="29">
        <v>45407</v>
      </c>
      <c r="K77" s="31">
        <v>20.72</v>
      </c>
      <c r="L77" s="33">
        <f t="shared" si="2"/>
        <v>0.18484555984555995</v>
      </c>
      <c r="M77" s="31">
        <v>22</v>
      </c>
      <c r="N77" s="33">
        <f t="shared" si="3"/>
        <v>0.11590909090909095</v>
      </c>
      <c r="O77" s="31">
        <v>20.350000000000001</v>
      </c>
      <c r="P77" s="33">
        <f t="shared" si="4"/>
        <v>0.20638820638820635</v>
      </c>
      <c r="Q77" s="16" t="s">
        <v>723</v>
      </c>
    </row>
    <row r="78" spans="1:20" x14ac:dyDescent="0.25">
      <c r="A78" s="6" t="s">
        <v>35</v>
      </c>
      <c r="B78" s="16" t="s">
        <v>384</v>
      </c>
      <c r="C78" s="16" t="s">
        <v>122</v>
      </c>
      <c r="E78" s="20">
        <v>104.19</v>
      </c>
      <c r="F78" s="20">
        <v>97</v>
      </c>
      <c r="G78" s="22">
        <f t="shared" si="1"/>
        <v>7.4123711340206164E-2</v>
      </c>
      <c r="H78" s="15">
        <v>98</v>
      </c>
      <c r="I78" s="15">
        <v>89</v>
      </c>
      <c r="J78" s="29">
        <v>45407</v>
      </c>
      <c r="K78" s="31">
        <v>100.94</v>
      </c>
      <c r="L78" s="33">
        <f t="shared" si="2"/>
        <v>3.2197344957400439E-2</v>
      </c>
      <c r="M78" s="31">
        <v>103.45</v>
      </c>
      <c r="N78" s="33">
        <f t="shared" si="3"/>
        <v>7.1532141130980654E-3</v>
      </c>
      <c r="O78" s="31">
        <v>100.22</v>
      </c>
      <c r="P78" s="33">
        <f t="shared" si="4"/>
        <v>3.9612851726202346E-2</v>
      </c>
      <c r="Q78" s="16" t="s">
        <v>681</v>
      </c>
    </row>
    <row r="79" spans="1:20" x14ac:dyDescent="0.25">
      <c r="A79" s="6" t="s">
        <v>38</v>
      </c>
      <c r="B79" s="16" t="s">
        <v>138</v>
      </c>
      <c r="C79" s="16" t="s">
        <v>139</v>
      </c>
      <c r="E79" s="20">
        <v>178.91</v>
      </c>
      <c r="F79" s="20">
        <v>165.69</v>
      </c>
      <c r="G79" s="22">
        <f t="shared" si="1"/>
        <v>7.9787555072726168E-2</v>
      </c>
      <c r="H79" s="15">
        <v>78</v>
      </c>
      <c r="I79" s="15">
        <v>85</v>
      </c>
      <c r="J79" s="29">
        <v>45412</v>
      </c>
      <c r="K79" s="31">
        <v>157.03</v>
      </c>
      <c r="L79" s="33">
        <f t="shared" si="2"/>
        <v>0.13933643252881611</v>
      </c>
      <c r="M79" s="31">
        <v>165.18</v>
      </c>
      <c r="N79" s="33">
        <f t="shared" si="3"/>
        <v>8.3121443274004045E-2</v>
      </c>
      <c r="O79" s="31">
        <v>155.76</v>
      </c>
      <c r="P79" s="33">
        <f t="shared" si="4"/>
        <v>0.14862609142270164</v>
      </c>
      <c r="Q79" s="27" t="s">
        <v>709</v>
      </c>
    </row>
    <row r="80" spans="1:20" x14ac:dyDescent="0.25">
      <c r="A80" s="6" t="s">
        <v>44</v>
      </c>
      <c r="B80" s="16" t="s">
        <v>497</v>
      </c>
      <c r="C80" s="16" t="s">
        <v>514</v>
      </c>
      <c r="E80" s="20">
        <v>151.08000000000001</v>
      </c>
      <c r="F80" s="20">
        <v>137.82</v>
      </c>
      <c r="G80" s="22">
        <f t="shared" si="1"/>
        <v>9.6212451023073714E-2</v>
      </c>
      <c r="H80" s="15">
        <v>74</v>
      </c>
      <c r="I80" s="15">
        <v>88</v>
      </c>
      <c r="J80" s="29">
        <v>45405</v>
      </c>
      <c r="K80" s="31">
        <v>142.06</v>
      </c>
      <c r="L80" s="33">
        <f t="shared" si="2"/>
        <v>6.3494298183866038E-2</v>
      </c>
      <c r="M80" s="31">
        <v>147.57</v>
      </c>
      <c r="N80" s="33">
        <f t="shared" si="3"/>
        <v>2.3785322219963538E-2</v>
      </c>
      <c r="O80" s="31">
        <v>140.77000000000001</v>
      </c>
      <c r="P80" s="33">
        <f t="shared" si="4"/>
        <v>7.3240036939688863E-2</v>
      </c>
      <c r="Q80" s="16" t="s">
        <v>605</v>
      </c>
    </row>
    <row r="81" spans="1:17" x14ac:dyDescent="0.25">
      <c r="A81" s="6" t="s">
        <v>45</v>
      </c>
      <c r="B81" s="16" t="s">
        <v>548</v>
      </c>
      <c r="C81" s="16" t="s">
        <v>569</v>
      </c>
      <c r="E81" s="20">
        <v>57.95</v>
      </c>
      <c r="F81" s="20">
        <v>52.84</v>
      </c>
      <c r="G81" s="22">
        <f t="shared" si="1"/>
        <v>9.6707040121120344E-2</v>
      </c>
      <c r="H81" s="15">
        <v>90</v>
      </c>
      <c r="I81" s="15">
        <v>89</v>
      </c>
      <c r="J81" s="29">
        <v>45421</v>
      </c>
      <c r="K81" s="31">
        <v>52.38</v>
      </c>
      <c r="L81" s="33">
        <f t="shared" si="2"/>
        <v>0.10633829705994655</v>
      </c>
      <c r="M81" s="31">
        <v>55.14</v>
      </c>
      <c r="N81" s="33">
        <f t="shared" si="3"/>
        <v>5.0961189698948174E-2</v>
      </c>
      <c r="O81" s="31">
        <v>51.71</v>
      </c>
      <c r="P81" s="33">
        <f t="shared" si="4"/>
        <v>0.12067298394894609</v>
      </c>
      <c r="Q81" s="16" t="s">
        <v>678</v>
      </c>
    </row>
    <row r="82" spans="1:17" x14ac:dyDescent="0.25">
      <c r="A82" s="6" t="s">
        <v>46</v>
      </c>
      <c r="B82" s="16" t="s">
        <v>72</v>
      </c>
      <c r="C82" s="16" t="s">
        <v>244</v>
      </c>
      <c r="E82" s="20">
        <v>56.13</v>
      </c>
      <c r="F82" s="20">
        <v>50.91</v>
      </c>
      <c r="G82" s="22">
        <f t="shared" si="1"/>
        <v>0.10253388332351221</v>
      </c>
      <c r="H82" s="15">
        <v>95</v>
      </c>
      <c r="I82" s="15">
        <v>89</v>
      </c>
      <c r="J82" s="29">
        <v>45434</v>
      </c>
      <c r="K82" s="31">
        <v>51.03</v>
      </c>
      <c r="L82" s="33">
        <f t="shared" si="2"/>
        <v>9.994121105232219E-2</v>
      </c>
      <c r="M82" s="31">
        <v>53.61</v>
      </c>
      <c r="N82" s="33">
        <f t="shared" si="3"/>
        <v>4.7006155567991106E-2</v>
      </c>
      <c r="O82" s="31">
        <v>50.58</v>
      </c>
      <c r="P82" s="33">
        <f t="shared" si="4"/>
        <v>0.10972716488730733</v>
      </c>
      <c r="Q82" s="16" t="s">
        <v>121</v>
      </c>
    </row>
    <row r="83" spans="1:17" x14ac:dyDescent="0.25">
      <c r="A83" s="6" t="s">
        <v>47</v>
      </c>
      <c r="B83" s="16" t="s">
        <v>547</v>
      </c>
      <c r="C83" s="16" t="s">
        <v>567</v>
      </c>
      <c r="E83" s="20">
        <v>110.59</v>
      </c>
      <c r="F83" s="20">
        <v>98.09</v>
      </c>
      <c r="G83" s="22">
        <f t="shared" si="1"/>
        <v>0.12743398919359772</v>
      </c>
      <c r="H83" s="15">
        <v>92</v>
      </c>
      <c r="I83" s="15">
        <v>84</v>
      </c>
      <c r="J83" s="29">
        <v>45413</v>
      </c>
      <c r="K83" s="31">
        <v>102.3</v>
      </c>
      <c r="L83" s="33">
        <f t="shared" si="2"/>
        <v>8.1036168132942385E-2</v>
      </c>
      <c r="M83" s="31">
        <v>107.59</v>
      </c>
      <c r="N83" s="33">
        <f t="shared" si="3"/>
        <v>2.7883632307835301E-2</v>
      </c>
      <c r="O83" s="31">
        <v>101.3</v>
      </c>
      <c r="P83" s="33">
        <f t="shared" si="4"/>
        <v>9.1707798617966504E-2</v>
      </c>
      <c r="Q83" s="16" t="s">
        <v>212</v>
      </c>
    </row>
    <row r="84" spans="1:17" x14ac:dyDescent="0.25">
      <c r="A84" s="6" t="s">
        <v>54</v>
      </c>
      <c r="B84" s="16" t="s">
        <v>222</v>
      </c>
      <c r="C84" s="16" t="s">
        <v>223</v>
      </c>
      <c r="E84" s="20">
        <v>103</v>
      </c>
      <c r="F84" s="20">
        <v>88.4</v>
      </c>
      <c r="G84" s="22">
        <f t="shared" si="1"/>
        <v>0.16515837104072389</v>
      </c>
      <c r="H84" s="15">
        <v>76</v>
      </c>
      <c r="I84" s="15">
        <v>91</v>
      </c>
      <c r="J84" s="29">
        <v>45407</v>
      </c>
      <c r="K84" s="31">
        <v>84.5</v>
      </c>
      <c r="L84" s="33">
        <f t="shared" si="2"/>
        <v>0.21893491124260356</v>
      </c>
      <c r="M84" s="31">
        <v>86.89</v>
      </c>
      <c r="N84" s="33">
        <f t="shared" si="3"/>
        <v>0.18540683622971574</v>
      </c>
      <c r="O84" s="31">
        <v>83.17</v>
      </c>
      <c r="P84" s="33">
        <f t="shared" si="4"/>
        <v>0.23842731754238305</v>
      </c>
      <c r="Q84" s="16" t="s">
        <v>720</v>
      </c>
    </row>
    <row r="85" spans="1:17" x14ac:dyDescent="0.25">
      <c r="A85" s="6" t="s">
        <v>56</v>
      </c>
      <c r="B85" s="16" t="s">
        <v>633</v>
      </c>
      <c r="C85" s="16" t="s">
        <v>644</v>
      </c>
      <c r="E85" s="20">
        <v>242.36</v>
      </c>
      <c r="F85" s="20">
        <v>193.64</v>
      </c>
      <c r="G85" s="22">
        <f t="shared" si="1"/>
        <v>0.25160090890311937</v>
      </c>
      <c r="H85" s="15">
        <v>76</v>
      </c>
      <c r="I85" s="15">
        <v>99</v>
      </c>
      <c r="J85" s="29">
        <v>45420</v>
      </c>
      <c r="K85" s="31">
        <v>170.3</v>
      </c>
      <c r="L85" s="33">
        <f t="shared" si="2"/>
        <v>0.42313564298297124</v>
      </c>
      <c r="M85" s="31">
        <v>215.1</v>
      </c>
      <c r="N85" s="33">
        <f t="shared" si="3"/>
        <v>0.12673175267317535</v>
      </c>
      <c r="O85" s="31">
        <v>167.13</v>
      </c>
      <c r="P85" s="33">
        <f t="shared" si="4"/>
        <v>0.45012864237419986</v>
      </c>
      <c r="Q85" s="16" t="s">
        <v>715</v>
      </c>
    </row>
    <row r="86" spans="1:17" x14ac:dyDescent="0.25">
      <c r="A86" s="6" t="s">
        <v>63</v>
      </c>
    </row>
    <row r="87" spans="1:17" x14ac:dyDescent="0.25">
      <c r="A87" s="6" t="s">
        <v>64</v>
      </c>
    </row>
    <row r="88" spans="1:17" x14ac:dyDescent="0.25">
      <c r="A88" s="6" t="s">
        <v>65</v>
      </c>
      <c r="J88" s="29"/>
    </row>
    <row r="89" spans="1:17" x14ac:dyDescent="0.25">
      <c r="A89" s="6" t="s">
        <v>66</v>
      </c>
      <c r="J89" s="29"/>
    </row>
    <row r="90" spans="1:17" x14ac:dyDescent="0.25">
      <c r="A90" s="6" t="s">
        <v>67</v>
      </c>
      <c r="J90" s="29"/>
    </row>
    <row r="91" spans="1:17" x14ac:dyDescent="0.25">
      <c r="A91" s="6" t="s">
        <v>68</v>
      </c>
    </row>
    <row r="92" spans="1:17" x14ac:dyDescent="0.25">
      <c r="A92" s="6" t="s">
        <v>69</v>
      </c>
    </row>
    <row r="93" spans="1:17" x14ac:dyDescent="0.25">
      <c r="A93" s="6" t="s">
        <v>70</v>
      </c>
    </row>
    <row r="94" spans="1:17" x14ac:dyDescent="0.25">
      <c r="A94" s="6" t="s">
        <v>75</v>
      </c>
    </row>
    <row r="95" spans="1:17" x14ac:dyDescent="0.25">
      <c r="A95" s="6" t="s">
        <v>76</v>
      </c>
    </row>
    <row r="96" spans="1:17" x14ac:dyDescent="0.25">
      <c r="A96" s="6" t="s">
        <v>78</v>
      </c>
    </row>
    <row r="97" spans="1:17" x14ac:dyDescent="0.25">
      <c r="A97" s="6" t="s">
        <v>79</v>
      </c>
      <c r="B97" s="16"/>
      <c r="C97" s="16"/>
      <c r="E97" s="20"/>
      <c r="F97" s="20"/>
      <c r="G97" s="22"/>
      <c r="H97" s="15"/>
      <c r="I97" s="15"/>
      <c r="J97" s="29"/>
      <c r="K97" s="31"/>
      <c r="L97" s="33"/>
      <c r="M97" s="31"/>
      <c r="N97" s="33"/>
      <c r="O97" s="31"/>
      <c r="P97" s="33"/>
    </row>
    <row r="98" spans="1:17" x14ac:dyDescent="0.25">
      <c r="A98" s="6" t="s">
        <v>81</v>
      </c>
    </row>
    <row r="99" spans="1:17" x14ac:dyDescent="0.25">
      <c r="A99" s="6" t="s">
        <v>119</v>
      </c>
    </row>
    <row r="100" spans="1:17" x14ac:dyDescent="0.25">
      <c r="A100" s="6" t="s">
        <v>148</v>
      </c>
    </row>
    <row r="101" spans="1:17" x14ac:dyDescent="0.25">
      <c r="A101" s="6" t="s">
        <v>149</v>
      </c>
      <c r="Q101" s="16"/>
    </row>
    <row r="103" spans="1:17" x14ac:dyDescent="0.25">
      <c r="J103" s="29"/>
    </row>
    <row r="104" spans="1:17" x14ac:dyDescent="0.25">
      <c r="J104" s="29"/>
    </row>
    <row r="105" spans="1:17" x14ac:dyDescent="0.25">
      <c r="J105" s="29"/>
    </row>
    <row r="106" spans="1:17" x14ac:dyDescent="0.25">
      <c r="J106" s="29"/>
    </row>
  </sheetData>
  <sortState xmlns:xlrd2="http://schemas.microsoft.com/office/spreadsheetml/2017/richdata2" ref="B67:Q85">
    <sortCondition ref="G67:G85"/>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1BFA0-26BF-47BC-8D9F-57C7D8A8869D}">
  <dimension ref="A1:T101"/>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F3" s="28">
        <v>45291</v>
      </c>
      <c r="H3" s="28">
        <v>45366</v>
      </c>
      <c r="I3" s="2"/>
      <c r="J3" s="29">
        <v>45369</v>
      </c>
      <c r="K3" s="28">
        <v>45370</v>
      </c>
      <c r="L3" s="28">
        <v>45371</v>
      </c>
      <c r="M3" s="28">
        <v>45372</v>
      </c>
      <c r="N3" s="28">
        <v>45373</v>
      </c>
      <c r="P3" s="2" t="s">
        <v>82</v>
      </c>
      <c r="R3" s="2" t="s">
        <v>82</v>
      </c>
    </row>
    <row r="4" spans="1:18" ht="15.75" thickBot="1" x14ac:dyDescent="0.3">
      <c r="A4" t="s">
        <v>0</v>
      </c>
      <c r="C4" s="10">
        <v>45369</v>
      </c>
      <c r="D4" s="11" t="s">
        <v>32</v>
      </c>
      <c r="E4" s="10">
        <v>45373</v>
      </c>
      <c r="J4" s="2" t="s">
        <v>26</v>
      </c>
      <c r="K4" s="2" t="s">
        <v>27</v>
      </c>
      <c r="L4" s="2" t="s">
        <v>28</v>
      </c>
      <c r="M4" s="2" t="s">
        <v>29</v>
      </c>
      <c r="N4" s="2" t="s">
        <v>30</v>
      </c>
    </row>
    <row r="5" spans="1:18" ht="15.75" thickBot="1" x14ac:dyDescent="0.3">
      <c r="F5" s="8">
        <v>15011.35</v>
      </c>
      <c r="G5" s="36" t="s">
        <v>25</v>
      </c>
      <c r="H5" s="8">
        <v>15973.17</v>
      </c>
      <c r="J5" s="14">
        <v>16103.45</v>
      </c>
      <c r="K5" s="14">
        <v>16166.79</v>
      </c>
      <c r="L5" s="14">
        <v>16369.41</v>
      </c>
      <c r="M5" s="14">
        <v>16401.84</v>
      </c>
      <c r="N5" s="14">
        <v>16428.82</v>
      </c>
      <c r="P5" s="5">
        <f>(N5-H5)/H5</f>
        <v>2.8525959468283353E-2</v>
      </c>
      <c r="R5" s="5">
        <f>(N5-F5)/F5</f>
        <v>9.4426550576730231E-2</v>
      </c>
    </row>
    <row r="6" spans="1:18" ht="15.75" thickBot="1" x14ac:dyDescent="0.3">
      <c r="A6" t="s">
        <v>302</v>
      </c>
      <c r="C6" s="26" t="s">
        <v>303</v>
      </c>
      <c r="D6" s="1"/>
      <c r="E6" s="1"/>
      <c r="F6" s="9">
        <v>4769.83</v>
      </c>
      <c r="G6" s="36" t="s">
        <v>107</v>
      </c>
      <c r="H6" s="9">
        <v>5117.09</v>
      </c>
      <c r="J6" s="14">
        <v>5149.42</v>
      </c>
      <c r="K6" s="17">
        <v>5178.51</v>
      </c>
      <c r="L6" s="17">
        <v>5224.5200000000004</v>
      </c>
      <c r="M6" s="14">
        <v>5241.53</v>
      </c>
      <c r="N6" s="14">
        <v>5234.18</v>
      </c>
      <c r="P6" s="5">
        <f>(N6-H6)/H6</f>
        <v>2.2882145907146472E-2</v>
      </c>
      <c r="R6" s="5">
        <f>(N6-F6)/F6</f>
        <v>9.7351477935272407E-2</v>
      </c>
    </row>
    <row r="7" spans="1:18" x14ac:dyDescent="0.25">
      <c r="C7" s="35"/>
      <c r="J7" s="12"/>
    </row>
    <row r="8" spans="1:18" x14ac:dyDescent="0.25">
      <c r="C8" s="12"/>
      <c r="J8" s="12"/>
    </row>
    <row r="9" spans="1:18" x14ac:dyDescent="0.25">
      <c r="C9" s="12"/>
      <c r="J9" s="12"/>
    </row>
    <row r="10" spans="1:18" x14ac:dyDescent="0.25">
      <c r="A10" t="s">
        <v>3</v>
      </c>
      <c r="C10" s="16" t="s">
        <v>768</v>
      </c>
      <c r="J10" s="16"/>
    </row>
    <row r="11" spans="1:18" x14ac:dyDescent="0.25">
      <c r="C11" s="16" t="s">
        <v>769</v>
      </c>
      <c r="J11" s="16"/>
    </row>
    <row r="12" spans="1:18" x14ac:dyDescent="0.25">
      <c r="C12" s="16" t="s">
        <v>770</v>
      </c>
      <c r="J12" s="16"/>
    </row>
    <row r="13" spans="1:18" x14ac:dyDescent="0.25">
      <c r="C13" s="16" t="s">
        <v>771</v>
      </c>
      <c r="J13" s="16"/>
    </row>
    <row r="14" spans="1:18" x14ac:dyDescent="0.25">
      <c r="C14" s="16" t="s">
        <v>772</v>
      </c>
      <c r="J14" s="16"/>
    </row>
    <row r="15" spans="1:18" x14ac:dyDescent="0.25">
      <c r="C15" s="16" t="s">
        <v>773</v>
      </c>
      <c r="J15" s="16"/>
    </row>
    <row r="16" spans="1:18" x14ac:dyDescent="0.25">
      <c r="C16" s="16" t="s">
        <v>774</v>
      </c>
      <c r="J16" s="16"/>
    </row>
    <row r="17" spans="3:10" x14ac:dyDescent="0.25">
      <c r="C17" s="16" t="s">
        <v>775</v>
      </c>
      <c r="J17" s="16"/>
    </row>
    <row r="18" spans="3:10" x14ac:dyDescent="0.25">
      <c r="C18" s="16" t="s">
        <v>777</v>
      </c>
      <c r="J18" s="16"/>
    </row>
    <row r="19" spans="3:10" x14ac:dyDescent="0.25">
      <c r="C19" s="16" t="s">
        <v>776</v>
      </c>
      <c r="J19" s="16"/>
    </row>
    <row r="20" spans="3:10" x14ac:dyDescent="0.25">
      <c r="C20" s="16"/>
      <c r="J20" s="16"/>
    </row>
    <row r="21" spans="3:10" x14ac:dyDescent="0.25">
      <c r="C21" s="16"/>
      <c r="J21" s="16"/>
    </row>
    <row r="22" spans="3:10" x14ac:dyDescent="0.25">
      <c r="C22" s="12" t="s">
        <v>182</v>
      </c>
      <c r="D22" s="12" t="s">
        <v>767</v>
      </c>
      <c r="J22" s="16"/>
    </row>
    <row r="23" spans="3:10" x14ac:dyDescent="0.25">
      <c r="C23" s="12" t="s">
        <v>163</v>
      </c>
      <c r="D23" s="12" t="s">
        <v>744</v>
      </c>
      <c r="J23" s="16"/>
    </row>
    <row r="24" spans="3:10" x14ac:dyDescent="0.25">
      <c r="C24" s="12"/>
      <c r="J24" s="16"/>
    </row>
    <row r="25" spans="3:10" x14ac:dyDescent="0.25">
      <c r="F25" s="2" t="s">
        <v>154</v>
      </c>
      <c r="J25" s="16"/>
    </row>
    <row r="26" spans="3:10" x14ac:dyDescent="0.25">
      <c r="C26" t="s">
        <v>102</v>
      </c>
      <c r="D26" s="5">
        <v>0.22800000000000001</v>
      </c>
      <c r="E26" s="7"/>
      <c r="F26" s="2" t="s">
        <v>155</v>
      </c>
      <c r="I26" s="5"/>
      <c r="J26" s="16"/>
    </row>
    <row r="27" spans="3:10" x14ac:dyDescent="0.25">
      <c r="C27" s="16"/>
      <c r="D27" s="5"/>
      <c r="E27" s="7"/>
      <c r="F27" s="5"/>
      <c r="I27" s="5"/>
      <c r="J27" s="16"/>
    </row>
    <row r="28" spans="3:10" x14ac:dyDescent="0.25">
      <c r="C28" s="16" t="s">
        <v>215</v>
      </c>
      <c r="D28" s="5">
        <v>4.4200000000000003E-2</v>
      </c>
      <c r="E28" s="7"/>
      <c r="F28" s="34">
        <v>1E-3</v>
      </c>
      <c r="I28" s="5"/>
      <c r="J28" s="16"/>
    </row>
    <row r="29" spans="3:10" x14ac:dyDescent="0.25">
      <c r="C29" t="s">
        <v>194</v>
      </c>
      <c r="D29" s="5">
        <v>0.14699999999999999</v>
      </c>
      <c r="F29" s="34">
        <v>2.8199999999999999E-2</v>
      </c>
      <c r="I29" s="5"/>
      <c r="J29" s="16"/>
    </row>
    <row r="30" spans="3:10" x14ac:dyDescent="0.25">
      <c r="C30" t="s">
        <v>361</v>
      </c>
      <c r="D30" s="5">
        <v>0.17219999999999999</v>
      </c>
      <c r="F30" s="34">
        <v>0.11169999999999999</v>
      </c>
      <c r="I30" s="5"/>
      <c r="J30" s="16"/>
    </row>
    <row r="31" spans="3:10" x14ac:dyDescent="0.25">
      <c r="C31" t="s">
        <v>202</v>
      </c>
      <c r="D31" s="5">
        <v>9.1499999999999998E-2</v>
      </c>
      <c r="F31" s="34">
        <v>4.8500000000000001E-2</v>
      </c>
      <c r="I31" s="5"/>
      <c r="J31" s="16"/>
    </row>
    <row r="32" spans="3:10" x14ac:dyDescent="0.25">
      <c r="C32" t="s">
        <v>421</v>
      </c>
      <c r="D32" s="5">
        <v>9.2299999999999993E-2</v>
      </c>
      <c r="F32" s="34">
        <v>0.14249999999999999</v>
      </c>
      <c r="I32" s="5"/>
      <c r="J32" s="16"/>
    </row>
    <row r="33" spans="1:19" x14ac:dyDescent="0.25">
      <c r="C33" t="s">
        <v>624</v>
      </c>
      <c r="D33" s="5">
        <v>0.1108</v>
      </c>
      <c r="F33" s="34">
        <v>-3.8199999999999998E-2</v>
      </c>
      <c r="I33" s="5"/>
      <c r="J33" s="16"/>
    </row>
    <row r="34" spans="1:19" x14ac:dyDescent="0.25">
      <c r="C34" t="s">
        <v>596</v>
      </c>
      <c r="D34" s="5">
        <v>0.114</v>
      </c>
      <c r="F34" s="34">
        <v>0.26469999999999999</v>
      </c>
      <c r="I34" s="5"/>
      <c r="J34" s="16"/>
    </row>
    <row r="35" spans="1:19" x14ac:dyDescent="0.25">
      <c r="I35" s="5"/>
      <c r="J35" s="16"/>
    </row>
    <row r="36" spans="1:19" x14ac:dyDescent="0.25">
      <c r="G36" s="22"/>
      <c r="H36" s="16"/>
      <c r="I36" s="5"/>
      <c r="J36" s="16"/>
    </row>
    <row r="37" spans="1:19" x14ac:dyDescent="0.25">
      <c r="F37" s="5"/>
      <c r="G37" s="22"/>
      <c r="H37" s="16"/>
      <c r="I37" s="5"/>
      <c r="J37" s="16"/>
    </row>
    <row r="38" spans="1:19" x14ac:dyDescent="0.25">
      <c r="F38" s="5"/>
      <c r="G38" s="22"/>
      <c r="H38" s="16"/>
      <c r="I38" s="5"/>
      <c r="J38" s="16"/>
    </row>
    <row r="39" spans="1:19" x14ac:dyDescent="0.25">
      <c r="G39" s="22"/>
      <c r="H39" s="16"/>
      <c r="I39" s="5"/>
      <c r="J39" s="16"/>
    </row>
    <row r="40" spans="1:19" x14ac:dyDescent="0.25">
      <c r="D40" s="5"/>
      <c r="E40" s="21"/>
      <c r="F40" s="34"/>
      <c r="G40" s="22"/>
      <c r="H40" s="16"/>
      <c r="I40" s="5"/>
      <c r="J40" s="16"/>
    </row>
    <row r="41" spans="1:19" x14ac:dyDescent="0.25">
      <c r="D41" s="5">
        <f>SUM(D26:D40)</f>
        <v>1.0000000000000002</v>
      </c>
      <c r="F41" s="34"/>
      <c r="I41" s="22"/>
      <c r="J41" s="16"/>
    </row>
    <row r="42" spans="1:19" x14ac:dyDescent="0.25">
      <c r="E42" s="21"/>
      <c r="F42" s="16"/>
      <c r="G42" s="22"/>
      <c r="H42" s="16"/>
      <c r="I42" s="22"/>
      <c r="J42" s="16"/>
    </row>
    <row r="43" spans="1:19" x14ac:dyDescent="0.25">
      <c r="D43" s="5"/>
      <c r="E43" s="21"/>
      <c r="F43" s="16"/>
      <c r="G43" s="22"/>
      <c r="H43" s="16"/>
      <c r="I43" s="22"/>
      <c r="J43" s="16"/>
    </row>
    <row r="44" spans="1:19" x14ac:dyDescent="0.25">
      <c r="C44" s="12"/>
      <c r="E44" s="21"/>
      <c r="F44" s="15" t="s">
        <v>108</v>
      </c>
      <c r="G44" s="16"/>
      <c r="H44" s="12"/>
      <c r="I44" s="16"/>
    </row>
    <row r="45" spans="1:19" x14ac:dyDescent="0.25">
      <c r="A45" t="s">
        <v>4</v>
      </c>
      <c r="C45" s="12"/>
      <c r="E45" s="24" t="s">
        <v>6</v>
      </c>
      <c r="F45" s="24" t="s">
        <v>7</v>
      </c>
      <c r="G45" s="24" t="s">
        <v>8</v>
      </c>
      <c r="H45" s="24" t="s">
        <v>9</v>
      </c>
      <c r="I45" s="24" t="s">
        <v>21</v>
      </c>
      <c r="J45" s="24" t="s">
        <v>23</v>
      </c>
      <c r="K45" s="24" t="s">
        <v>22</v>
      </c>
      <c r="L45" s="24" t="s">
        <v>120</v>
      </c>
      <c r="M45" s="23" t="s">
        <v>10</v>
      </c>
      <c r="N45" s="25"/>
      <c r="O45" s="25"/>
      <c r="P45" s="25"/>
      <c r="Q45" s="25"/>
      <c r="R45" s="25"/>
      <c r="S45" s="25"/>
    </row>
    <row r="46" spans="1:19" x14ac:dyDescent="0.25">
      <c r="A46" s="6" t="s">
        <v>5</v>
      </c>
      <c r="B46" t="s">
        <v>194</v>
      </c>
      <c r="E46" s="4">
        <v>316.32</v>
      </c>
      <c r="F46">
        <v>228.37</v>
      </c>
      <c r="G46" s="5">
        <f t="shared" ref="G46:G51" si="0">(E46-F46)/F46</f>
        <v>0.38512063756185133</v>
      </c>
      <c r="H46" s="20">
        <v>290</v>
      </c>
      <c r="I46" s="4">
        <v>223.3</v>
      </c>
      <c r="J46" s="2">
        <v>92</v>
      </c>
      <c r="K46" s="2">
        <v>99</v>
      </c>
      <c r="L46" s="2">
        <v>45</v>
      </c>
      <c r="M46" s="30" t="s">
        <v>738</v>
      </c>
    </row>
    <row r="47" spans="1:19" x14ac:dyDescent="0.25">
      <c r="A47" s="6" t="s">
        <v>11</v>
      </c>
      <c r="B47" t="s">
        <v>361</v>
      </c>
      <c r="E47" s="4">
        <v>69.55</v>
      </c>
      <c r="F47">
        <v>21.53</v>
      </c>
      <c r="G47" s="5">
        <f t="shared" si="0"/>
        <v>2.2303762192289827</v>
      </c>
      <c r="H47" s="20">
        <v>55</v>
      </c>
      <c r="I47" s="4">
        <v>20.03</v>
      </c>
      <c r="J47" s="2">
        <v>99</v>
      </c>
      <c r="K47" s="2">
        <v>22</v>
      </c>
      <c r="M47" t="s">
        <v>735</v>
      </c>
    </row>
    <row r="48" spans="1:19" x14ac:dyDescent="0.25">
      <c r="A48" s="6" t="s">
        <v>12</v>
      </c>
      <c r="B48" t="s">
        <v>202</v>
      </c>
      <c r="E48" s="4">
        <v>86.45</v>
      </c>
      <c r="F48">
        <v>71.88</v>
      </c>
      <c r="G48" s="5">
        <f t="shared" si="0"/>
        <v>0.20269894268224831</v>
      </c>
      <c r="H48" s="20">
        <v>77</v>
      </c>
      <c r="I48" s="4">
        <v>71.39</v>
      </c>
      <c r="J48" s="2">
        <v>89</v>
      </c>
      <c r="K48" s="2">
        <v>96</v>
      </c>
      <c r="L48" s="2"/>
      <c r="M48" t="s">
        <v>736</v>
      </c>
    </row>
    <row r="49" spans="1:20" x14ac:dyDescent="0.25">
      <c r="A49" s="6" t="s">
        <v>13</v>
      </c>
      <c r="B49" t="s">
        <v>421</v>
      </c>
      <c r="E49" s="4">
        <v>36.33</v>
      </c>
      <c r="F49" s="4">
        <v>29.73</v>
      </c>
      <c r="G49" s="5">
        <f t="shared" si="0"/>
        <v>0.22199798183652869</v>
      </c>
      <c r="H49" s="20">
        <v>32</v>
      </c>
      <c r="I49" s="4">
        <v>28.39</v>
      </c>
      <c r="J49" s="2">
        <v>95</v>
      </c>
      <c r="K49" s="2">
        <v>81</v>
      </c>
      <c r="L49" s="2"/>
      <c r="M49" t="s">
        <v>737</v>
      </c>
    </row>
    <row r="50" spans="1:20" x14ac:dyDescent="0.25">
      <c r="A50" s="6" t="s">
        <v>14</v>
      </c>
      <c r="B50" t="s">
        <v>624</v>
      </c>
      <c r="E50" s="4">
        <v>87.04</v>
      </c>
      <c r="F50" s="4">
        <v>97.2</v>
      </c>
      <c r="G50" s="5">
        <f t="shared" si="0"/>
        <v>-0.10452674897119338</v>
      </c>
      <c r="H50" s="4">
        <v>90</v>
      </c>
      <c r="I50" s="4">
        <v>94.47</v>
      </c>
      <c r="J50" s="2">
        <v>92</v>
      </c>
      <c r="K50" s="2">
        <v>33</v>
      </c>
      <c r="M50" t="s">
        <v>739</v>
      </c>
    </row>
    <row r="51" spans="1:20" x14ac:dyDescent="0.25">
      <c r="A51" s="6" t="s">
        <v>15</v>
      </c>
      <c r="B51" t="s">
        <v>596</v>
      </c>
      <c r="E51" s="4">
        <v>244.6</v>
      </c>
      <c r="F51">
        <v>202.8</v>
      </c>
      <c r="G51" s="5">
        <f t="shared" si="0"/>
        <v>0.20611439842209064</v>
      </c>
      <c r="H51" s="20">
        <v>202</v>
      </c>
      <c r="I51" s="4">
        <v>200</v>
      </c>
      <c r="J51" s="2">
        <v>94</v>
      </c>
      <c r="K51" s="2">
        <v>94</v>
      </c>
      <c r="M51" t="s">
        <v>734</v>
      </c>
    </row>
    <row r="52" spans="1:20" x14ac:dyDescent="0.25">
      <c r="A52" s="6" t="s">
        <v>16</v>
      </c>
    </row>
    <row r="53" spans="1:20" x14ac:dyDescent="0.25">
      <c r="A53" s="6" t="s">
        <v>17</v>
      </c>
    </row>
    <row r="54" spans="1:20" x14ac:dyDescent="0.25">
      <c r="A54" s="6" t="s">
        <v>31</v>
      </c>
      <c r="E54" s="4"/>
      <c r="F54" s="4"/>
      <c r="G54" s="5"/>
      <c r="H54" s="4"/>
      <c r="I54" s="4"/>
      <c r="J54" s="2"/>
      <c r="K54" s="2"/>
      <c r="L54" s="2"/>
    </row>
    <row r="55" spans="1:20" x14ac:dyDescent="0.25">
      <c r="A55" s="6" t="s">
        <v>33</v>
      </c>
      <c r="E55" s="4"/>
      <c r="F55" s="4"/>
      <c r="H55" s="4"/>
      <c r="I55" s="4"/>
      <c r="L55" s="2"/>
    </row>
    <row r="56" spans="1:20" x14ac:dyDescent="0.25">
      <c r="A56" s="6" t="s">
        <v>34</v>
      </c>
      <c r="E56" s="4"/>
      <c r="F56" s="4"/>
      <c r="H56" s="4"/>
      <c r="I56" s="4"/>
      <c r="L56" s="2"/>
    </row>
    <row r="57" spans="1:20" x14ac:dyDescent="0.25">
      <c r="A57" s="6" t="s">
        <v>35</v>
      </c>
      <c r="E57" s="4"/>
      <c r="F57" s="4"/>
      <c r="H57" s="4"/>
      <c r="I57" s="4"/>
      <c r="L57" s="2"/>
    </row>
    <row r="59" spans="1:20" x14ac:dyDescent="0.25">
      <c r="E59" s="7"/>
      <c r="G59" s="2" t="s">
        <v>128</v>
      </c>
      <c r="J59" s="2" t="s">
        <v>127</v>
      </c>
      <c r="L59" s="2" t="s">
        <v>150</v>
      </c>
      <c r="N59" s="2" t="s">
        <v>150</v>
      </c>
      <c r="P59" s="2" t="s">
        <v>150</v>
      </c>
    </row>
    <row r="60" spans="1:20" x14ac:dyDescent="0.25">
      <c r="A60" s="3" t="s">
        <v>18</v>
      </c>
      <c r="E60" s="18" t="s">
        <v>6</v>
      </c>
      <c r="F60" s="18" t="s">
        <v>21</v>
      </c>
      <c r="G60" s="18" t="s">
        <v>129</v>
      </c>
      <c r="H60" s="18" t="s">
        <v>22</v>
      </c>
      <c r="I60" s="18" t="s">
        <v>23</v>
      </c>
      <c r="J60" s="18" t="s">
        <v>22</v>
      </c>
      <c r="K60" s="18" t="s">
        <v>146</v>
      </c>
      <c r="L60" s="18" t="s">
        <v>146</v>
      </c>
      <c r="M60" s="18" t="s">
        <v>130</v>
      </c>
      <c r="N60" s="18" t="s">
        <v>130</v>
      </c>
      <c r="O60" s="18" t="s">
        <v>131</v>
      </c>
      <c r="P60" s="18" t="s">
        <v>131</v>
      </c>
      <c r="Q60" s="19" t="s">
        <v>10</v>
      </c>
    </row>
    <row r="61" spans="1:20" x14ac:dyDescent="0.25">
      <c r="A61" s="3"/>
      <c r="E61" s="18"/>
      <c r="F61" s="18"/>
      <c r="G61" s="18"/>
      <c r="H61" s="18"/>
      <c r="I61" s="18"/>
      <c r="J61" s="18"/>
      <c r="K61" s="18"/>
      <c r="M61" s="18"/>
      <c r="O61" s="18"/>
      <c r="Q61" s="19"/>
    </row>
    <row r="62" spans="1:20" x14ac:dyDescent="0.25">
      <c r="A62" s="6" t="s">
        <v>5</v>
      </c>
      <c r="B62" s="16" t="s">
        <v>672</v>
      </c>
      <c r="C62" s="16" t="s">
        <v>686</v>
      </c>
      <c r="E62" s="20">
        <v>185.37</v>
      </c>
      <c r="F62" s="20">
        <v>171.61</v>
      </c>
      <c r="G62" s="22">
        <f t="shared" ref="G62:G81" si="1">(E62-F62)/F62</f>
        <v>8.0181807586970397E-2</v>
      </c>
      <c r="H62" s="15">
        <v>47</v>
      </c>
      <c r="I62" s="15">
        <v>81</v>
      </c>
      <c r="J62" s="29">
        <v>45413</v>
      </c>
      <c r="K62" s="31">
        <v>167.76</v>
      </c>
      <c r="L62" s="33">
        <f t="shared" ref="L62:L81" si="2">(E62-K62)/K62</f>
        <v>0.10497138769670968</v>
      </c>
      <c r="M62" s="31">
        <v>174.04</v>
      </c>
      <c r="N62" s="33">
        <f t="shared" ref="N62:N81" si="3">(E62-M62)/M62</f>
        <v>6.5099977016777832E-2</v>
      </c>
      <c r="O62" s="31">
        <v>165.24</v>
      </c>
      <c r="P62" s="33">
        <f t="shared" ref="P62:P81" si="4">(E62-O62)/O62</f>
        <v>0.12182280319535219</v>
      </c>
      <c r="Q62" s="16" t="s">
        <v>745</v>
      </c>
    </row>
    <row r="63" spans="1:20" x14ac:dyDescent="0.25">
      <c r="A63" s="6" t="s">
        <v>11</v>
      </c>
      <c r="B63" s="16" t="s">
        <v>53</v>
      </c>
      <c r="C63" s="16" t="s">
        <v>642</v>
      </c>
      <c r="E63" s="20">
        <v>621.75</v>
      </c>
      <c r="F63" s="20">
        <v>593.53</v>
      </c>
      <c r="G63" s="22">
        <f t="shared" si="1"/>
        <v>4.7546038110963265E-2</v>
      </c>
      <c r="H63" s="15">
        <v>99</v>
      </c>
      <c r="I63" s="15">
        <v>84</v>
      </c>
      <c r="J63" s="29">
        <v>45413</v>
      </c>
      <c r="K63" s="31">
        <v>610.91999999999996</v>
      </c>
      <c r="L63" s="33">
        <f t="shared" si="2"/>
        <v>1.7727362011392724E-2</v>
      </c>
      <c r="M63" s="31">
        <v>614.45000000000005</v>
      </c>
      <c r="N63" s="33">
        <f t="shared" si="3"/>
        <v>1.18805435755553E-2</v>
      </c>
      <c r="O63" s="31">
        <v>606.13</v>
      </c>
      <c r="P63" s="33">
        <f t="shared" si="4"/>
        <v>2.5770049329351796E-2</v>
      </c>
      <c r="Q63" s="16" t="s">
        <v>746</v>
      </c>
    </row>
    <row r="64" spans="1:20" x14ac:dyDescent="0.25">
      <c r="A64" s="6" t="s">
        <v>12</v>
      </c>
      <c r="B64" s="16" t="s">
        <v>546</v>
      </c>
      <c r="C64" s="16" t="s">
        <v>563</v>
      </c>
      <c r="E64" s="20">
        <v>43.37</v>
      </c>
      <c r="F64" s="20">
        <v>39.46</v>
      </c>
      <c r="G64" s="22">
        <f t="shared" si="1"/>
        <v>9.9087683730359769E-2</v>
      </c>
      <c r="H64" s="15">
        <v>88</v>
      </c>
      <c r="I64" s="15">
        <v>88</v>
      </c>
      <c r="J64" s="29">
        <v>45413</v>
      </c>
      <c r="K64" s="31">
        <v>40.200000000000003</v>
      </c>
      <c r="L64" s="33">
        <f t="shared" si="2"/>
        <v>7.8855721393034692E-2</v>
      </c>
      <c r="M64" s="31">
        <v>41.99</v>
      </c>
      <c r="N64" s="33">
        <f t="shared" si="3"/>
        <v>3.2864967849487864E-2</v>
      </c>
      <c r="O64" s="31">
        <v>39.54</v>
      </c>
      <c r="P64" s="33">
        <f t="shared" si="4"/>
        <v>9.6863935255437489E-2</v>
      </c>
      <c r="Q64" s="16" t="s">
        <v>747</v>
      </c>
      <c r="T64" s="16"/>
    </row>
    <row r="65" spans="1:17" x14ac:dyDescent="0.25">
      <c r="A65" s="6" t="s">
        <v>13</v>
      </c>
      <c r="B65" s="16" t="s">
        <v>705</v>
      </c>
      <c r="C65" s="16" t="s">
        <v>718</v>
      </c>
      <c r="E65" s="20">
        <v>49.55</v>
      </c>
      <c r="F65" s="20">
        <v>47.42</v>
      </c>
      <c r="G65" s="22">
        <f t="shared" si="1"/>
        <v>4.4917756221003698E-2</v>
      </c>
      <c r="H65" s="15">
        <v>31</v>
      </c>
      <c r="I65" s="15">
        <v>77</v>
      </c>
      <c r="J65" s="29">
        <v>45414</v>
      </c>
      <c r="K65" s="31">
        <v>45.58</v>
      </c>
      <c r="L65" s="33">
        <f t="shared" si="2"/>
        <v>8.7099605089951709E-2</v>
      </c>
      <c r="M65" s="31">
        <v>48.19</v>
      </c>
      <c r="N65" s="33">
        <f t="shared" si="3"/>
        <v>2.822162274330773E-2</v>
      </c>
      <c r="O65" s="31">
        <v>45.08</v>
      </c>
      <c r="P65" s="33">
        <f t="shared" si="4"/>
        <v>9.9157054125998206E-2</v>
      </c>
      <c r="Q65" s="16" t="s">
        <v>748</v>
      </c>
    </row>
    <row r="66" spans="1:17" x14ac:dyDescent="0.25">
      <c r="A66" s="6" t="s">
        <v>14</v>
      </c>
      <c r="B66" s="16" t="s">
        <v>671</v>
      </c>
      <c r="C66" s="16" t="s">
        <v>684</v>
      </c>
      <c r="E66" s="20">
        <v>28.22</v>
      </c>
      <c r="F66" s="20">
        <v>26.36</v>
      </c>
      <c r="G66" s="22">
        <f t="shared" si="1"/>
        <v>7.0561456752655516E-2</v>
      </c>
      <c r="H66" s="15">
        <v>95</v>
      </c>
      <c r="I66" s="15">
        <v>77</v>
      </c>
      <c r="J66" s="29">
        <v>45412</v>
      </c>
      <c r="K66" s="31">
        <v>26.11</v>
      </c>
      <c r="L66" s="33">
        <f t="shared" si="2"/>
        <v>8.0811949444657194E-2</v>
      </c>
      <c r="M66" s="31">
        <v>27.01</v>
      </c>
      <c r="N66" s="33">
        <f t="shared" si="3"/>
        <v>4.4798222880414559E-2</v>
      </c>
      <c r="O66" s="31">
        <v>26.01</v>
      </c>
      <c r="P66" s="33">
        <f t="shared" si="4"/>
        <v>8.4967320261437801E-2</v>
      </c>
      <c r="Q66" s="16" t="s">
        <v>749</v>
      </c>
    </row>
    <row r="67" spans="1:17" x14ac:dyDescent="0.25">
      <c r="A67" s="6" t="s">
        <v>15</v>
      </c>
      <c r="B67" s="16" t="s">
        <v>188</v>
      </c>
      <c r="C67" s="16" t="s">
        <v>189</v>
      </c>
      <c r="E67" s="20">
        <v>39.46</v>
      </c>
      <c r="F67" s="20">
        <v>36.619999999999997</v>
      </c>
      <c r="G67" s="22">
        <f t="shared" si="1"/>
        <v>7.7553249590387868E-2</v>
      </c>
      <c r="H67" s="15">
        <v>97</v>
      </c>
      <c r="I67" s="15">
        <v>86</v>
      </c>
      <c r="J67" s="29">
        <v>45407</v>
      </c>
      <c r="K67" s="31">
        <v>34.79</v>
      </c>
      <c r="L67" s="33">
        <f t="shared" si="2"/>
        <v>0.13423397528025299</v>
      </c>
      <c r="M67" s="31">
        <v>37.47</v>
      </c>
      <c r="N67" s="33">
        <f t="shared" si="3"/>
        <v>5.3109153989858611E-2</v>
      </c>
      <c r="O67" s="31">
        <v>34.39</v>
      </c>
      <c r="P67" s="33">
        <f t="shared" si="4"/>
        <v>0.14742657749345742</v>
      </c>
      <c r="Q67" s="16" t="s">
        <v>750</v>
      </c>
    </row>
    <row r="68" spans="1:17" x14ac:dyDescent="0.25">
      <c r="A68" s="6" t="s">
        <v>16</v>
      </c>
      <c r="B68" s="16" t="s">
        <v>704</v>
      </c>
      <c r="C68" s="16" t="s">
        <v>716</v>
      </c>
      <c r="E68" s="20">
        <v>17.149999999999999</v>
      </c>
      <c r="F68" s="20">
        <v>15.49</v>
      </c>
      <c r="G68" s="22">
        <f t="shared" si="1"/>
        <v>0.10716591349257575</v>
      </c>
      <c r="H68" s="15">
        <v>23</v>
      </c>
      <c r="I68" s="15">
        <v>93</v>
      </c>
      <c r="J68" s="29">
        <v>45413</v>
      </c>
      <c r="K68" s="31">
        <v>14.84</v>
      </c>
      <c r="L68" s="33">
        <f t="shared" si="2"/>
        <v>0.15566037735849048</v>
      </c>
      <c r="M68" s="31">
        <v>16.07</v>
      </c>
      <c r="N68" s="33">
        <f t="shared" si="3"/>
        <v>6.7205973864343391E-2</v>
      </c>
      <c r="O68" s="31">
        <v>14.64</v>
      </c>
      <c r="P68" s="33">
        <f t="shared" si="4"/>
        <v>0.17144808743169385</v>
      </c>
      <c r="Q68" s="16" t="s">
        <v>717</v>
      </c>
    </row>
    <row r="69" spans="1:17" x14ac:dyDescent="0.25">
      <c r="A69" s="6" t="s">
        <v>17</v>
      </c>
      <c r="B69" s="16" t="s">
        <v>162</v>
      </c>
      <c r="C69" s="16" t="s">
        <v>214</v>
      </c>
      <c r="E69" s="20">
        <v>94.35</v>
      </c>
      <c r="F69" s="20">
        <v>87.47</v>
      </c>
      <c r="G69" s="22">
        <f t="shared" si="1"/>
        <v>7.8655539041957198E-2</v>
      </c>
      <c r="H69" s="15">
        <v>90</v>
      </c>
      <c r="I69" s="15">
        <v>79</v>
      </c>
      <c r="J69" s="29">
        <v>45406</v>
      </c>
      <c r="K69" s="31">
        <v>89.51</v>
      </c>
      <c r="L69" s="33">
        <f t="shared" si="2"/>
        <v>5.4072170707183433E-2</v>
      </c>
      <c r="M69" s="31">
        <v>92.11</v>
      </c>
      <c r="N69" s="33">
        <f t="shared" si="3"/>
        <v>2.4318749321463412E-2</v>
      </c>
      <c r="O69" s="31">
        <v>88.81</v>
      </c>
      <c r="P69" s="33">
        <f t="shared" si="4"/>
        <v>6.2380362571782366E-2</v>
      </c>
      <c r="Q69" s="16" t="s">
        <v>677</v>
      </c>
    </row>
    <row r="70" spans="1:17" x14ac:dyDescent="0.25">
      <c r="A70" s="6" t="s">
        <v>31</v>
      </c>
      <c r="B70" s="16" t="s">
        <v>707</v>
      </c>
      <c r="C70" s="16" t="s">
        <v>722</v>
      </c>
      <c r="E70" s="20">
        <v>25.28</v>
      </c>
      <c r="F70" s="20">
        <v>22.97</v>
      </c>
      <c r="G70" s="22">
        <f t="shared" si="1"/>
        <v>0.10056595559425348</v>
      </c>
      <c r="H70" s="15">
        <v>81</v>
      </c>
      <c r="I70" s="15">
        <v>93</v>
      </c>
      <c r="J70" s="29">
        <v>45407</v>
      </c>
      <c r="K70" s="31">
        <v>21.36</v>
      </c>
      <c r="L70" s="33">
        <f t="shared" si="2"/>
        <v>0.18352059925093642</v>
      </c>
      <c r="M70" s="31">
        <v>23.14</v>
      </c>
      <c r="N70" s="33">
        <f t="shared" si="3"/>
        <v>9.2480553154710474E-2</v>
      </c>
      <c r="O70" s="31">
        <v>20.93</v>
      </c>
      <c r="P70" s="33">
        <f t="shared" si="4"/>
        <v>0.20783564261825138</v>
      </c>
      <c r="Q70" s="16" t="s">
        <v>751</v>
      </c>
    </row>
    <row r="71" spans="1:17" x14ac:dyDescent="0.25">
      <c r="A71" s="6" t="s">
        <v>33</v>
      </c>
      <c r="B71" s="16" t="s">
        <v>384</v>
      </c>
      <c r="C71" s="16" t="s">
        <v>122</v>
      </c>
      <c r="E71" s="20">
        <v>105.23</v>
      </c>
      <c r="F71" s="20">
        <v>97</v>
      </c>
      <c r="G71" s="22">
        <f t="shared" si="1"/>
        <v>8.4845360824742311E-2</v>
      </c>
      <c r="H71" s="15">
        <v>98</v>
      </c>
      <c r="I71" s="15">
        <v>88</v>
      </c>
      <c r="J71" s="29">
        <v>45407</v>
      </c>
      <c r="K71" s="31">
        <v>101.87</v>
      </c>
      <c r="L71" s="33">
        <f t="shared" si="2"/>
        <v>3.2983213900068711E-2</v>
      </c>
      <c r="M71" s="31">
        <v>103.89</v>
      </c>
      <c r="N71" s="33">
        <f t="shared" si="3"/>
        <v>1.2898257772644176E-2</v>
      </c>
      <c r="O71" s="31">
        <v>101.26</v>
      </c>
      <c r="P71" s="33">
        <f t="shared" si="4"/>
        <v>3.9206004345249838E-2</v>
      </c>
      <c r="Q71" s="16" t="s">
        <v>752</v>
      </c>
    </row>
    <row r="72" spans="1:17" x14ac:dyDescent="0.25">
      <c r="A72" s="6" t="s">
        <v>34</v>
      </c>
      <c r="B72" s="16" t="s">
        <v>138</v>
      </c>
      <c r="C72" s="16" t="s">
        <v>139</v>
      </c>
      <c r="E72" s="20">
        <v>185.25</v>
      </c>
      <c r="F72" s="20">
        <v>165.69</v>
      </c>
      <c r="G72" s="22">
        <f t="shared" si="1"/>
        <v>0.118051783451023</v>
      </c>
      <c r="H72" s="15">
        <v>78</v>
      </c>
      <c r="I72" s="15">
        <v>85</v>
      </c>
      <c r="J72" s="29">
        <v>45412</v>
      </c>
      <c r="K72" s="31">
        <v>160.47</v>
      </c>
      <c r="L72" s="33">
        <f t="shared" si="2"/>
        <v>0.15442138717517293</v>
      </c>
      <c r="M72" s="31">
        <v>171.99</v>
      </c>
      <c r="N72" s="33">
        <f t="shared" si="3"/>
        <v>7.7097505668934183E-2</v>
      </c>
      <c r="O72" s="31">
        <v>158.69</v>
      </c>
      <c r="P72" s="33">
        <f t="shared" si="4"/>
        <v>0.16737034469720841</v>
      </c>
      <c r="Q72" s="27" t="s">
        <v>753</v>
      </c>
    </row>
    <row r="73" spans="1:17" x14ac:dyDescent="0.25">
      <c r="A73" s="6" t="s">
        <v>35</v>
      </c>
      <c r="B73" s="16" t="s">
        <v>72</v>
      </c>
      <c r="C73" s="16" t="s">
        <v>244</v>
      </c>
      <c r="E73" s="20">
        <v>57.41</v>
      </c>
      <c r="F73" s="20">
        <v>50.91</v>
      </c>
      <c r="G73" s="22">
        <f t="shared" si="1"/>
        <v>0.12767629149479476</v>
      </c>
      <c r="H73" s="15">
        <v>95</v>
      </c>
      <c r="I73" s="15">
        <v>89</v>
      </c>
      <c r="J73" s="29">
        <v>45434</v>
      </c>
      <c r="K73" s="31">
        <v>52.01</v>
      </c>
      <c r="L73" s="33">
        <f t="shared" si="2"/>
        <v>0.1038261872716785</v>
      </c>
      <c r="M73" s="31">
        <v>54.84</v>
      </c>
      <c r="N73" s="33">
        <f t="shared" si="3"/>
        <v>4.6863603209336122E-2</v>
      </c>
      <c r="O73" s="31">
        <v>51.54</v>
      </c>
      <c r="P73" s="33">
        <f t="shared" si="4"/>
        <v>0.11389212262320524</v>
      </c>
      <c r="Q73" s="16" t="s">
        <v>121</v>
      </c>
    </row>
    <row r="74" spans="1:17" x14ac:dyDescent="0.25">
      <c r="A74" s="6" t="s">
        <v>38</v>
      </c>
      <c r="B74" s="16" t="s">
        <v>222</v>
      </c>
      <c r="C74" s="16" t="s">
        <v>223</v>
      </c>
      <c r="E74" s="20">
        <v>104.36</v>
      </c>
      <c r="F74" s="20">
        <v>88.4</v>
      </c>
      <c r="G74" s="22">
        <f t="shared" si="1"/>
        <v>0.18054298642533928</v>
      </c>
      <c r="H74" s="15">
        <v>76</v>
      </c>
      <c r="I74" s="15">
        <v>89</v>
      </c>
      <c r="J74" s="29">
        <v>45407</v>
      </c>
      <c r="K74" s="31">
        <v>86.62</v>
      </c>
      <c r="L74" s="33">
        <f t="shared" si="2"/>
        <v>0.20480258600785031</v>
      </c>
      <c r="M74" s="31">
        <v>92.94</v>
      </c>
      <c r="N74" s="33">
        <f t="shared" si="3"/>
        <v>0.12287497310092535</v>
      </c>
      <c r="O74" s="31">
        <v>85.03</v>
      </c>
      <c r="P74" s="33">
        <f t="shared" si="4"/>
        <v>0.22733153004821827</v>
      </c>
      <c r="Q74" s="16" t="s">
        <v>754</v>
      </c>
    </row>
    <row r="75" spans="1:17" x14ac:dyDescent="0.25">
      <c r="A75" s="6" t="s">
        <v>44</v>
      </c>
      <c r="B75" s="16" t="s">
        <v>633</v>
      </c>
      <c r="C75" s="16" t="s">
        <v>644</v>
      </c>
      <c r="E75" s="20">
        <v>255.51</v>
      </c>
      <c r="F75" s="20">
        <v>193.64</v>
      </c>
      <c r="G75" s="22">
        <f t="shared" si="1"/>
        <v>0.31951043172898164</v>
      </c>
      <c r="H75" s="15">
        <v>76</v>
      </c>
      <c r="I75" s="15">
        <v>99</v>
      </c>
      <c r="J75" s="29">
        <v>45420</v>
      </c>
      <c r="K75" s="31">
        <v>182.77</v>
      </c>
      <c r="L75" s="33">
        <f t="shared" si="2"/>
        <v>0.39798654046068815</v>
      </c>
      <c r="M75" s="31">
        <v>228.33</v>
      </c>
      <c r="N75" s="33">
        <f t="shared" si="3"/>
        <v>0.11903823413480479</v>
      </c>
      <c r="O75" s="31">
        <v>176.57</v>
      </c>
      <c r="P75" s="33">
        <f t="shared" si="4"/>
        <v>0.44707481452115311</v>
      </c>
      <c r="Q75" s="16" t="s">
        <v>755</v>
      </c>
    </row>
    <row r="76" spans="1:17" x14ac:dyDescent="0.25">
      <c r="A76" s="6" t="s">
        <v>45</v>
      </c>
      <c r="B76" s="16" t="s">
        <v>740</v>
      </c>
      <c r="C76" s="16" t="s">
        <v>756</v>
      </c>
      <c r="E76" s="20">
        <v>134.15</v>
      </c>
      <c r="F76" s="20">
        <v>149.91999999999999</v>
      </c>
      <c r="G76" s="22">
        <f t="shared" si="1"/>
        <v>-0.10518943436499455</v>
      </c>
      <c r="H76" s="15">
        <v>99</v>
      </c>
      <c r="I76" s="15">
        <v>98</v>
      </c>
      <c r="J76" s="29">
        <v>45435</v>
      </c>
      <c r="K76" s="31">
        <v>113.19</v>
      </c>
      <c r="L76" s="33">
        <f t="shared" si="2"/>
        <v>0.18517536884883831</v>
      </c>
      <c r="M76" s="31">
        <v>128.72999999999999</v>
      </c>
      <c r="N76" s="33">
        <f t="shared" si="3"/>
        <v>4.2103627747999819E-2</v>
      </c>
      <c r="O76" s="31">
        <v>109.2</v>
      </c>
      <c r="P76" s="33">
        <f t="shared" si="4"/>
        <v>0.2284798534798535</v>
      </c>
      <c r="Q76" s="16" t="s">
        <v>757</v>
      </c>
    </row>
    <row r="77" spans="1:17" x14ac:dyDescent="0.25">
      <c r="A77" s="6" t="s">
        <v>46</v>
      </c>
      <c r="B77" s="16" t="s">
        <v>228</v>
      </c>
      <c r="C77" s="16" t="s">
        <v>229</v>
      </c>
      <c r="E77" s="20">
        <v>232.09</v>
      </c>
      <c r="F77" s="20">
        <v>245.59</v>
      </c>
      <c r="G77" s="22">
        <f t="shared" si="1"/>
        <v>-5.4969664888635528E-2</v>
      </c>
      <c r="H77" s="15">
        <v>81</v>
      </c>
      <c r="I77" s="15">
        <v>90</v>
      </c>
      <c r="J77" s="29">
        <v>45420</v>
      </c>
      <c r="K77" s="31">
        <v>201.86</v>
      </c>
      <c r="L77" s="33">
        <f t="shared" si="2"/>
        <v>0.14975725750520155</v>
      </c>
      <c r="M77" s="31">
        <v>218.14</v>
      </c>
      <c r="N77" s="33">
        <f t="shared" si="3"/>
        <v>6.3949757036765462E-2</v>
      </c>
      <c r="O77" s="31">
        <v>201.36</v>
      </c>
      <c r="P77" s="33">
        <f t="shared" si="4"/>
        <v>0.1526122367898291</v>
      </c>
      <c r="Q77" s="16" t="s">
        <v>758</v>
      </c>
    </row>
    <row r="78" spans="1:17" x14ac:dyDescent="0.25">
      <c r="A78" s="6" t="s">
        <v>47</v>
      </c>
      <c r="B78" s="16" t="s">
        <v>741</v>
      </c>
      <c r="C78" s="16" t="s">
        <v>759</v>
      </c>
      <c r="E78" s="20">
        <v>37.68</v>
      </c>
      <c r="F78" s="20">
        <v>36.61</v>
      </c>
      <c r="G78" s="22">
        <f t="shared" si="1"/>
        <v>2.9226987161977611E-2</v>
      </c>
      <c r="H78" s="15">
        <v>50</v>
      </c>
      <c r="I78" s="15">
        <v>85</v>
      </c>
      <c r="J78" s="29">
        <v>45422</v>
      </c>
      <c r="K78" s="31">
        <v>34.86</v>
      </c>
      <c r="L78" s="33">
        <f t="shared" si="2"/>
        <v>8.0895008605851984E-2</v>
      </c>
      <c r="M78" s="31">
        <v>35.950000000000003</v>
      </c>
      <c r="N78" s="33">
        <f t="shared" si="3"/>
        <v>4.8122392211404637E-2</v>
      </c>
      <c r="O78" s="31">
        <v>34.54</v>
      </c>
      <c r="P78" s="33">
        <f t="shared" si="4"/>
        <v>9.0909090909090925E-2</v>
      </c>
      <c r="Q78" s="16" t="s">
        <v>760</v>
      </c>
    </row>
    <row r="79" spans="1:17" x14ac:dyDescent="0.25">
      <c r="A79" s="6" t="s">
        <v>54</v>
      </c>
      <c r="B79" s="16" t="s">
        <v>742</v>
      </c>
      <c r="C79" s="16" t="s">
        <v>761</v>
      </c>
      <c r="E79" s="20">
        <v>115.62</v>
      </c>
      <c r="F79" s="20">
        <v>108.22</v>
      </c>
      <c r="G79" s="22">
        <f t="shared" si="1"/>
        <v>6.8379227499538037E-2</v>
      </c>
      <c r="H79" s="15">
        <v>51</v>
      </c>
      <c r="I79" s="15">
        <v>94</v>
      </c>
      <c r="J79" s="29">
        <v>45386</v>
      </c>
      <c r="K79" s="31">
        <v>99.34</v>
      </c>
      <c r="L79" s="33">
        <f t="shared" si="2"/>
        <v>0.16388161868330986</v>
      </c>
      <c r="M79" s="31">
        <v>101.29</v>
      </c>
      <c r="N79" s="33">
        <f t="shared" si="3"/>
        <v>0.14147497285023197</v>
      </c>
      <c r="O79" s="31">
        <v>97.34</v>
      </c>
      <c r="P79" s="33">
        <f t="shared" si="4"/>
        <v>0.1877953564824327</v>
      </c>
      <c r="Q79" s="16" t="s">
        <v>762</v>
      </c>
    </row>
    <row r="80" spans="1:17" x14ac:dyDescent="0.25">
      <c r="A80" s="6" t="s">
        <v>56</v>
      </c>
      <c r="B80" s="16" t="s">
        <v>743</v>
      </c>
      <c r="C80" s="16" t="s">
        <v>763</v>
      </c>
      <c r="E80" s="20">
        <v>7.72</v>
      </c>
      <c r="F80" s="20">
        <v>6.76</v>
      </c>
      <c r="G80" s="22">
        <f t="shared" si="1"/>
        <v>0.14201183431952663</v>
      </c>
      <c r="H80" s="15">
        <v>99</v>
      </c>
      <c r="I80" s="15">
        <v>95</v>
      </c>
      <c r="J80" s="29">
        <v>45401</v>
      </c>
      <c r="K80" s="31">
        <v>6.39</v>
      </c>
      <c r="L80" s="33">
        <f t="shared" si="2"/>
        <v>0.20813771517996874</v>
      </c>
      <c r="M80" s="31">
        <v>7.16</v>
      </c>
      <c r="N80" s="33">
        <f t="shared" si="3"/>
        <v>7.8212290502793241E-2</v>
      </c>
      <c r="O80" s="31">
        <v>6.33</v>
      </c>
      <c r="P80" s="33">
        <f t="shared" si="4"/>
        <v>0.21958925750394939</v>
      </c>
      <c r="Q80" s="16" t="s">
        <v>764</v>
      </c>
    </row>
    <row r="81" spans="1:17" x14ac:dyDescent="0.25">
      <c r="A81" s="6" t="s">
        <v>63</v>
      </c>
      <c r="B81" s="16" t="s">
        <v>186</v>
      </c>
      <c r="C81" s="16" t="s">
        <v>765</v>
      </c>
      <c r="E81" s="20">
        <v>52.26</v>
      </c>
      <c r="F81" s="20">
        <v>49.93</v>
      </c>
      <c r="G81" s="22">
        <f t="shared" si="1"/>
        <v>4.6665331464049636E-2</v>
      </c>
      <c r="H81" s="15">
        <v>78</v>
      </c>
      <c r="I81" s="15">
        <v>86</v>
      </c>
      <c r="J81" s="29">
        <v>45414</v>
      </c>
      <c r="K81" s="31">
        <v>46.22</v>
      </c>
      <c r="L81" s="33">
        <f t="shared" si="2"/>
        <v>0.13067935958459539</v>
      </c>
      <c r="M81" s="31">
        <v>47.03</v>
      </c>
      <c r="N81" s="33">
        <f t="shared" si="3"/>
        <v>0.11120561343823085</v>
      </c>
      <c r="O81" s="31">
        <v>45.75</v>
      </c>
      <c r="P81" s="33">
        <f t="shared" si="4"/>
        <v>0.14229508196721308</v>
      </c>
      <c r="Q81" s="16" t="s">
        <v>766</v>
      </c>
    </row>
    <row r="82" spans="1:17" x14ac:dyDescent="0.25">
      <c r="A82" s="6" t="s">
        <v>64</v>
      </c>
    </row>
    <row r="83" spans="1:17" x14ac:dyDescent="0.25">
      <c r="A83" s="6" t="s">
        <v>65</v>
      </c>
    </row>
    <row r="84" spans="1:17" x14ac:dyDescent="0.25">
      <c r="A84" s="6" t="s">
        <v>66</v>
      </c>
    </row>
    <row r="85" spans="1:17" x14ac:dyDescent="0.25">
      <c r="A85" s="6" t="s">
        <v>67</v>
      </c>
      <c r="J85" s="29"/>
    </row>
    <row r="86" spans="1:17" x14ac:dyDescent="0.25">
      <c r="A86" s="6" t="s">
        <v>68</v>
      </c>
    </row>
    <row r="87" spans="1:17" x14ac:dyDescent="0.25">
      <c r="A87" s="6" t="s">
        <v>69</v>
      </c>
    </row>
    <row r="88" spans="1:17" x14ac:dyDescent="0.25">
      <c r="A88" s="6" t="s">
        <v>70</v>
      </c>
    </row>
    <row r="89" spans="1:17" x14ac:dyDescent="0.25">
      <c r="A89" s="6" t="s">
        <v>75</v>
      </c>
    </row>
    <row r="90" spans="1:17" x14ac:dyDescent="0.25">
      <c r="A90" s="6" t="s">
        <v>76</v>
      </c>
    </row>
    <row r="91" spans="1:17" x14ac:dyDescent="0.25">
      <c r="A91" s="6" t="s">
        <v>78</v>
      </c>
    </row>
    <row r="92" spans="1:17" x14ac:dyDescent="0.25">
      <c r="A92" s="6" t="s">
        <v>79</v>
      </c>
      <c r="B92" s="16"/>
      <c r="C92" s="16"/>
      <c r="E92" s="20"/>
      <c r="F92" s="20"/>
      <c r="G92" s="22"/>
      <c r="H92" s="15"/>
      <c r="I92" s="15"/>
      <c r="J92" s="29"/>
      <c r="K92" s="31"/>
      <c r="L92" s="33"/>
      <c r="M92" s="31"/>
      <c r="N92" s="33"/>
      <c r="O92" s="31"/>
      <c r="P92" s="33"/>
    </row>
    <row r="93" spans="1:17" x14ac:dyDescent="0.25">
      <c r="A93" s="6" t="s">
        <v>81</v>
      </c>
    </row>
    <row r="94" spans="1:17" x14ac:dyDescent="0.25">
      <c r="A94" s="6" t="s">
        <v>119</v>
      </c>
    </row>
    <row r="95" spans="1:17" x14ac:dyDescent="0.25">
      <c r="A95" s="6" t="s">
        <v>148</v>
      </c>
    </row>
    <row r="96" spans="1:17" x14ac:dyDescent="0.25">
      <c r="A96" s="6" t="s">
        <v>149</v>
      </c>
      <c r="Q96" s="16"/>
    </row>
    <row r="98" spans="10:10" x14ac:dyDescent="0.25">
      <c r="J98" s="29"/>
    </row>
    <row r="99" spans="10:10" x14ac:dyDescent="0.25">
      <c r="J99" s="29"/>
    </row>
    <row r="100" spans="10:10" x14ac:dyDescent="0.25">
      <c r="J100" s="29"/>
    </row>
    <row r="101" spans="10:10" x14ac:dyDescent="0.25">
      <c r="J101" s="2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615FC-EFDE-4B72-A1FD-77DF5CA51695}">
  <dimension ref="A1:T101"/>
  <sheetViews>
    <sheetView workbookViewId="0">
      <selection activeCell="B36" sqref="B3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45373</v>
      </c>
      <c r="I3" s="2"/>
      <c r="J3" s="29">
        <v>45376</v>
      </c>
      <c r="K3" s="28">
        <v>45377</v>
      </c>
      <c r="L3" s="28">
        <v>45378</v>
      </c>
      <c r="M3" s="28">
        <v>45379</v>
      </c>
      <c r="N3" s="28">
        <v>45380</v>
      </c>
      <c r="P3" s="2" t="s">
        <v>82</v>
      </c>
      <c r="R3" s="2" t="s">
        <v>82</v>
      </c>
    </row>
    <row r="4" spans="1:18" ht="15.75" thickBot="1" x14ac:dyDescent="0.3">
      <c r="A4" t="s">
        <v>0</v>
      </c>
      <c r="C4" s="10">
        <v>45376</v>
      </c>
      <c r="D4" s="11" t="s">
        <v>32</v>
      </c>
      <c r="E4" s="10">
        <v>45380</v>
      </c>
      <c r="J4" s="2" t="s">
        <v>26</v>
      </c>
      <c r="K4" s="2" t="s">
        <v>27</v>
      </c>
      <c r="L4" s="2" t="s">
        <v>28</v>
      </c>
      <c r="M4" s="2" t="s">
        <v>29</v>
      </c>
      <c r="N4" s="2" t="s">
        <v>30</v>
      </c>
    </row>
    <row r="5" spans="1:18" ht="15.75" thickBot="1" x14ac:dyDescent="0.3">
      <c r="F5" s="8">
        <v>15011.35</v>
      </c>
      <c r="G5" s="36" t="s">
        <v>25</v>
      </c>
      <c r="H5" s="8">
        <v>16428.82</v>
      </c>
      <c r="J5" s="14">
        <v>16384.47</v>
      </c>
      <c r="K5" s="14">
        <v>16315.7</v>
      </c>
      <c r="L5" s="14">
        <v>16399.52</v>
      </c>
      <c r="M5" s="14">
        <v>16379.46</v>
      </c>
      <c r="N5" s="14" t="s">
        <v>41</v>
      </c>
      <c r="P5" s="5">
        <f>(M5-H5)/H5</f>
        <v>-3.0044762800980583E-3</v>
      </c>
      <c r="R5" s="5">
        <f>(M5-F5)/F5</f>
        <v>9.1138371965212905E-2</v>
      </c>
    </row>
    <row r="6" spans="1:18" ht="15.75" thickBot="1" x14ac:dyDescent="0.3">
      <c r="A6" t="s">
        <v>302</v>
      </c>
      <c r="C6" s="26" t="s">
        <v>303</v>
      </c>
      <c r="D6" s="1"/>
      <c r="E6" s="1"/>
      <c r="F6" s="9">
        <v>4769.83</v>
      </c>
      <c r="G6" s="36" t="s">
        <v>107</v>
      </c>
      <c r="H6" s="9">
        <v>5234.18</v>
      </c>
      <c r="J6" s="14">
        <v>5149.42</v>
      </c>
      <c r="K6" s="17">
        <v>5178.51</v>
      </c>
      <c r="L6" s="17">
        <v>5224.5200000000004</v>
      </c>
      <c r="M6" s="14">
        <v>5241.53</v>
      </c>
      <c r="N6" s="14" t="s">
        <v>41</v>
      </c>
      <c r="P6" s="5">
        <f>(M6-H6)/H6</f>
        <v>1.4042314173374729E-3</v>
      </c>
      <c r="R6" s="5">
        <f>(M6-F6)/F6</f>
        <v>9.8892413356450826E-2</v>
      </c>
    </row>
    <row r="7" spans="1:18" x14ac:dyDescent="0.25">
      <c r="C7" s="35"/>
      <c r="J7" s="12"/>
    </row>
    <row r="8" spans="1:18" x14ac:dyDescent="0.25">
      <c r="C8" s="12"/>
      <c r="J8" s="12"/>
    </row>
    <row r="9" spans="1:18" x14ac:dyDescent="0.25">
      <c r="C9" s="12"/>
      <c r="J9" s="12"/>
    </row>
    <row r="10" spans="1:18" x14ac:dyDescent="0.25">
      <c r="A10" t="s">
        <v>3</v>
      </c>
      <c r="C10" s="16" t="s">
        <v>810</v>
      </c>
      <c r="J10" s="16"/>
    </row>
    <row r="11" spans="1:18" x14ac:dyDescent="0.25">
      <c r="C11" s="16" t="s">
        <v>811</v>
      </c>
      <c r="J11" s="16"/>
    </row>
    <row r="12" spans="1:18" x14ac:dyDescent="0.25">
      <c r="C12" s="16" t="s">
        <v>812</v>
      </c>
      <c r="J12" s="16"/>
    </row>
    <row r="13" spans="1:18" x14ac:dyDescent="0.25">
      <c r="C13" s="16" t="s">
        <v>813</v>
      </c>
      <c r="J13" s="16"/>
    </row>
    <row r="14" spans="1:18" x14ac:dyDescent="0.25">
      <c r="C14" s="16" t="s">
        <v>814</v>
      </c>
      <c r="J14" s="16"/>
    </row>
    <row r="15" spans="1:18" x14ac:dyDescent="0.25">
      <c r="C15" s="16" t="s">
        <v>815</v>
      </c>
      <c r="J15" s="16"/>
    </row>
    <row r="16" spans="1:18" x14ac:dyDescent="0.25">
      <c r="C16" s="16" t="s">
        <v>816</v>
      </c>
      <c r="J16" s="16"/>
    </row>
    <row r="17" spans="3:10" x14ac:dyDescent="0.25">
      <c r="C17" s="16" t="s">
        <v>817</v>
      </c>
      <c r="J17" s="16"/>
    </row>
    <row r="18" spans="3:10" x14ac:dyDescent="0.25">
      <c r="C18" s="16" t="s">
        <v>818</v>
      </c>
      <c r="J18" s="16"/>
    </row>
    <row r="19" spans="3:10" x14ac:dyDescent="0.25">
      <c r="C19" s="16" t="s">
        <v>819</v>
      </c>
      <c r="J19" s="16"/>
    </row>
    <row r="20" spans="3:10" x14ac:dyDescent="0.25">
      <c r="C20" s="16"/>
      <c r="J20" s="16"/>
    </row>
    <row r="21" spans="3:10" x14ac:dyDescent="0.25">
      <c r="C21" s="16"/>
      <c r="J21" s="16"/>
    </row>
    <row r="22" spans="3:10" x14ac:dyDescent="0.25">
      <c r="C22" s="12" t="s">
        <v>182</v>
      </c>
      <c r="D22" s="12" t="s">
        <v>808</v>
      </c>
      <c r="J22" s="16"/>
    </row>
    <row r="23" spans="3:10" x14ac:dyDescent="0.25">
      <c r="C23" s="12" t="s">
        <v>163</v>
      </c>
      <c r="D23" s="12" t="s">
        <v>809</v>
      </c>
      <c r="J23" s="16"/>
    </row>
    <row r="24" spans="3:10" x14ac:dyDescent="0.25">
      <c r="C24" s="12"/>
      <c r="J24" s="16"/>
    </row>
    <row r="25" spans="3:10" x14ac:dyDescent="0.25">
      <c r="F25" s="2" t="s">
        <v>154</v>
      </c>
      <c r="J25" s="16"/>
    </row>
    <row r="26" spans="3:10" x14ac:dyDescent="0.25">
      <c r="C26" t="s">
        <v>102</v>
      </c>
      <c r="D26" s="5">
        <v>9.8699999999999996E-2</v>
      </c>
      <c r="E26" s="7"/>
      <c r="F26" s="2" t="s">
        <v>155</v>
      </c>
      <c r="I26" s="5"/>
      <c r="J26" s="16"/>
    </row>
    <row r="27" spans="3:10" x14ac:dyDescent="0.25">
      <c r="C27" s="16"/>
      <c r="D27" s="5"/>
      <c r="E27" s="7"/>
      <c r="F27" s="5"/>
      <c r="I27" s="5"/>
      <c r="J27" s="16"/>
    </row>
    <row r="28" spans="3:10" x14ac:dyDescent="0.25">
      <c r="C28" s="16" t="s">
        <v>215</v>
      </c>
      <c r="D28" s="5">
        <v>4.2000000000000003E-2</v>
      </c>
      <c r="E28" s="7"/>
      <c r="F28" s="34">
        <v>1E-3</v>
      </c>
      <c r="I28" s="5"/>
      <c r="J28" s="16"/>
    </row>
    <row r="29" spans="3:10" x14ac:dyDescent="0.25">
      <c r="C29" t="s">
        <v>194</v>
      </c>
      <c r="D29" s="5">
        <v>0.13800000000000001</v>
      </c>
      <c r="F29" s="34">
        <v>-1.09E-2</v>
      </c>
      <c r="I29" s="5"/>
      <c r="J29" s="16"/>
    </row>
    <row r="30" spans="3:10" x14ac:dyDescent="0.25">
      <c r="C30" t="s">
        <v>361</v>
      </c>
      <c r="D30" s="5">
        <v>0.19270000000000001</v>
      </c>
      <c r="F30" s="34">
        <v>0.17899999999999999</v>
      </c>
      <c r="I30" s="5"/>
      <c r="J30" s="16"/>
    </row>
    <row r="31" spans="3:10" x14ac:dyDescent="0.25">
      <c r="C31" t="s">
        <v>202</v>
      </c>
      <c r="D31" s="5">
        <v>8.8499999999999995E-2</v>
      </c>
      <c r="F31" s="34">
        <v>1.9099999999999999E-2</v>
      </c>
      <c r="I31" s="5"/>
      <c r="J31" s="16"/>
    </row>
    <row r="32" spans="3:10" x14ac:dyDescent="0.25">
      <c r="C32" t="s">
        <v>421</v>
      </c>
      <c r="D32" s="5">
        <v>9.2499999999999999E-2</v>
      </c>
      <c r="F32" s="34">
        <v>5.5300000000000002E-2</v>
      </c>
      <c r="I32" s="5"/>
      <c r="J32" s="16"/>
    </row>
    <row r="33" spans="1:19" x14ac:dyDescent="0.25">
      <c r="C33" t="s">
        <v>624</v>
      </c>
      <c r="D33" s="5">
        <v>0.11459999999999999</v>
      </c>
      <c r="F33" s="34">
        <v>8.9800000000000005E-2</v>
      </c>
      <c r="I33" s="5"/>
      <c r="J33" s="16"/>
    </row>
    <row r="34" spans="1:19" x14ac:dyDescent="0.25">
      <c r="C34" t="s">
        <v>596</v>
      </c>
      <c r="D34" s="5">
        <v>0.1116</v>
      </c>
      <c r="F34" s="34">
        <v>3.1099999999999999E-2</v>
      </c>
      <c r="I34" s="5"/>
      <c r="J34" s="16"/>
    </row>
    <row r="35" spans="1:19" x14ac:dyDescent="0.25">
      <c r="C35" t="s">
        <v>743</v>
      </c>
      <c r="D35" s="5">
        <v>0.04</v>
      </c>
      <c r="F35" s="34">
        <v>5.8299999999999998E-2</v>
      </c>
      <c r="I35" s="5"/>
      <c r="J35" s="16"/>
    </row>
    <row r="36" spans="1:19" x14ac:dyDescent="0.25">
      <c r="C36" t="s">
        <v>92</v>
      </c>
      <c r="D36" s="5">
        <v>8.14E-2</v>
      </c>
      <c r="F36" s="34">
        <v>7.2099999999999997E-2</v>
      </c>
      <c r="G36" s="22"/>
      <c r="H36" s="16"/>
      <c r="I36" s="5"/>
      <c r="J36" s="16"/>
    </row>
    <row r="37" spans="1:19" x14ac:dyDescent="0.25">
      <c r="F37" s="5"/>
      <c r="G37" s="22"/>
      <c r="H37" s="16"/>
      <c r="I37" s="5"/>
      <c r="J37" s="16"/>
    </row>
    <row r="38" spans="1:19" x14ac:dyDescent="0.25">
      <c r="F38" s="5"/>
      <c r="G38" s="22"/>
      <c r="H38" s="16"/>
      <c r="I38" s="5"/>
      <c r="J38" s="16"/>
    </row>
    <row r="39" spans="1:19" x14ac:dyDescent="0.25">
      <c r="G39" s="22"/>
      <c r="H39" s="16"/>
      <c r="I39" s="5"/>
      <c r="J39" s="16"/>
    </row>
    <row r="40" spans="1:19" x14ac:dyDescent="0.25">
      <c r="D40" s="5"/>
      <c r="E40" s="21"/>
      <c r="F40" s="34"/>
      <c r="G40" s="22"/>
      <c r="H40" s="16"/>
      <c r="I40" s="5"/>
      <c r="J40" s="16"/>
    </row>
    <row r="41" spans="1:19" x14ac:dyDescent="0.25">
      <c r="D41" s="5">
        <f>SUM(D26:D40)</f>
        <v>1.0000000000000002</v>
      </c>
      <c r="F41" s="34"/>
      <c r="I41" s="22"/>
      <c r="J41" s="16"/>
    </row>
    <row r="42" spans="1:19" x14ac:dyDescent="0.25">
      <c r="E42" s="21"/>
      <c r="F42" s="16"/>
      <c r="G42" s="22"/>
      <c r="H42" s="16"/>
      <c r="I42" s="22"/>
      <c r="J42" s="16"/>
    </row>
    <row r="43" spans="1:19" x14ac:dyDescent="0.25">
      <c r="D43" s="5"/>
      <c r="E43" s="21"/>
      <c r="F43" s="16"/>
      <c r="G43" s="22"/>
      <c r="H43" s="16"/>
      <c r="I43" s="22"/>
      <c r="J43" s="16"/>
    </row>
    <row r="44" spans="1:19" x14ac:dyDescent="0.25">
      <c r="C44" s="12"/>
      <c r="E44" s="21"/>
      <c r="F44" s="15" t="s">
        <v>108</v>
      </c>
      <c r="G44" s="16"/>
      <c r="H44" s="12"/>
      <c r="I44" s="16"/>
    </row>
    <row r="45" spans="1:19" x14ac:dyDescent="0.25">
      <c r="A45" t="s">
        <v>4</v>
      </c>
      <c r="C45" s="12"/>
      <c r="E45" s="24" t="s">
        <v>6</v>
      </c>
      <c r="F45" s="24" t="s">
        <v>7</v>
      </c>
      <c r="G45" s="24" t="s">
        <v>8</v>
      </c>
      <c r="H45" s="24" t="s">
        <v>9</v>
      </c>
      <c r="I45" s="24" t="s">
        <v>21</v>
      </c>
      <c r="J45" s="24" t="s">
        <v>23</v>
      </c>
      <c r="K45" s="24" t="s">
        <v>22</v>
      </c>
      <c r="L45" s="24" t="s">
        <v>120</v>
      </c>
      <c r="M45" s="23" t="s">
        <v>10</v>
      </c>
      <c r="N45" s="25"/>
      <c r="O45" s="25"/>
      <c r="P45" s="25"/>
      <c r="Q45" s="25"/>
      <c r="R45" s="25"/>
      <c r="S45" s="25"/>
    </row>
    <row r="46" spans="1:19" x14ac:dyDescent="0.25">
      <c r="A46" s="6" t="s">
        <v>5</v>
      </c>
      <c r="B46" t="s">
        <v>194</v>
      </c>
      <c r="E46" s="4">
        <v>312.88</v>
      </c>
      <c r="F46">
        <v>228.37</v>
      </c>
      <c r="G46" s="5">
        <f t="shared" ref="G46:G53" si="0">(E46-F46)/F46</f>
        <v>0.3700573630511888</v>
      </c>
      <c r="H46" s="20">
        <v>290</v>
      </c>
      <c r="I46" s="4">
        <v>223.3</v>
      </c>
      <c r="J46" s="2">
        <v>92</v>
      </c>
      <c r="K46" s="2">
        <v>99</v>
      </c>
      <c r="L46" s="2">
        <v>38</v>
      </c>
      <c r="M46" s="30" t="s">
        <v>778</v>
      </c>
    </row>
    <row r="47" spans="1:19" x14ac:dyDescent="0.25">
      <c r="A47" s="6" t="s">
        <v>11</v>
      </c>
      <c r="B47" t="s">
        <v>361</v>
      </c>
      <c r="E47" s="4">
        <v>82</v>
      </c>
      <c r="F47">
        <v>21.53</v>
      </c>
      <c r="G47" s="5">
        <f t="shared" si="0"/>
        <v>2.8086391082210866</v>
      </c>
      <c r="H47" s="20">
        <v>55</v>
      </c>
      <c r="I47" s="4">
        <v>20.03</v>
      </c>
      <c r="J47" s="2">
        <v>99</v>
      </c>
      <c r="K47" s="2">
        <v>22</v>
      </c>
      <c r="M47" t="s">
        <v>780</v>
      </c>
    </row>
    <row r="48" spans="1:19" x14ac:dyDescent="0.25">
      <c r="A48" s="6" t="s">
        <v>12</v>
      </c>
      <c r="B48" t="s">
        <v>202</v>
      </c>
      <c r="E48" s="4">
        <v>88.1</v>
      </c>
      <c r="F48">
        <v>71.88</v>
      </c>
      <c r="G48" s="5">
        <f t="shared" si="0"/>
        <v>0.22565386755703951</v>
      </c>
      <c r="H48" s="20">
        <v>77</v>
      </c>
      <c r="I48" s="4">
        <v>71.39</v>
      </c>
      <c r="J48" s="2">
        <v>90</v>
      </c>
      <c r="K48" s="2">
        <v>96</v>
      </c>
      <c r="L48" s="2"/>
      <c r="M48" t="s">
        <v>779</v>
      </c>
    </row>
    <row r="49" spans="1:20" x14ac:dyDescent="0.25">
      <c r="A49" s="6" t="s">
        <v>13</v>
      </c>
      <c r="B49" t="s">
        <v>421</v>
      </c>
      <c r="E49" s="4">
        <v>38.340000000000003</v>
      </c>
      <c r="F49" s="4">
        <v>29.73</v>
      </c>
      <c r="G49" s="5">
        <f t="shared" si="0"/>
        <v>0.28960645812310809</v>
      </c>
      <c r="H49" s="20">
        <v>32</v>
      </c>
      <c r="I49" s="4">
        <v>28.39</v>
      </c>
      <c r="J49" s="2">
        <v>95</v>
      </c>
      <c r="K49" s="2">
        <v>81</v>
      </c>
      <c r="L49" s="2">
        <v>42</v>
      </c>
      <c r="M49" t="s">
        <v>781</v>
      </c>
    </row>
    <row r="50" spans="1:20" x14ac:dyDescent="0.25">
      <c r="A50" s="6" t="s">
        <v>14</v>
      </c>
      <c r="B50" t="s">
        <v>624</v>
      </c>
      <c r="E50" s="4">
        <v>94.86</v>
      </c>
      <c r="F50" s="4">
        <v>97.2</v>
      </c>
      <c r="G50" s="5">
        <f t="shared" si="0"/>
        <v>-2.4074074074074109E-2</v>
      </c>
      <c r="H50" s="4">
        <v>90</v>
      </c>
      <c r="I50" s="4">
        <v>94.47</v>
      </c>
      <c r="J50" s="2">
        <v>93</v>
      </c>
      <c r="K50" s="2">
        <v>33</v>
      </c>
      <c r="M50" t="s">
        <v>782</v>
      </c>
    </row>
    <row r="51" spans="1:20" x14ac:dyDescent="0.25">
      <c r="A51" s="6" t="s">
        <v>15</v>
      </c>
      <c r="B51" t="s">
        <v>596</v>
      </c>
      <c r="E51" s="4">
        <v>252.2</v>
      </c>
      <c r="F51" s="4">
        <v>202.8</v>
      </c>
      <c r="G51" s="5">
        <f t="shared" si="0"/>
        <v>0.24358974358974347</v>
      </c>
      <c r="H51" s="20">
        <v>202</v>
      </c>
      <c r="I51" s="4">
        <v>200</v>
      </c>
      <c r="J51" s="2">
        <v>94</v>
      </c>
      <c r="K51" s="2">
        <v>94</v>
      </c>
      <c r="M51" t="s">
        <v>783</v>
      </c>
    </row>
    <row r="52" spans="1:20" x14ac:dyDescent="0.25">
      <c r="A52" s="6" t="s">
        <v>16</v>
      </c>
      <c r="B52" t="s">
        <v>743</v>
      </c>
      <c r="E52" s="4">
        <v>8.17</v>
      </c>
      <c r="F52" s="4">
        <v>8.01</v>
      </c>
      <c r="G52" s="5">
        <f t="shared" si="0"/>
        <v>1.9975031210986285E-2</v>
      </c>
      <c r="H52" s="20">
        <v>7.1</v>
      </c>
      <c r="I52" s="4">
        <v>6.29</v>
      </c>
      <c r="J52" s="2">
        <v>96</v>
      </c>
      <c r="K52" s="2">
        <v>99</v>
      </c>
      <c r="M52" t="s">
        <v>784</v>
      </c>
    </row>
    <row r="53" spans="1:20" x14ac:dyDescent="0.25">
      <c r="A53" s="6" t="s">
        <v>17</v>
      </c>
      <c r="B53" t="s">
        <v>92</v>
      </c>
      <c r="E53" s="4">
        <v>59.65</v>
      </c>
      <c r="F53" s="4">
        <v>57.49</v>
      </c>
      <c r="G53" s="5">
        <f t="shared" si="0"/>
        <v>3.7571751608975412E-2</v>
      </c>
      <c r="H53" s="20">
        <v>54.75</v>
      </c>
      <c r="I53" s="4">
        <v>57.16</v>
      </c>
      <c r="J53" s="2">
        <v>75</v>
      </c>
      <c r="K53" s="2">
        <v>93</v>
      </c>
      <c r="M53" t="s">
        <v>785</v>
      </c>
    </row>
    <row r="54" spans="1:20" x14ac:dyDescent="0.25">
      <c r="A54" s="6" t="s">
        <v>31</v>
      </c>
      <c r="E54" s="4"/>
      <c r="F54" s="4"/>
      <c r="G54" s="5"/>
      <c r="H54" s="4"/>
      <c r="I54" s="4"/>
      <c r="J54" s="2"/>
      <c r="K54" s="2"/>
      <c r="L54" s="2"/>
    </row>
    <row r="55" spans="1:20" x14ac:dyDescent="0.25">
      <c r="A55" s="6" t="s">
        <v>33</v>
      </c>
      <c r="E55" s="4"/>
      <c r="F55" s="4"/>
      <c r="H55" s="4"/>
      <c r="I55" s="4"/>
      <c r="L55" s="2"/>
    </row>
    <row r="56" spans="1:20" x14ac:dyDescent="0.25">
      <c r="A56" s="6" t="s">
        <v>34</v>
      </c>
      <c r="E56" s="4"/>
      <c r="F56" s="4"/>
      <c r="H56" s="4"/>
      <c r="I56" s="4"/>
      <c r="L56" s="2"/>
    </row>
    <row r="57" spans="1:20" x14ac:dyDescent="0.25">
      <c r="A57" s="6" t="s">
        <v>35</v>
      </c>
      <c r="E57" s="4"/>
      <c r="F57" s="4"/>
      <c r="H57" s="4"/>
      <c r="I57" s="4"/>
      <c r="L57" s="2"/>
    </row>
    <row r="59" spans="1:20" x14ac:dyDescent="0.25">
      <c r="E59" s="7"/>
      <c r="G59" s="2" t="s">
        <v>128</v>
      </c>
      <c r="J59" s="2" t="s">
        <v>127</v>
      </c>
      <c r="L59" s="2" t="s">
        <v>150</v>
      </c>
      <c r="N59" s="2" t="s">
        <v>150</v>
      </c>
      <c r="P59" s="2" t="s">
        <v>150</v>
      </c>
    </row>
    <row r="60" spans="1:20" x14ac:dyDescent="0.25">
      <c r="A60" s="3" t="s">
        <v>18</v>
      </c>
      <c r="E60" s="18" t="s">
        <v>6</v>
      </c>
      <c r="F60" s="18" t="s">
        <v>21</v>
      </c>
      <c r="G60" s="18" t="s">
        <v>129</v>
      </c>
      <c r="H60" s="18" t="s">
        <v>22</v>
      </c>
      <c r="I60" s="18" t="s">
        <v>23</v>
      </c>
      <c r="J60" s="18" t="s">
        <v>22</v>
      </c>
      <c r="K60" s="18" t="s">
        <v>146</v>
      </c>
      <c r="L60" s="18" t="s">
        <v>146</v>
      </c>
      <c r="M60" s="18" t="s">
        <v>130</v>
      </c>
      <c r="N60" s="18" t="s">
        <v>130</v>
      </c>
      <c r="O60" s="18" t="s">
        <v>131</v>
      </c>
      <c r="P60" s="18" t="s">
        <v>131</v>
      </c>
      <c r="Q60" s="19" t="s">
        <v>10</v>
      </c>
    </row>
    <row r="61" spans="1:20" x14ac:dyDescent="0.25">
      <c r="A61" s="3"/>
      <c r="E61" s="18"/>
      <c r="F61" s="18"/>
      <c r="G61" s="18"/>
      <c r="H61" s="18"/>
      <c r="I61" s="18"/>
      <c r="J61" s="18"/>
      <c r="K61" s="18"/>
      <c r="M61" s="18"/>
      <c r="O61" s="18"/>
      <c r="Q61" s="19"/>
    </row>
    <row r="62" spans="1:20" x14ac:dyDescent="0.25">
      <c r="A62" s="6" t="s">
        <v>5</v>
      </c>
      <c r="B62" s="16" t="s">
        <v>740</v>
      </c>
      <c r="C62" s="16" t="s">
        <v>756</v>
      </c>
      <c r="E62" s="20">
        <v>124.99</v>
      </c>
      <c r="F62" s="20">
        <v>149.91999999999999</v>
      </c>
      <c r="G62" s="22">
        <f t="shared" ref="G62:G81" si="1">(E62-F62)/F62</f>
        <v>-0.16628868729989324</v>
      </c>
      <c r="H62" s="15">
        <v>99</v>
      </c>
      <c r="I62" s="15">
        <v>97</v>
      </c>
      <c r="J62" s="29">
        <v>45435</v>
      </c>
      <c r="K62" s="31">
        <v>117.83</v>
      </c>
      <c r="L62" s="33">
        <f t="shared" ref="L62:L81" si="2">(E62-K62)/K62</f>
        <v>6.0765509632521399E-2</v>
      </c>
      <c r="M62" s="31">
        <v>128.72999999999999</v>
      </c>
      <c r="N62" s="33">
        <f t="shared" ref="N62:N81" si="3">(E62-M62)/M62</f>
        <v>-2.9053056785520042E-2</v>
      </c>
      <c r="O62" s="31">
        <v>113.98</v>
      </c>
      <c r="P62" s="33">
        <f t="shared" ref="P62:P81" si="4">(E62-O62)/O62</f>
        <v>9.6595894016494044E-2</v>
      </c>
      <c r="Q62" s="16" t="s">
        <v>798</v>
      </c>
    </row>
    <row r="63" spans="1:20" x14ac:dyDescent="0.25">
      <c r="A63" s="6" t="s">
        <v>11</v>
      </c>
      <c r="B63" s="16" t="s">
        <v>228</v>
      </c>
      <c r="C63" s="16" t="s">
        <v>229</v>
      </c>
      <c r="E63" s="20">
        <v>220.58</v>
      </c>
      <c r="F63" s="20">
        <v>245.59</v>
      </c>
      <c r="G63" s="22">
        <f t="shared" si="1"/>
        <v>-0.10183639398998327</v>
      </c>
      <c r="H63" s="15">
        <v>81</v>
      </c>
      <c r="I63" s="15">
        <v>88</v>
      </c>
      <c r="J63" s="29">
        <v>45420</v>
      </c>
      <c r="K63" s="31">
        <v>204.46</v>
      </c>
      <c r="L63" s="33">
        <f t="shared" si="2"/>
        <v>7.8841827252274302E-2</v>
      </c>
      <c r="M63" s="31">
        <v>219.7</v>
      </c>
      <c r="N63" s="33">
        <f t="shared" si="3"/>
        <v>4.0054619936277826E-3</v>
      </c>
      <c r="O63" s="31">
        <v>202.45</v>
      </c>
      <c r="P63" s="33">
        <f t="shared" si="4"/>
        <v>8.9552976043467653E-2</v>
      </c>
      <c r="Q63" s="16" t="s">
        <v>758</v>
      </c>
    </row>
    <row r="64" spans="1:20" x14ac:dyDescent="0.25">
      <c r="A64" s="6" t="s">
        <v>12</v>
      </c>
      <c r="B64" s="16" t="s">
        <v>789</v>
      </c>
      <c r="C64" s="16" t="s">
        <v>802</v>
      </c>
      <c r="E64" s="20">
        <v>24.92</v>
      </c>
      <c r="F64" s="20">
        <v>25.63</v>
      </c>
      <c r="G64" s="22">
        <f t="shared" si="1"/>
        <v>-2.770191182208339E-2</v>
      </c>
      <c r="H64" s="15">
        <v>55</v>
      </c>
      <c r="I64" s="15">
        <v>88</v>
      </c>
      <c r="J64" s="29">
        <v>45420</v>
      </c>
      <c r="K64" s="31">
        <v>21.91</v>
      </c>
      <c r="L64" s="33">
        <f t="shared" si="2"/>
        <v>0.1373801916932908</v>
      </c>
      <c r="M64" s="31">
        <v>23.66</v>
      </c>
      <c r="N64" s="33">
        <f t="shared" si="3"/>
        <v>5.3254437869822549E-2</v>
      </c>
      <c r="O64" s="31">
        <v>21.3</v>
      </c>
      <c r="P64" s="33">
        <f t="shared" si="4"/>
        <v>0.16995305164319252</v>
      </c>
      <c r="Q64" s="16" t="s">
        <v>803</v>
      </c>
      <c r="T64" s="16"/>
    </row>
    <row r="65" spans="1:17" x14ac:dyDescent="0.25">
      <c r="A65" s="6" t="s">
        <v>13</v>
      </c>
      <c r="B65" s="16" t="s">
        <v>741</v>
      </c>
      <c r="C65" s="16" t="s">
        <v>759</v>
      </c>
      <c r="E65" s="20">
        <v>37.229999999999997</v>
      </c>
      <c r="F65" s="20">
        <v>36.61</v>
      </c>
      <c r="G65" s="22">
        <f t="shared" si="1"/>
        <v>1.6935263589183215E-2</v>
      </c>
      <c r="H65" s="15">
        <v>50</v>
      </c>
      <c r="I65" s="15">
        <v>83</v>
      </c>
      <c r="J65" s="29">
        <v>45422</v>
      </c>
      <c r="K65" s="31">
        <v>35.35</v>
      </c>
      <c r="L65" s="33">
        <f t="shared" si="2"/>
        <v>5.3182461103253052E-2</v>
      </c>
      <c r="M65" s="31">
        <v>36.369999999999997</v>
      </c>
      <c r="N65" s="33">
        <f t="shared" si="3"/>
        <v>2.3645861974154508E-2</v>
      </c>
      <c r="O65" s="31">
        <v>34.96</v>
      </c>
      <c r="P65" s="33">
        <f t="shared" si="4"/>
        <v>6.4931350114416364E-2</v>
      </c>
      <c r="Q65" s="16" t="s">
        <v>799</v>
      </c>
    </row>
    <row r="66" spans="1:17" x14ac:dyDescent="0.25">
      <c r="A66" s="6" t="s">
        <v>14</v>
      </c>
      <c r="B66" s="16" t="s">
        <v>672</v>
      </c>
      <c r="C66" s="16" t="s">
        <v>686</v>
      </c>
      <c r="E66" s="20">
        <v>174.55</v>
      </c>
      <c r="F66" s="20">
        <v>171.61</v>
      </c>
      <c r="G66" s="22">
        <f t="shared" si="1"/>
        <v>1.7131868772216056E-2</v>
      </c>
      <c r="H66" s="15">
        <v>47</v>
      </c>
      <c r="I66" s="15">
        <v>64</v>
      </c>
      <c r="J66" s="29">
        <v>45413</v>
      </c>
      <c r="K66" s="31">
        <v>169.26</v>
      </c>
      <c r="L66" s="33">
        <f t="shared" si="2"/>
        <v>3.1253692544015249E-2</v>
      </c>
      <c r="M66" s="31">
        <v>175.85</v>
      </c>
      <c r="N66" s="33">
        <f t="shared" si="3"/>
        <v>-7.3926642024451693E-3</v>
      </c>
      <c r="O66" s="31">
        <v>167.17</v>
      </c>
      <c r="P66" s="33">
        <f t="shared" si="4"/>
        <v>4.4146677035353382E-2</v>
      </c>
      <c r="Q66" s="16" t="s">
        <v>786</v>
      </c>
    </row>
    <row r="67" spans="1:17" x14ac:dyDescent="0.25">
      <c r="A67" s="6" t="s">
        <v>15</v>
      </c>
      <c r="B67" s="16" t="s">
        <v>186</v>
      </c>
      <c r="C67" s="16" t="s">
        <v>765</v>
      </c>
      <c r="E67" s="20">
        <v>52.03</v>
      </c>
      <c r="F67" s="20">
        <v>49.93</v>
      </c>
      <c r="G67" s="22">
        <f t="shared" si="1"/>
        <v>4.2058882435409603E-2</v>
      </c>
      <c r="H67" s="15">
        <v>78</v>
      </c>
      <c r="I67" s="15">
        <v>82</v>
      </c>
      <c r="J67" s="29">
        <v>45414</v>
      </c>
      <c r="K67" s="31">
        <v>47.03</v>
      </c>
      <c r="L67" s="33">
        <f t="shared" si="2"/>
        <v>0.10631511800978098</v>
      </c>
      <c r="M67" s="31">
        <v>48.89</v>
      </c>
      <c r="N67" s="33">
        <f t="shared" si="3"/>
        <v>6.4225813049703429E-2</v>
      </c>
      <c r="O67" s="31">
        <v>46.56</v>
      </c>
      <c r="P67" s="33">
        <f t="shared" si="4"/>
        <v>0.11748281786941578</v>
      </c>
      <c r="Q67" s="16" t="s">
        <v>801</v>
      </c>
    </row>
    <row r="68" spans="1:17" x14ac:dyDescent="0.25">
      <c r="A68" s="6" t="s">
        <v>16</v>
      </c>
      <c r="B68" s="16" t="s">
        <v>790</v>
      </c>
      <c r="C68" s="16" t="s">
        <v>804</v>
      </c>
      <c r="E68" s="20">
        <v>36.44</v>
      </c>
      <c r="F68" s="20">
        <v>34.619999999999997</v>
      </c>
      <c r="G68" s="22">
        <f t="shared" si="1"/>
        <v>5.2570768341998857E-2</v>
      </c>
      <c r="H68" s="15">
        <v>37</v>
      </c>
      <c r="I68" s="15">
        <v>74</v>
      </c>
      <c r="J68" s="29">
        <v>45420</v>
      </c>
      <c r="K68" s="31">
        <v>32.79</v>
      </c>
      <c r="L68" s="33">
        <f t="shared" si="2"/>
        <v>0.11131442512961265</v>
      </c>
      <c r="M68" s="31">
        <v>34.14</v>
      </c>
      <c r="N68" s="33">
        <f t="shared" si="3"/>
        <v>6.7369654364381873E-2</v>
      </c>
      <c r="O68" s="31">
        <v>32.729999999999997</v>
      </c>
      <c r="P68" s="33">
        <f t="shared" si="4"/>
        <v>0.11335166513901623</v>
      </c>
      <c r="Q68" s="16" t="s">
        <v>805</v>
      </c>
    </row>
    <row r="69" spans="1:17" x14ac:dyDescent="0.25">
      <c r="A69" s="6" t="s">
        <v>17</v>
      </c>
      <c r="B69" s="16" t="s">
        <v>53</v>
      </c>
      <c r="C69" s="16" t="s">
        <v>642</v>
      </c>
      <c r="E69" s="20">
        <v>626.55999999999995</v>
      </c>
      <c r="F69" s="20">
        <v>593.53</v>
      </c>
      <c r="G69" s="22">
        <f t="shared" si="1"/>
        <v>5.5650093508331465E-2</v>
      </c>
      <c r="H69" s="15">
        <v>99</v>
      </c>
      <c r="I69" s="15">
        <v>82</v>
      </c>
      <c r="J69" s="29">
        <v>45413</v>
      </c>
      <c r="K69" s="31">
        <v>615.44000000000005</v>
      </c>
      <c r="L69" s="33">
        <f t="shared" si="2"/>
        <v>1.8068373846353649E-2</v>
      </c>
      <c r="M69" s="31">
        <v>618.66</v>
      </c>
      <c r="N69" s="33">
        <f t="shared" si="3"/>
        <v>1.2769534154462836E-2</v>
      </c>
      <c r="O69" s="31">
        <v>611.14</v>
      </c>
      <c r="P69" s="33">
        <f t="shared" si="4"/>
        <v>2.5231534509277675E-2</v>
      </c>
      <c r="Q69" s="16" t="s">
        <v>787</v>
      </c>
    </row>
    <row r="70" spans="1:17" x14ac:dyDescent="0.25">
      <c r="A70" s="6" t="s">
        <v>31</v>
      </c>
      <c r="B70" s="16" t="s">
        <v>791</v>
      </c>
      <c r="C70" s="16" t="s">
        <v>806</v>
      </c>
      <c r="E70" s="20">
        <v>31.18</v>
      </c>
      <c r="F70" s="20">
        <v>29.49</v>
      </c>
      <c r="G70" s="22">
        <f t="shared" si="1"/>
        <v>5.7307561885384925E-2</v>
      </c>
      <c r="H70" s="15">
        <v>70</v>
      </c>
      <c r="I70" s="15">
        <v>77</v>
      </c>
      <c r="J70" s="29">
        <v>45413</v>
      </c>
      <c r="K70" s="31">
        <v>28.53</v>
      </c>
      <c r="L70" s="33">
        <f t="shared" si="2"/>
        <v>9.2884682790045511E-2</v>
      </c>
      <c r="M70" s="31">
        <v>29.64</v>
      </c>
      <c r="N70" s="33">
        <f t="shared" si="3"/>
        <v>5.1956815114709821E-2</v>
      </c>
      <c r="O70" s="31">
        <v>28.4</v>
      </c>
      <c r="P70" s="33">
        <f t="shared" si="4"/>
        <v>9.7887323943662022E-2</v>
      </c>
      <c r="Q70" s="16" t="s">
        <v>807</v>
      </c>
    </row>
    <row r="71" spans="1:17" x14ac:dyDescent="0.25">
      <c r="A71" s="6" t="s">
        <v>33</v>
      </c>
      <c r="B71" s="16" t="s">
        <v>742</v>
      </c>
      <c r="C71" s="16" t="s">
        <v>761</v>
      </c>
      <c r="E71" s="20">
        <v>115.16</v>
      </c>
      <c r="F71" s="20">
        <v>108.22</v>
      </c>
      <c r="G71" s="22">
        <f t="shared" si="1"/>
        <v>6.4128626871188296E-2</v>
      </c>
      <c r="H71" s="15">
        <v>51</v>
      </c>
      <c r="I71" s="15">
        <v>94</v>
      </c>
      <c r="J71" s="32">
        <v>45386</v>
      </c>
      <c r="K71" s="31">
        <v>101.71</v>
      </c>
      <c r="L71" s="33">
        <f t="shared" si="2"/>
        <v>0.13223871792350805</v>
      </c>
      <c r="M71" s="31">
        <v>105.9</v>
      </c>
      <c r="N71" s="33">
        <f t="shared" si="3"/>
        <v>8.744098205854571E-2</v>
      </c>
      <c r="O71" s="31">
        <v>99.45</v>
      </c>
      <c r="P71" s="33">
        <f t="shared" si="4"/>
        <v>0.15796882855706379</v>
      </c>
      <c r="Q71" s="16" t="s">
        <v>800</v>
      </c>
    </row>
    <row r="72" spans="1:17" x14ac:dyDescent="0.25">
      <c r="A72" s="6" t="s">
        <v>34</v>
      </c>
      <c r="B72" s="16" t="s">
        <v>162</v>
      </c>
      <c r="C72" s="16" t="s">
        <v>214</v>
      </c>
      <c r="E72" s="20">
        <v>93.46</v>
      </c>
      <c r="F72" s="20">
        <v>87.47</v>
      </c>
      <c r="G72" s="22">
        <f t="shared" si="1"/>
        <v>6.8480621927517943E-2</v>
      </c>
      <c r="H72" s="15">
        <v>90</v>
      </c>
      <c r="I72" s="15">
        <v>74</v>
      </c>
      <c r="J72" s="29">
        <v>45406</v>
      </c>
      <c r="K72" s="31">
        <v>90.35</v>
      </c>
      <c r="L72" s="33">
        <f t="shared" si="2"/>
        <v>3.4421693414499167E-2</v>
      </c>
      <c r="M72" s="31">
        <v>92.59</v>
      </c>
      <c r="N72" s="33">
        <f t="shared" si="3"/>
        <v>9.3962630953665655E-3</v>
      </c>
      <c r="O72" s="31">
        <v>89.57</v>
      </c>
      <c r="P72" s="33">
        <f t="shared" si="4"/>
        <v>4.3429719772245183E-2</v>
      </c>
      <c r="Q72" s="16" t="s">
        <v>793</v>
      </c>
    </row>
    <row r="73" spans="1:17" x14ac:dyDescent="0.25">
      <c r="A73" s="6" t="s">
        <v>35</v>
      </c>
      <c r="B73" s="16" t="s">
        <v>188</v>
      </c>
      <c r="C73" s="16" t="s">
        <v>189</v>
      </c>
      <c r="E73" s="20">
        <v>39.270000000000003</v>
      </c>
      <c r="F73" s="20">
        <v>36.619999999999997</v>
      </c>
      <c r="G73" s="22">
        <f t="shared" si="1"/>
        <v>7.2364827962861991E-2</v>
      </c>
      <c r="H73" s="15">
        <v>97</v>
      </c>
      <c r="I73" s="15">
        <v>84</v>
      </c>
      <c r="J73" s="29">
        <v>45407</v>
      </c>
      <c r="K73" s="31">
        <v>35.54</v>
      </c>
      <c r="L73" s="33">
        <f t="shared" si="2"/>
        <v>0.10495216657287575</v>
      </c>
      <c r="M73" s="31">
        <v>38.11</v>
      </c>
      <c r="N73" s="33">
        <f t="shared" si="3"/>
        <v>3.0438205195486845E-2</v>
      </c>
      <c r="O73" s="31">
        <v>35.01</v>
      </c>
      <c r="P73" s="33">
        <f t="shared" si="4"/>
        <v>0.12167952013710384</v>
      </c>
      <c r="Q73" s="16" t="s">
        <v>750</v>
      </c>
    </row>
    <row r="74" spans="1:17" x14ac:dyDescent="0.25">
      <c r="A74" s="6" t="s">
        <v>38</v>
      </c>
      <c r="B74" s="16" t="s">
        <v>384</v>
      </c>
      <c r="C74" s="16" t="s">
        <v>122</v>
      </c>
      <c r="E74" s="20">
        <v>104.17</v>
      </c>
      <c r="F74" s="20">
        <v>97</v>
      </c>
      <c r="G74" s="22">
        <f t="shared" si="1"/>
        <v>7.3917525773195894E-2</v>
      </c>
      <c r="H74" s="15">
        <v>98</v>
      </c>
      <c r="I74" s="15">
        <v>87</v>
      </c>
      <c r="J74" s="29">
        <v>45407</v>
      </c>
      <c r="K74" s="31">
        <v>102.49</v>
      </c>
      <c r="L74" s="33">
        <f t="shared" si="2"/>
        <v>1.6391843106644616E-2</v>
      </c>
      <c r="M74" s="31">
        <v>104.27</v>
      </c>
      <c r="N74" s="33">
        <f t="shared" si="3"/>
        <v>-9.5904862376517037E-4</v>
      </c>
      <c r="O74" s="31">
        <v>102.04</v>
      </c>
      <c r="P74" s="33">
        <f t="shared" si="4"/>
        <v>2.0874166993335899E-2</v>
      </c>
      <c r="Q74" s="16" t="s">
        <v>795</v>
      </c>
    </row>
    <row r="75" spans="1:17" x14ac:dyDescent="0.25">
      <c r="A75" s="6" t="s">
        <v>44</v>
      </c>
      <c r="B75" s="16" t="s">
        <v>705</v>
      </c>
      <c r="C75" s="16" t="s">
        <v>718</v>
      </c>
      <c r="E75" s="20">
        <v>51.17</v>
      </c>
      <c r="F75" s="20">
        <v>47.42</v>
      </c>
      <c r="G75" s="22">
        <f t="shared" si="1"/>
        <v>7.9080556727119361E-2</v>
      </c>
      <c r="H75" s="15">
        <v>30</v>
      </c>
      <c r="I75" s="15">
        <v>79</v>
      </c>
      <c r="J75" s="29">
        <v>45414</v>
      </c>
      <c r="K75" s="31">
        <v>46.49</v>
      </c>
      <c r="L75" s="33">
        <f t="shared" si="2"/>
        <v>0.10066681006668099</v>
      </c>
      <c r="M75" s="31">
        <v>48.96</v>
      </c>
      <c r="N75" s="33">
        <f t="shared" si="3"/>
        <v>4.5138888888888909E-2</v>
      </c>
      <c r="O75" s="31">
        <v>45.73</v>
      </c>
      <c r="P75" s="33">
        <f t="shared" si="4"/>
        <v>0.11895910780669157</v>
      </c>
      <c r="Q75" s="16" t="s">
        <v>792</v>
      </c>
    </row>
    <row r="76" spans="1:17" x14ac:dyDescent="0.25">
      <c r="A76" s="6" t="s">
        <v>45</v>
      </c>
      <c r="B76" s="16" t="s">
        <v>707</v>
      </c>
      <c r="C76" s="16" t="s">
        <v>722</v>
      </c>
      <c r="E76" s="20">
        <v>25.11</v>
      </c>
      <c r="F76" s="20">
        <v>22.97</v>
      </c>
      <c r="G76" s="22">
        <f t="shared" si="1"/>
        <v>9.3164997823247747E-2</v>
      </c>
      <c r="H76" s="15">
        <v>81</v>
      </c>
      <c r="I76" s="15">
        <v>92</v>
      </c>
      <c r="J76" s="29">
        <v>45407</v>
      </c>
      <c r="K76" s="31">
        <v>21.94</v>
      </c>
      <c r="L76" s="33">
        <f t="shared" si="2"/>
        <v>0.14448495897903363</v>
      </c>
      <c r="M76" s="31">
        <v>23.82</v>
      </c>
      <c r="N76" s="33">
        <f t="shared" si="3"/>
        <v>5.4156171284634722E-2</v>
      </c>
      <c r="O76" s="31">
        <v>21.46</v>
      </c>
      <c r="P76" s="33">
        <f t="shared" si="4"/>
        <v>0.17008387698042862</v>
      </c>
      <c r="Q76" s="16" t="s">
        <v>794</v>
      </c>
    </row>
    <row r="77" spans="1:17" x14ac:dyDescent="0.25">
      <c r="A77" s="6" t="s">
        <v>46</v>
      </c>
      <c r="B77" s="16" t="s">
        <v>671</v>
      </c>
      <c r="C77" s="16" t="s">
        <v>684</v>
      </c>
      <c r="E77" s="20">
        <v>29.18</v>
      </c>
      <c r="F77" s="20">
        <v>26.36</v>
      </c>
      <c r="G77" s="22">
        <f t="shared" si="1"/>
        <v>0.10698027314112293</v>
      </c>
      <c r="H77" s="15">
        <v>95</v>
      </c>
      <c r="I77" s="15">
        <v>81</v>
      </c>
      <c r="J77" s="29">
        <v>45412</v>
      </c>
      <c r="K77" s="31">
        <v>26.5</v>
      </c>
      <c r="L77" s="33">
        <f t="shared" si="2"/>
        <v>0.1011320754716981</v>
      </c>
      <c r="M77" s="31">
        <v>27.63</v>
      </c>
      <c r="N77" s="33">
        <f t="shared" si="3"/>
        <v>5.6098443720593583E-2</v>
      </c>
      <c r="O77" s="31">
        <v>26.28</v>
      </c>
      <c r="P77" s="33">
        <f t="shared" si="4"/>
        <v>0.1103500761035007</v>
      </c>
      <c r="Q77" s="16" t="s">
        <v>121</v>
      </c>
    </row>
    <row r="78" spans="1:17" x14ac:dyDescent="0.25">
      <c r="A78" s="6" t="s">
        <v>47</v>
      </c>
      <c r="B78" s="16" t="s">
        <v>546</v>
      </c>
      <c r="C78" s="16" t="s">
        <v>563</v>
      </c>
      <c r="E78" s="20">
        <v>44.57</v>
      </c>
      <c r="F78" s="20">
        <v>39.46</v>
      </c>
      <c r="G78" s="22">
        <f t="shared" si="1"/>
        <v>0.12949822605169792</v>
      </c>
      <c r="H78" s="15">
        <v>88</v>
      </c>
      <c r="I78" s="15">
        <v>88</v>
      </c>
      <c r="J78" s="29">
        <v>45413</v>
      </c>
      <c r="K78" s="31">
        <v>41.02</v>
      </c>
      <c r="L78" s="33">
        <f t="shared" si="2"/>
        <v>8.6543149683081341E-2</v>
      </c>
      <c r="M78" s="31">
        <v>42.56</v>
      </c>
      <c r="N78" s="33">
        <f t="shared" si="3"/>
        <v>4.7227443609022507E-2</v>
      </c>
      <c r="O78" s="31">
        <v>40.200000000000003</v>
      </c>
      <c r="P78" s="33">
        <f t="shared" si="4"/>
        <v>0.10870646766169147</v>
      </c>
      <c r="Q78" s="16" t="s">
        <v>788</v>
      </c>
    </row>
    <row r="79" spans="1:17" x14ac:dyDescent="0.25">
      <c r="A79" s="6" t="s">
        <v>54</v>
      </c>
      <c r="B79" s="16" t="s">
        <v>72</v>
      </c>
      <c r="C79" s="16" t="s">
        <v>244</v>
      </c>
      <c r="E79" s="20">
        <v>57.91</v>
      </c>
      <c r="F79" s="20">
        <v>50.91</v>
      </c>
      <c r="G79" s="22">
        <f t="shared" si="1"/>
        <v>0.13749754468670203</v>
      </c>
      <c r="H79" s="15">
        <v>95</v>
      </c>
      <c r="I79" s="15">
        <v>88</v>
      </c>
      <c r="J79" s="29">
        <v>45434</v>
      </c>
      <c r="K79" s="31">
        <v>52.93</v>
      </c>
      <c r="L79" s="33">
        <f t="shared" si="2"/>
        <v>9.408652937842428E-2</v>
      </c>
      <c r="M79" s="31">
        <v>55.65</v>
      </c>
      <c r="N79" s="33">
        <f t="shared" si="3"/>
        <v>4.0610961365678315E-2</v>
      </c>
      <c r="O79" s="31">
        <v>52.31</v>
      </c>
      <c r="P79" s="33">
        <f t="shared" si="4"/>
        <v>0.10705410055438719</v>
      </c>
      <c r="Q79" s="16" t="s">
        <v>121</v>
      </c>
    </row>
    <row r="80" spans="1:17" x14ac:dyDescent="0.25">
      <c r="A80" s="6" t="s">
        <v>56</v>
      </c>
      <c r="B80" s="16" t="s">
        <v>222</v>
      </c>
      <c r="C80" s="16" t="s">
        <v>223</v>
      </c>
      <c r="E80" s="20">
        <v>106.52</v>
      </c>
      <c r="F80" s="20">
        <v>88.4</v>
      </c>
      <c r="G80" s="22">
        <f t="shared" si="1"/>
        <v>0.20497737556561074</v>
      </c>
      <c r="H80" s="15">
        <v>76</v>
      </c>
      <c r="I80" s="15">
        <v>90</v>
      </c>
      <c r="J80" s="29">
        <v>45407</v>
      </c>
      <c r="K80" s="31">
        <v>89.16</v>
      </c>
      <c r="L80" s="33">
        <f t="shared" si="2"/>
        <v>0.19470614625392552</v>
      </c>
      <c r="M80" s="31">
        <v>96.55</v>
      </c>
      <c r="N80" s="33">
        <f t="shared" si="3"/>
        <v>0.10326255825996893</v>
      </c>
      <c r="O80" s="31">
        <v>86.88</v>
      </c>
      <c r="P80" s="33">
        <f t="shared" si="4"/>
        <v>0.22605893186003684</v>
      </c>
      <c r="Q80" s="16" t="s">
        <v>796</v>
      </c>
    </row>
    <row r="81" spans="1:17" x14ac:dyDescent="0.25">
      <c r="A81" s="6" t="s">
        <v>63</v>
      </c>
      <c r="B81" s="16" t="s">
        <v>633</v>
      </c>
      <c r="C81" s="16" t="s">
        <v>644</v>
      </c>
      <c r="E81" s="20">
        <v>265.12</v>
      </c>
      <c r="F81" s="20">
        <v>193.64</v>
      </c>
      <c r="G81" s="22">
        <f t="shared" si="1"/>
        <v>0.36913860772567664</v>
      </c>
      <c r="H81" s="15">
        <v>76</v>
      </c>
      <c r="I81" s="15">
        <v>99</v>
      </c>
      <c r="J81" s="29">
        <v>45420</v>
      </c>
      <c r="K81" s="31">
        <v>196.81</v>
      </c>
      <c r="L81" s="33">
        <f t="shared" si="2"/>
        <v>0.34708602205172501</v>
      </c>
      <c r="M81" s="31">
        <v>240.42</v>
      </c>
      <c r="N81" s="33">
        <f t="shared" si="3"/>
        <v>0.10273687713168629</v>
      </c>
      <c r="O81" s="31">
        <v>187.14</v>
      </c>
      <c r="P81" s="33">
        <f t="shared" si="4"/>
        <v>0.41669338463182659</v>
      </c>
      <c r="Q81" s="16" t="s">
        <v>797</v>
      </c>
    </row>
    <row r="82" spans="1:17" x14ac:dyDescent="0.25">
      <c r="A82" s="6" t="s">
        <v>64</v>
      </c>
    </row>
    <row r="83" spans="1:17" x14ac:dyDescent="0.25">
      <c r="A83" s="6" t="s">
        <v>65</v>
      </c>
    </row>
    <row r="84" spans="1:17" x14ac:dyDescent="0.25">
      <c r="A84" s="6" t="s">
        <v>66</v>
      </c>
    </row>
    <row r="85" spans="1:17" x14ac:dyDescent="0.25">
      <c r="A85" s="6" t="s">
        <v>67</v>
      </c>
      <c r="J85" s="29"/>
    </row>
    <row r="86" spans="1:17" x14ac:dyDescent="0.25">
      <c r="A86" s="6" t="s">
        <v>68</v>
      </c>
    </row>
    <row r="87" spans="1:17" x14ac:dyDescent="0.25">
      <c r="A87" s="6" t="s">
        <v>69</v>
      </c>
    </row>
    <row r="88" spans="1:17" x14ac:dyDescent="0.25">
      <c r="A88" s="6" t="s">
        <v>70</v>
      </c>
    </row>
    <row r="89" spans="1:17" x14ac:dyDescent="0.25">
      <c r="A89" s="6" t="s">
        <v>75</v>
      </c>
    </row>
    <row r="90" spans="1:17" x14ac:dyDescent="0.25">
      <c r="A90" s="6" t="s">
        <v>76</v>
      </c>
    </row>
    <row r="91" spans="1:17" x14ac:dyDescent="0.25">
      <c r="A91" s="6" t="s">
        <v>78</v>
      </c>
    </row>
    <row r="92" spans="1:17" x14ac:dyDescent="0.25">
      <c r="A92" s="6" t="s">
        <v>79</v>
      </c>
      <c r="B92" s="16"/>
      <c r="C92" s="16"/>
      <c r="E92" s="20"/>
      <c r="F92" s="20"/>
      <c r="G92" s="22"/>
      <c r="H92" s="15"/>
      <c r="I92" s="15"/>
      <c r="J92" s="29"/>
      <c r="K92" s="31"/>
      <c r="L92" s="33"/>
      <c r="M92" s="31"/>
      <c r="N92" s="33"/>
      <c r="O92" s="31"/>
      <c r="P92" s="33"/>
    </row>
    <row r="93" spans="1:17" x14ac:dyDescent="0.25">
      <c r="A93" s="6" t="s">
        <v>81</v>
      </c>
    </row>
    <row r="94" spans="1:17" x14ac:dyDescent="0.25">
      <c r="A94" s="6" t="s">
        <v>119</v>
      </c>
    </row>
    <row r="95" spans="1:17" x14ac:dyDescent="0.25">
      <c r="A95" s="6" t="s">
        <v>148</v>
      </c>
    </row>
    <row r="96" spans="1:17" x14ac:dyDescent="0.25">
      <c r="A96" s="6" t="s">
        <v>149</v>
      </c>
      <c r="Q96" s="16"/>
    </row>
    <row r="98" spans="10:10" x14ac:dyDescent="0.25">
      <c r="J98" s="29"/>
    </row>
    <row r="99" spans="10:10" x14ac:dyDescent="0.25">
      <c r="J99" s="29"/>
    </row>
    <row r="100" spans="10:10" x14ac:dyDescent="0.25">
      <c r="J100" s="29"/>
    </row>
    <row r="101" spans="10:10" x14ac:dyDescent="0.25">
      <c r="J101" s="29"/>
    </row>
  </sheetData>
  <sortState xmlns:xlrd2="http://schemas.microsoft.com/office/spreadsheetml/2017/richdata2" ref="B62:Q81">
    <sortCondition ref="G62:G81"/>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72EFB-77B8-4D1A-B0F9-82F86EB68655}">
  <dimension ref="A1:T107"/>
  <sheetViews>
    <sheetView topLeftCell="A12" workbookViewId="0">
      <selection activeCell="G4" sqref="G4"/>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45380</v>
      </c>
      <c r="I3" s="2"/>
      <c r="J3" s="29">
        <v>45383</v>
      </c>
      <c r="K3" s="28">
        <v>45384</v>
      </c>
      <c r="L3" s="28">
        <v>45385</v>
      </c>
      <c r="M3" s="28">
        <v>45386</v>
      </c>
      <c r="N3" s="28">
        <v>45387</v>
      </c>
      <c r="P3" s="2" t="s">
        <v>82</v>
      </c>
      <c r="R3" s="2" t="s">
        <v>82</v>
      </c>
    </row>
    <row r="4" spans="1:18" ht="15.75" thickBot="1" x14ac:dyDescent="0.3">
      <c r="A4" t="s">
        <v>0</v>
      </c>
      <c r="C4" s="10">
        <v>45383</v>
      </c>
      <c r="D4" s="11" t="s">
        <v>32</v>
      </c>
      <c r="E4" s="10">
        <v>45387</v>
      </c>
      <c r="J4" s="2" t="s">
        <v>26</v>
      </c>
      <c r="K4" s="2" t="s">
        <v>27</v>
      </c>
      <c r="L4" s="2" t="s">
        <v>28</v>
      </c>
      <c r="M4" s="2" t="s">
        <v>29</v>
      </c>
      <c r="N4" s="2" t="s">
        <v>30</v>
      </c>
    </row>
    <row r="5" spans="1:18" ht="15.75" thickBot="1" x14ac:dyDescent="0.3">
      <c r="F5" s="8">
        <v>15011.35</v>
      </c>
      <c r="G5" s="36" t="s">
        <v>25</v>
      </c>
      <c r="H5" s="8">
        <v>16379.46</v>
      </c>
      <c r="J5" s="14">
        <v>16396.830000000002</v>
      </c>
      <c r="K5" s="14">
        <v>16240.45</v>
      </c>
      <c r="L5" s="14">
        <v>16277.46</v>
      </c>
      <c r="M5" s="14">
        <v>16049.08</v>
      </c>
      <c r="N5" s="14">
        <v>16248.52</v>
      </c>
      <c r="P5" s="5">
        <f>(N5-H5)/N5</f>
        <v>-8.0585801045263625E-3</v>
      </c>
      <c r="R5" s="5">
        <f>(N5-F5)/F5</f>
        <v>8.2415638833282817E-2</v>
      </c>
    </row>
    <row r="6" spans="1:18" ht="15.75" thickBot="1" x14ac:dyDescent="0.3">
      <c r="A6" t="s">
        <v>302</v>
      </c>
      <c r="C6" s="26" t="s">
        <v>820</v>
      </c>
      <c r="D6" s="1"/>
      <c r="E6" s="1"/>
      <c r="F6" s="9">
        <v>4769.83</v>
      </c>
      <c r="G6" s="36" t="s">
        <v>107</v>
      </c>
      <c r="H6" s="9">
        <v>5241.53</v>
      </c>
      <c r="J6" s="14">
        <v>5243.77</v>
      </c>
      <c r="K6" s="17">
        <v>5205.8100000000004</v>
      </c>
      <c r="L6" s="17">
        <v>5211.49</v>
      </c>
      <c r="M6" s="14">
        <v>5147.21</v>
      </c>
      <c r="N6" s="14">
        <v>5204.34</v>
      </c>
      <c r="P6" s="5">
        <f>(N6-H6)/N6</f>
        <v>-7.1459589496457952E-3</v>
      </c>
      <c r="R6" s="5">
        <f>(N6-F6)/F6</f>
        <v>9.1095489776365238E-2</v>
      </c>
    </row>
    <row r="7" spans="1:18" x14ac:dyDescent="0.25">
      <c r="C7" s="35" t="s">
        <v>821</v>
      </c>
      <c r="J7" s="12"/>
    </row>
    <row r="8" spans="1:18" x14ac:dyDescent="0.25">
      <c r="C8" s="12"/>
      <c r="J8" s="12"/>
    </row>
    <row r="9" spans="1:18" x14ac:dyDescent="0.25">
      <c r="C9" s="12"/>
      <c r="J9" s="12"/>
    </row>
    <row r="10" spans="1:18" x14ac:dyDescent="0.25">
      <c r="A10" t="s">
        <v>3</v>
      </c>
      <c r="C10" s="16" t="s">
        <v>856</v>
      </c>
      <c r="J10" s="16"/>
    </row>
    <row r="11" spans="1:18" x14ac:dyDescent="0.25">
      <c r="C11" s="16" t="s">
        <v>857</v>
      </c>
      <c r="J11" s="16"/>
    </row>
    <row r="12" spans="1:18" x14ac:dyDescent="0.25">
      <c r="C12" s="16" t="s">
        <v>858</v>
      </c>
      <c r="J12" s="16"/>
    </row>
    <row r="13" spans="1:18" x14ac:dyDescent="0.25">
      <c r="C13" s="16" t="s">
        <v>859</v>
      </c>
      <c r="J13" s="16"/>
    </row>
    <row r="14" spans="1:18" x14ac:dyDescent="0.25">
      <c r="C14" s="16" t="s">
        <v>860</v>
      </c>
      <c r="J14" s="16"/>
    </row>
    <row r="15" spans="1:18" x14ac:dyDescent="0.25">
      <c r="C15" s="16" t="s">
        <v>861</v>
      </c>
      <c r="J15" s="16"/>
    </row>
    <row r="16" spans="1:18" x14ac:dyDescent="0.25">
      <c r="C16" s="16" t="s">
        <v>862</v>
      </c>
      <c r="J16" s="16"/>
    </row>
    <row r="17" spans="3:10" x14ac:dyDescent="0.25">
      <c r="C17" s="16" t="s">
        <v>863</v>
      </c>
      <c r="J17" s="16"/>
    </row>
    <row r="18" spans="3:10" x14ac:dyDescent="0.25">
      <c r="C18" s="16" t="s">
        <v>864</v>
      </c>
      <c r="J18" s="16"/>
    </row>
    <row r="19" spans="3:10" x14ac:dyDescent="0.25">
      <c r="C19" s="16" t="s">
        <v>865</v>
      </c>
      <c r="J19" s="16"/>
    </row>
    <row r="20" spans="3:10" x14ac:dyDescent="0.25">
      <c r="C20" s="16" t="s">
        <v>866</v>
      </c>
      <c r="J20" s="16"/>
    </row>
    <row r="21" spans="3:10" x14ac:dyDescent="0.25">
      <c r="C21" s="16" t="s">
        <v>867</v>
      </c>
      <c r="J21" s="16"/>
    </row>
    <row r="22" spans="3:10" x14ac:dyDescent="0.25">
      <c r="C22" s="16" t="s">
        <v>868</v>
      </c>
      <c r="J22" s="16"/>
    </row>
    <row r="23" spans="3:10" x14ac:dyDescent="0.25">
      <c r="C23" s="16" t="s">
        <v>869</v>
      </c>
      <c r="J23" s="16"/>
    </row>
    <row r="24" spans="3:10" x14ac:dyDescent="0.25">
      <c r="C24" s="16" t="s">
        <v>870</v>
      </c>
      <c r="J24" s="16"/>
    </row>
    <row r="25" spans="3:10" x14ac:dyDescent="0.25">
      <c r="C25" s="16" t="s">
        <v>871</v>
      </c>
      <c r="J25" s="16"/>
    </row>
    <row r="26" spans="3:10" x14ac:dyDescent="0.25">
      <c r="C26" s="16"/>
      <c r="J26" s="16"/>
    </row>
    <row r="27" spans="3:10" x14ac:dyDescent="0.25">
      <c r="C27" s="16"/>
      <c r="J27" s="16"/>
    </row>
    <row r="28" spans="3:10" x14ac:dyDescent="0.25">
      <c r="C28" s="12" t="s">
        <v>182</v>
      </c>
      <c r="D28" s="12" t="s">
        <v>854</v>
      </c>
      <c r="J28" s="16"/>
    </row>
    <row r="29" spans="3:10" x14ac:dyDescent="0.25">
      <c r="C29" s="12" t="s">
        <v>163</v>
      </c>
      <c r="D29" s="12" t="s">
        <v>855</v>
      </c>
      <c r="J29" s="16"/>
    </row>
    <row r="30" spans="3:10" x14ac:dyDescent="0.25">
      <c r="C30" s="12"/>
      <c r="J30" s="16"/>
    </row>
    <row r="31" spans="3:10" x14ac:dyDescent="0.25">
      <c r="F31" s="2" t="s">
        <v>154</v>
      </c>
      <c r="J31" s="16"/>
    </row>
    <row r="32" spans="3:10" x14ac:dyDescent="0.25">
      <c r="C32" t="s">
        <v>102</v>
      </c>
      <c r="D32" s="5">
        <v>0.1007</v>
      </c>
      <c r="E32" s="7"/>
      <c r="F32" s="2" t="s">
        <v>155</v>
      </c>
      <c r="I32" s="5"/>
      <c r="J32" s="16"/>
    </row>
    <row r="33" spans="3:10" x14ac:dyDescent="0.25">
      <c r="C33" s="16"/>
      <c r="D33" s="5"/>
      <c r="E33" s="7"/>
      <c r="F33" s="5"/>
      <c r="I33" s="5"/>
      <c r="J33" s="16"/>
    </row>
    <row r="34" spans="3:10" x14ac:dyDescent="0.25">
      <c r="C34" s="16" t="s">
        <v>215</v>
      </c>
      <c r="D34" s="5">
        <v>4.2299999999999997E-2</v>
      </c>
      <c r="E34" s="7"/>
      <c r="F34" s="34">
        <v>-3.0000000000000001E-3</v>
      </c>
      <c r="I34" s="5"/>
      <c r="J34" s="16"/>
    </row>
    <row r="35" spans="3:10" x14ac:dyDescent="0.25">
      <c r="C35" t="s">
        <v>194</v>
      </c>
      <c r="D35" s="5">
        <v>0.1384</v>
      </c>
      <c r="F35" s="34">
        <v>-9.4999999999999998E-3</v>
      </c>
      <c r="I35" s="5"/>
      <c r="J35" s="16"/>
    </row>
    <row r="36" spans="3:10" x14ac:dyDescent="0.25">
      <c r="C36" t="s">
        <v>361</v>
      </c>
      <c r="D36" s="5">
        <v>0.18190000000000001</v>
      </c>
      <c r="F36" s="34">
        <v>-6.7699999999999996E-2</v>
      </c>
      <c r="I36" s="5"/>
      <c r="J36" s="16"/>
    </row>
    <row r="37" spans="3:10" x14ac:dyDescent="0.25">
      <c r="C37" t="s">
        <v>202</v>
      </c>
      <c r="D37" s="5">
        <v>9.1399999999999995E-2</v>
      </c>
      <c r="F37" s="34">
        <v>2.07E-2</v>
      </c>
      <c r="I37" s="5"/>
      <c r="J37" s="16"/>
    </row>
    <row r="38" spans="3:10" x14ac:dyDescent="0.25">
      <c r="C38" t="s">
        <v>421</v>
      </c>
      <c r="D38" s="5">
        <v>9.1399999999999995E-2</v>
      </c>
      <c r="F38" s="34">
        <v>-2.3699999999999999E-2</v>
      </c>
      <c r="I38" s="5"/>
      <c r="J38" s="16"/>
    </row>
    <row r="39" spans="3:10" x14ac:dyDescent="0.25">
      <c r="C39" t="s">
        <v>624</v>
      </c>
      <c r="D39" s="5">
        <v>0.11210000000000001</v>
      </c>
      <c r="F39" s="34">
        <v>-3.3799999999999997E-2</v>
      </c>
      <c r="I39" s="5"/>
      <c r="J39" s="16"/>
    </row>
    <row r="40" spans="3:10" x14ac:dyDescent="0.25">
      <c r="C40" t="s">
        <v>596</v>
      </c>
      <c r="D40" s="5">
        <v>0.1123</v>
      </c>
      <c r="F40" s="34">
        <v>-3.3999999999999998E-3</v>
      </c>
      <c r="I40" s="5"/>
      <c r="J40" s="16"/>
    </row>
    <row r="41" spans="3:10" x14ac:dyDescent="0.25">
      <c r="C41" t="s">
        <v>743</v>
      </c>
      <c r="D41" s="5">
        <v>4.3799999999999999E-2</v>
      </c>
      <c r="F41" s="34">
        <v>8.2000000000000003E-2</v>
      </c>
      <c r="I41" s="5"/>
      <c r="J41" s="16"/>
    </row>
    <row r="42" spans="3:10" x14ac:dyDescent="0.25">
      <c r="C42" t="s">
        <v>92</v>
      </c>
      <c r="D42" s="5">
        <v>8.5699999999999998E-2</v>
      </c>
      <c r="F42" s="34">
        <v>3.9399999999999998E-2</v>
      </c>
      <c r="G42" s="22"/>
      <c r="H42" s="16"/>
      <c r="I42" s="5"/>
      <c r="J42" s="16"/>
    </row>
    <row r="43" spans="3:10" x14ac:dyDescent="0.25">
      <c r="F43" s="5"/>
      <c r="G43" s="22"/>
      <c r="H43" s="16"/>
      <c r="I43" s="5"/>
      <c r="J43" s="16"/>
    </row>
    <row r="44" spans="3:10" x14ac:dyDescent="0.25">
      <c r="F44" s="5"/>
      <c r="G44" s="22"/>
      <c r="H44" s="16"/>
      <c r="I44" s="5"/>
      <c r="J44" s="16"/>
    </row>
    <row r="45" spans="3:10" x14ac:dyDescent="0.25">
      <c r="G45" s="22"/>
      <c r="H45" s="16"/>
      <c r="I45" s="5"/>
      <c r="J45" s="16"/>
    </row>
    <row r="46" spans="3:10" x14ac:dyDescent="0.25">
      <c r="D46" s="5"/>
      <c r="E46" s="21"/>
      <c r="F46" s="34"/>
      <c r="G46" s="22"/>
      <c r="H46" s="16"/>
      <c r="I46" s="5"/>
      <c r="J46" s="16"/>
    </row>
    <row r="47" spans="3:10" x14ac:dyDescent="0.25">
      <c r="D47" s="5">
        <f>SUM(D32:D46)</f>
        <v>0.99999999999999989</v>
      </c>
      <c r="F47" s="34"/>
      <c r="I47" s="22"/>
      <c r="J47" s="16"/>
    </row>
    <row r="48" spans="3:10" x14ac:dyDescent="0.25">
      <c r="E48" s="21"/>
      <c r="F48" s="16"/>
      <c r="G48" s="22"/>
      <c r="H48" s="16"/>
      <c r="I48" s="22"/>
      <c r="J48" s="16"/>
    </row>
    <row r="49" spans="1:19" x14ac:dyDescent="0.25">
      <c r="D49" s="5"/>
      <c r="E49" s="21"/>
      <c r="F49" s="16"/>
      <c r="G49" s="22"/>
      <c r="H49" s="16"/>
      <c r="I49" s="22"/>
      <c r="J49" s="16"/>
    </row>
    <row r="50" spans="1:19" x14ac:dyDescent="0.25">
      <c r="C50" s="12"/>
      <c r="E50" s="21"/>
      <c r="F50" s="15" t="s">
        <v>108</v>
      </c>
      <c r="G50" s="16"/>
      <c r="H50" s="12"/>
      <c r="I50" s="16"/>
    </row>
    <row r="51" spans="1:19" x14ac:dyDescent="0.25">
      <c r="A51" t="s">
        <v>4</v>
      </c>
      <c r="C51" s="12"/>
      <c r="E51" s="24" t="s">
        <v>6</v>
      </c>
      <c r="F51" s="24" t="s">
        <v>7</v>
      </c>
      <c r="G51" s="24" t="s">
        <v>8</v>
      </c>
      <c r="H51" s="24" t="s">
        <v>9</v>
      </c>
      <c r="I51" s="24" t="s">
        <v>21</v>
      </c>
      <c r="J51" s="24" t="s">
        <v>23</v>
      </c>
      <c r="K51" s="24" t="s">
        <v>22</v>
      </c>
      <c r="L51" s="24" t="s">
        <v>120</v>
      </c>
      <c r="M51" s="23" t="s">
        <v>10</v>
      </c>
      <c r="N51" s="25"/>
      <c r="O51" s="25"/>
      <c r="P51" s="25"/>
      <c r="Q51" s="25"/>
      <c r="R51" s="25"/>
      <c r="S51" s="25"/>
    </row>
    <row r="52" spans="1:19" x14ac:dyDescent="0.25">
      <c r="A52" s="6" t="s">
        <v>5</v>
      </c>
      <c r="B52" t="s">
        <v>194</v>
      </c>
      <c r="E52" s="4">
        <v>309.89999999999998</v>
      </c>
      <c r="F52">
        <v>228.37</v>
      </c>
      <c r="G52" s="5">
        <f t="shared" ref="G52:G59" si="0">(E52-F52)/F52</f>
        <v>0.35700836362044036</v>
      </c>
      <c r="H52" s="20">
        <v>290</v>
      </c>
      <c r="I52" s="4">
        <v>223.3</v>
      </c>
      <c r="J52" s="2">
        <v>92</v>
      </c>
      <c r="K52" s="2">
        <v>99</v>
      </c>
      <c r="L52" s="2">
        <v>34</v>
      </c>
      <c r="M52" s="30" t="s">
        <v>822</v>
      </c>
    </row>
    <row r="53" spans="1:19" x14ac:dyDescent="0.25">
      <c r="A53" s="6" t="s">
        <v>11</v>
      </c>
      <c r="B53" t="s">
        <v>361</v>
      </c>
      <c r="E53" s="4">
        <v>76.45</v>
      </c>
      <c r="F53">
        <v>21.53</v>
      </c>
      <c r="G53" s="5">
        <f t="shared" si="0"/>
        <v>2.5508592661402694</v>
      </c>
      <c r="H53" s="20">
        <v>55</v>
      </c>
      <c r="I53" s="4">
        <v>20.03</v>
      </c>
      <c r="J53" s="2">
        <v>99</v>
      </c>
      <c r="K53" s="2">
        <v>22</v>
      </c>
      <c r="M53" t="s">
        <v>823</v>
      </c>
    </row>
    <row r="54" spans="1:19" x14ac:dyDescent="0.25">
      <c r="A54" s="6" t="s">
        <v>12</v>
      </c>
      <c r="B54" t="s">
        <v>202</v>
      </c>
      <c r="E54" s="4">
        <v>89.92</v>
      </c>
      <c r="F54">
        <v>71.88</v>
      </c>
      <c r="G54" s="5">
        <f t="shared" si="0"/>
        <v>0.25097384529771855</v>
      </c>
      <c r="H54" s="20">
        <v>77</v>
      </c>
      <c r="I54" s="4">
        <v>71.39</v>
      </c>
      <c r="J54" s="2">
        <v>90</v>
      </c>
      <c r="K54" s="2">
        <v>96</v>
      </c>
      <c r="L54" s="2">
        <v>43</v>
      </c>
      <c r="M54" t="s">
        <v>824</v>
      </c>
    </row>
    <row r="55" spans="1:19" x14ac:dyDescent="0.25">
      <c r="A55" s="6" t="s">
        <v>13</v>
      </c>
      <c r="B55" t="s">
        <v>421</v>
      </c>
      <c r="E55" s="4">
        <v>37.43</v>
      </c>
      <c r="F55" s="4">
        <v>29.73</v>
      </c>
      <c r="G55" s="5">
        <f t="shared" si="0"/>
        <v>0.25899764547595017</v>
      </c>
      <c r="H55" s="20">
        <v>32</v>
      </c>
      <c r="I55" s="4">
        <v>28.39</v>
      </c>
      <c r="J55" s="2">
        <v>96</v>
      </c>
      <c r="K55" s="2">
        <v>81</v>
      </c>
      <c r="L55" s="2">
        <v>37</v>
      </c>
      <c r="M55" t="s">
        <v>825</v>
      </c>
    </row>
    <row r="56" spans="1:19" x14ac:dyDescent="0.25">
      <c r="A56" s="6" t="s">
        <v>14</v>
      </c>
      <c r="B56" t="s">
        <v>624</v>
      </c>
      <c r="E56" s="4">
        <v>91.65</v>
      </c>
      <c r="F56" s="4">
        <v>97.2</v>
      </c>
      <c r="G56" s="5">
        <f t="shared" si="0"/>
        <v>-5.7098765432098735E-2</v>
      </c>
      <c r="H56" s="4">
        <v>90</v>
      </c>
      <c r="I56" s="4">
        <v>94.47</v>
      </c>
      <c r="J56" s="2">
        <v>94</v>
      </c>
      <c r="K56" s="2">
        <v>33</v>
      </c>
      <c r="M56" t="s">
        <v>826</v>
      </c>
    </row>
    <row r="57" spans="1:19" x14ac:dyDescent="0.25">
      <c r="A57" s="6" t="s">
        <v>15</v>
      </c>
      <c r="B57" t="s">
        <v>596</v>
      </c>
      <c r="E57" s="4">
        <v>251.35</v>
      </c>
      <c r="F57" s="4">
        <v>202.8</v>
      </c>
      <c r="G57" s="5">
        <f t="shared" si="0"/>
        <v>0.23939842209072967</v>
      </c>
      <c r="H57" s="20">
        <v>202</v>
      </c>
      <c r="I57" s="4">
        <v>200</v>
      </c>
      <c r="J57" s="2">
        <v>95</v>
      </c>
      <c r="K57" s="2">
        <v>93</v>
      </c>
      <c r="M57" t="s">
        <v>827</v>
      </c>
    </row>
    <row r="58" spans="1:19" x14ac:dyDescent="0.25">
      <c r="A58" s="6" t="s">
        <v>16</v>
      </c>
      <c r="B58" t="s">
        <v>743</v>
      </c>
      <c r="E58" s="4">
        <v>8.84</v>
      </c>
      <c r="F58" s="4">
        <v>8.01</v>
      </c>
      <c r="G58" s="5">
        <f t="shared" si="0"/>
        <v>0.10362047440699128</v>
      </c>
      <c r="H58" s="13">
        <v>7.75</v>
      </c>
      <c r="I58" s="4">
        <v>6.29</v>
      </c>
      <c r="J58" s="2">
        <v>97</v>
      </c>
      <c r="K58" s="2">
        <v>99</v>
      </c>
      <c r="M58" t="s">
        <v>828</v>
      </c>
    </row>
    <row r="59" spans="1:19" x14ac:dyDescent="0.25">
      <c r="A59" s="6" t="s">
        <v>17</v>
      </c>
      <c r="B59" t="s">
        <v>92</v>
      </c>
      <c r="E59" s="4">
        <v>62</v>
      </c>
      <c r="F59" s="4">
        <v>57.49</v>
      </c>
      <c r="G59" s="5">
        <f t="shared" si="0"/>
        <v>7.8448425813184869E-2</v>
      </c>
      <c r="H59" s="13">
        <v>57</v>
      </c>
      <c r="I59" s="4">
        <v>57.16</v>
      </c>
      <c r="J59" s="2">
        <v>82</v>
      </c>
      <c r="K59" s="2">
        <v>93</v>
      </c>
      <c r="M59" t="s">
        <v>829</v>
      </c>
    </row>
    <row r="60" spans="1:19" x14ac:dyDescent="0.25">
      <c r="A60" s="6" t="s">
        <v>31</v>
      </c>
      <c r="E60" s="4"/>
      <c r="F60" s="4"/>
      <c r="G60" s="5"/>
      <c r="H60" s="4"/>
      <c r="I60" s="4"/>
      <c r="J60" s="2"/>
      <c r="K60" s="2"/>
      <c r="L60" s="2"/>
    </row>
    <row r="61" spans="1:19" x14ac:dyDescent="0.25">
      <c r="A61" s="6" t="s">
        <v>33</v>
      </c>
      <c r="E61" s="4"/>
      <c r="F61" s="4"/>
      <c r="H61" s="4"/>
      <c r="I61" s="4"/>
      <c r="L61" s="2"/>
    </row>
    <row r="62" spans="1:19" x14ac:dyDescent="0.25">
      <c r="A62" s="6" t="s">
        <v>34</v>
      </c>
      <c r="E62" s="4"/>
      <c r="F62" s="4"/>
      <c r="H62" s="4"/>
      <c r="I62" s="4"/>
      <c r="L62" s="2"/>
    </row>
    <row r="63" spans="1:19" x14ac:dyDescent="0.25">
      <c r="A63" s="6" t="s">
        <v>35</v>
      </c>
      <c r="E63" s="4"/>
      <c r="F63" s="4"/>
      <c r="H63" s="4"/>
      <c r="I63" s="4"/>
      <c r="L63" s="2"/>
    </row>
    <row r="65" spans="1:20" x14ac:dyDescent="0.25">
      <c r="E65" s="7"/>
      <c r="G65" s="2" t="s">
        <v>128</v>
      </c>
      <c r="J65" s="2" t="s">
        <v>127</v>
      </c>
      <c r="L65" s="2" t="s">
        <v>150</v>
      </c>
      <c r="N65" s="2" t="s">
        <v>150</v>
      </c>
      <c r="P65" s="2" t="s">
        <v>150</v>
      </c>
    </row>
    <row r="66" spans="1:20" x14ac:dyDescent="0.25">
      <c r="A66" s="3" t="s">
        <v>18</v>
      </c>
      <c r="E66" s="18" t="s">
        <v>6</v>
      </c>
      <c r="F66" s="18" t="s">
        <v>21</v>
      </c>
      <c r="G66" s="18" t="s">
        <v>129</v>
      </c>
      <c r="H66" s="18" t="s">
        <v>22</v>
      </c>
      <c r="I66" s="18" t="s">
        <v>23</v>
      </c>
      <c r="J66" s="18" t="s">
        <v>22</v>
      </c>
      <c r="K66" s="18" t="s">
        <v>146</v>
      </c>
      <c r="L66" s="18" t="s">
        <v>146</v>
      </c>
      <c r="M66" s="18" t="s">
        <v>130</v>
      </c>
      <c r="N66" s="18" t="s">
        <v>130</v>
      </c>
      <c r="O66" s="18" t="s">
        <v>131</v>
      </c>
      <c r="P66" s="18" t="s">
        <v>131</v>
      </c>
      <c r="Q66" s="19" t="s">
        <v>10</v>
      </c>
    </row>
    <row r="67" spans="1:20" x14ac:dyDescent="0.25">
      <c r="A67" s="3"/>
      <c r="E67" s="18"/>
      <c r="F67" s="18"/>
      <c r="G67" s="18"/>
      <c r="H67" s="18"/>
      <c r="I67" s="18"/>
      <c r="J67" s="18"/>
      <c r="K67" s="18"/>
      <c r="M67" s="18"/>
      <c r="O67" s="18"/>
      <c r="Q67" s="19"/>
    </row>
    <row r="68" spans="1:20" x14ac:dyDescent="0.25">
      <c r="A68" s="6" t="s">
        <v>5</v>
      </c>
      <c r="B68" s="16" t="s">
        <v>740</v>
      </c>
      <c r="C68" s="16" t="s">
        <v>756</v>
      </c>
      <c r="E68" s="20">
        <v>124.82</v>
      </c>
      <c r="F68" s="20">
        <v>149.91999999999999</v>
      </c>
      <c r="G68" s="22">
        <f t="shared" ref="G68:G91" si="1">(E68-F68)/F68</f>
        <v>-0.16742262540021341</v>
      </c>
      <c r="H68" s="15">
        <v>99</v>
      </c>
      <c r="I68" s="15">
        <v>97</v>
      </c>
      <c r="J68" s="29">
        <v>45435</v>
      </c>
      <c r="K68" s="31">
        <v>123.19</v>
      </c>
      <c r="L68" s="33">
        <f t="shared" ref="L68:L91" si="2">(E68-K68)/K68</f>
        <v>1.3231593473496188E-2</v>
      </c>
      <c r="M68" s="31">
        <v>127.15</v>
      </c>
      <c r="N68" s="33">
        <f t="shared" ref="N68:N91" si="3">(E68-M68)/M68</f>
        <v>-1.8324813212740956E-2</v>
      </c>
      <c r="O68" s="31">
        <v>118.8</v>
      </c>
      <c r="P68" s="33">
        <f t="shared" ref="P68:P91" si="4">(E68-O68)/O68</f>
        <v>5.0673400673400641E-2</v>
      </c>
      <c r="Q68" s="16" t="s">
        <v>833</v>
      </c>
    </row>
    <row r="69" spans="1:20" x14ac:dyDescent="0.25">
      <c r="A69" s="6" t="s">
        <v>11</v>
      </c>
      <c r="B69" s="16" t="s">
        <v>228</v>
      </c>
      <c r="C69" s="16" t="s">
        <v>229</v>
      </c>
      <c r="E69" s="20">
        <v>215.01</v>
      </c>
      <c r="F69" s="20">
        <v>245.59</v>
      </c>
      <c r="G69" s="22">
        <f t="shared" si="1"/>
        <v>-0.12451647054033149</v>
      </c>
      <c r="H69" s="15">
        <v>81</v>
      </c>
      <c r="I69" s="15">
        <v>88</v>
      </c>
      <c r="J69" s="29">
        <v>45420</v>
      </c>
      <c r="K69" s="31">
        <v>206.67</v>
      </c>
      <c r="L69" s="33">
        <f t="shared" si="2"/>
        <v>4.0354187835680087E-2</v>
      </c>
      <c r="M69" s="31">
        <v>218.42</v>
      </c>
      <c r="N69" s="33">
        <f t="shared" si="3"/>
        <v>-1.5612123431920139E-2</v>
      </c>
      <c r="O69" s="31">
        <v>204.6</v>
      </c>
      <c r="P69" s="33">
        <f t="shared" si="4"/>
        <v>5.0879765395894415E-2</v>
      </c>
      <c r="Q69" s="16" t="s">
        <v>758</v>
      </c>
    </row>
    <row r="70" spans="1:20" x14ac:dyDescent="0.25">
      <c r="A70" s="6" t="s">
        <v>12</v>
      </c>
      <c r="B70" s="16" t="s">
        <v>789</v>
      </c>
      <c r="C70" s="16" t="s">
        <v>802</v>
      </c>
      <c r="E70" s="20">
        <v>23.12</v>
      </c>
      <c r="F70" s="20">
        <v>25.63</v>
      </c>
      <c r="G70" s="22">
        <f t="shared" si="1"/>
        <v>-9.7932110807647216E-2</v>
      </c>
      <c r="H70" s="15">
        <v>54</v>
      </c>
      <c r="I70" s="15">
        <v>86</v>
      </c>
      <c r="J70" s="29">
        <v>45420</v>
      </c>
      <c r="K70" s="31">
        <v>22.48</v>
      </c>
      <c r="L70" s="33">
        <f t="shared" si="2"/>
        <v>2.8469750889679742E-2</v>
      </c>
      <c r="M70" s="31">
        <v>23.57</v>
      </c>
      <c r="N70" s="33">
        <f t="shared" si="3"/>
        <v>-1.9092066185829412E-2</v>
      </c>
      <c r="O70" s="31">
        <v>21.94</v>
      </c>
      <c r="P70" s="33">
        <f t="shared" si="4"/>
        <v>5.378304466727437E-2</v>
      </c>
      <c r="Q70" s="16" t="s">
        <v>834</v>
      </c>
      <c r="T70" s="16"/>
    </row>
    <row r="71" spans="1:20" x14ac:dyDescent="0.25">
      <c r="A71" s="6" t="s">
        <v>13</v>
      </c>
      <c r="B71" s="16" t="s">
        <v>126</v>
      </c>
      <c r="C71" s="16" t="s">
        <v>845</v>
      </c>
      <c r="E71" s="20">
        <v>879.94</v>
      </c>
      <c r="F71" s="20">
        <v>974</v>
      </c>
      <c r="G71" s="22">
        <f t="shared" si="1"/>
        <v>-9.6570841889116993E-2</v>
      </c>
      <c r="H71" s="15">
        <v>99</v>
      </c>
      <c r="I71" s="15">
        <v>98</v>
      </c>
      <c r="J71" s="29">
        <v>45434</v>
      </c>
      <c r="K71" s="31">
        <v>820.02</v>
      </c>
      <c r="L71" s="33">
        <f t="shared" si="2"/>
        <v>7.3071388502719534E-2</v>
      </c>
      <c r="M71" s="31">
        <v>879.7</v>
      </c>
      <c r="N71" s="33">
        <f t="shared" si="3"/>
        <v>2.7282027964079696E-4</v>
      </c>
      <c r="O71" s="31">
        <v>798.39</v>
      </c>
      <c r="P71" s="33">
        <f t="shared" si="4"/>
        <v>0.10214306291411475</v>
      </c>
      <c r="Q71" s="16" t="s">
        <v>846</v>
      </c>
    </row>
    <row r="72" spans="1:20" x14ac:dyDescent="0.25">
      <c r="A72" s="6" t="s">
        <v>14</v>
      </c>
      <c r="B72" s="16" t="s">
        <v>123</v>
      </c>
      <c r="C72" s="16" t="s">
        <v>260</v>
      </c>
      <c r="E72" s="20">
        <v>32.04</v>
      </c>
      <c r="F72" s="20">
        <v>33.4</v>
      </c>
      <c r="G72" s="22">
        <f t="shared" si="1"/>
        <v>-4.0718562874251484E-2</v>
      </c>
      <c r="H72" s="15">
        <v>99</v>
      </c>
      <c r="I72" s="15">
        <v>98</v>
      </c>
      <c r="J72" s="29">
        <v>45415</v>
      </c>
      <c r="K72" s="31">
        <v>25.78</v>
      </c>
      <c r="L72" s="33">
        <f t="shared" si="2"/>
        <v>0.24282389449185407</v>
      </c>
      <c r="M72" s="31">
        <v>29.24</v>
      </c>
      <c r="N72" s="33">
        <f t="shared" si="3"/>
        <v>9.5759233926128617E-2</v>
      </c>
      <c r="O72" s="31">
        <v>24.73</v>
      </c>
      <c r="P72" s="33">
        <f t="shared" si="4"/>
        <v>0.29559239789729069</v>
      </c>
      <c r="Q72" s="16" t="s">
        <v>847</v>
      </c>
    </row>
    <row r="73" spans="1:20" x14ac:dyDescent="0.25">
      <c r="A73" s="6" t="s">
        <v>15</v>
      </c>
      <c r="B73" s="16" t="s">
        <v>672</v>
      </c>
      <c r="C73" s="16" t="s">
        <v>686</v>
      </c>
      <c r="E73" s="20">
        <v>169.72</v>
      </c>
      <c r="F73" s="20">
        <v>171.61</v>
      </c>
      <c r="G73" s="22">
        <f t="shared" si="1"/>
        <v>-1.1013344210710417E-2</v>
      </c>
      <c r="H73" s="15">
        <v>47</v>
      </c>
      <c r="I73" s="15">
        <v>68</v>
      </c>
      <c r="J73" s="29">
        <v>45413</v>
      </c>
      <c r="K73" s="31">
        <v>170.55</v>
      </c>
      <c r="L73" s="33">
        <f t="shared" si="2"/>
        <v>-4.8666080328350191E-3</v>
      </c>
      <c r="M73" s="31">
        <v>173.08</v>
      </c>
      <c r="N73" s="33">
        <f t="shared" si="3"/>
        <v>-1.9412988213542946E-2</v>
      </c>
      <c r="O73" s="31">
        <v>168.18</v>
      </c>
      <c r="P73" s="33">
        <f t="shared" si="4"/>
        <v>9.1568557497918417E-3</v>
      </c>
      <c r="Q73" s="16" t="s">
        <v>836</v>
      </c>
    </row>
    <row r="74" spans="1:20" x14ac:dyDescent="0.25">
      <c r="A74" s="6" t="s">
        <v>16</v>
      </c>
      <c r="B74" s="16" t="s">
        <v>741</v>
      </c>
      <c r="C74" s="16" t="s">
        <v>759</v>
      </c>
      <c r="E74" s="20">
        <v>36.700000000000003</v>
      </c>
      <c r="F74" s="20">
        <v>36.61</v>
      </c>
      <c r="G74" s="22">
        <f t="shared" si="1"/>
        <v>2.458344714558957E-3</v>
      </c>
      <c r="H74" s="15">
        <v>50</v>
      </c>
      <c r="I74" s="15">
        <v>81</v>
      </c>
      <c r="J74" s="29">
        <v>45422</v>
      </c>
      <c r="K74" s="31">
        <v>35.770000000000003</v>
      </c>
      <c r="L74" s="33">
        <f t="shared" si="2"/>
        <v>2.5999440872239297E-2</v>
      </c>
      <c r="M74" s="31">
        <v>36.409999999999997</v>
      </c>
      <c r="N74" s="33">
        <f t="shared" si="3"/>
        <v>7.9648448228510377E-3</v>
      </c>
      <c r="O74" s="31">
        <v>35.369999999999997</v>
      </c>
      <c r="P74" s="33">
        <f t="shared" si="4"/>
        <v>3.7602487984167529E-2</v>
      </c>
      <c r="Q74" s="16" t="s">
        <v>835</v>
      </c>
    </row>
    <row r="75" spans="1:20" x14ac:dyDescent="0.25">
      <c r="A75" s="6" t="s">
        <v>17</v>
      </c>
      <c r="B75" s="16" t="s">
        <v>742</v>
      </c>
      <c r="C75" s="16" t="s">
        <v>761</v>
      </c>
      <c r="E75" s="20">
        <v>110.05</v>
      </c>
      <c r="F75" s="20">
        <v>108.22</v>
      </c>
      <c r="G75" s="22">
        <f t="shared" si="1"/>
        <v>1.6909998151912756E-2</v>
      </c>
      <c r="H75" s="15">
        <v>36</v>
      </c>
      <c r="I75" s="15">
        <v>92</v>
      </c>
      <c r="J75" s="29">
        <v>45477</v>
      </c>
      <c r="K75" s="31">
        <v>103.59</v>
      </c>
      <c r="L75" s="33">
        <f t="shared" si="2"/>
        <v>6.2361231779129195E-2</v>
      </c>
      <c r="M75" s="31">
        <v>106.43</v>
      </c>
      <c r="N75" s="33">
        <f t="shared" si="3"/>
        <v>3.4012966268909046E-2</v>
      </c>
      <c r="O75" s="31">
        <v>101.18</v>
      </c>
      <c r="P75" s="33">
        <f t="shared" si="4"/>
        <v>8.766554655070162E-2</v>
      </c>
      <c r="Q75" s="16" t="s">
        <v>840</v>
      </c>
    </row>
    <row r="76" spans="1:20" x14ac:dyDescent="0.25">
      <c r="A76" s="6" t="s">
        <v>31</v>
      </c>
      <c r="B76" s="16" t="s">
        <v>791</v>
      </c>
      <c r="C76" s="16" t="s">
        <v>806</v>
      </c>
      <c r="E76" s="20">
        <v>30.72</v>
      </c>
      <c r="F76" s="20">
        <v>29.49</v>
      </c>
      <c r="G76" s="22">
        <f t="shared" si="1"/>
        <v>4.170905391658191E-2</v>
      </c>
      <c r="H76" s="15">
        <v>70</v>
      </c>
      <c r="I76" s="15">
        <v>74</v>
      </c>
      <c r="J76" s="29">
        <v>45413</v>
      </c>
      <c r="K76" s="31">
        <v>28.74</v>
      </c>
      <c r="L76" s="33">
        <f t="shared" si="2"/>
        <v>6.8893528183716093E-2</v>
      </c>
      <c r="M76" s="31">
        <v>30.04</v>
      </c>
      <c r="N76" s="33">
        <f t="shared" si="3"/>
        <v>2.2636484687083878E-2</v>
      </c>
      <c r="O76" s="31">
        <v>28.64</v>
      </c>
      <c r="P76" s="33">
        <f t="shared" si="4"/>
        <v>7.2625698324022284E-2</v>
      </c>
      <c r="Q76" s="16" t="s">
        <v>839</v>
      </c>
    </row>
    <row r="77" spans="1:20" x14ac:dyDescent="0.25">
      <c r="A77" s="6" t="s">
        <v>33</v>
      </c>
      <c r="B77" s="16" t="s">
        <v>832</v>
      </c>
      <c r="C77" s="16" t="s">
        <v>852</v>
      </c>
      <c r="E77" s="20">
        <v>31.05</v>
      </c>
      <c r="F77" s="20">
        <v>29.61</v>
      </c>
      <c r="G77" s="22">
        <f t="shared" si="1"/>
        <v>4.8632218844984844E-2</v>
      </c>
      <c r="H77" s="37" t="s">
        <v>247</v>
      </c>
      <c r="I77" s="15">
        <v>76</v>
      </c>
      <c r="J77" s="29"/>
      <c r="K77" s="31">
        <v>25.76</v>
      </c>
      <c r="L77" s="33">
        <f t="shared" si="2"/>
        <v>0.20535714285714282</v>
      </c>
      <c r="M77" s="31">
        <v>27.32</v>
      </c>
      <c r="N77" s="33">
        <f t="shared" si="3"/>
        <v>0.13653001464128844</v>
      </c>
      <c r="O77" s="31">
        <v>25.47</v>
      </c>
      <c r="P77" s="33">
        <f t="shared" si="4"/>
        <v>0.21908127208480574</v>
      </c>
      <c r="Q77" s="16" t="s">
        <v>853</v>
      </c>
    </row>
    <row r="78" spans="1:20" x14ac:dyDescent="0.25">
      <c r="A78" s="6" t="s">
        <v>34</v>
      </c>
      <c r="B78" s="16" t="s">
        <v>162</v>
      </c>
      <c r="C78" s="16" t="s">
        <v>214</v>
      </c>
      <c r="E78" s="20">
        <v>91.76</v>
      </c>
      <c r="F78" s="20">
        <v>87.47</v>
      </c>
      <c r="G78" s="22">
        <f t="shared" si="1"/>
        <v>4.9045386989825156E-2</v>
      </c>
      <c r="H78" s="15">
        <v>90</v>
      </c>
      <c r="I78" s="15">
        <v>76</v>
      </c>
      <c r="J78" s="29">
        <v>45406</v>
      </c>
      <c r="K78" s="31">
        <v>91.05</v>
      </c>
      <c r="L78" s="33">
        <f t="shared" si="2"/>
        <v>7.7979132344866333E-3</v>
      </c>
      <c r="M78" s="31">
        <v>92.29</v>
      </c>
      <c r="N78" s="33">
        <f t="shared" si="3"/>
        <v>-5.7427673637447298E-3</v>
      </c>
      <c r="O78" s="31">
        <v>90.27</v>
      </c>
      <c r="P78" s="33">
        <f t="shared" si="4"/>
        <v>1.6506037443225978E-2</v>
      </c>
      <c r="Q78" s="16" t="s">
        <v>841</v>
      </c>
    </row>
    <row r="79" spans="1:20" x14ac:dyDescent="0.25">
      <c r="A79" s="6" t="s">
        <v>35</v>
      </c>
      <c r="B79" s="16" t="s">
        <v>830</v>
      </c>
      <c r="C79" s="16" t="s">
        <v>848</v>
      </c>
      <c r="E79" s="20">
        <v>78.069999999999993</v>
      </c>
      <c r="F79" s="20">
        <v>74.06</v>
      </c>
      <c r="G79" s="22">
        <f t="shared" si="1"/>
        <v>5.4145287604644758E-2</v>
      </c>
      <c r="H79" s="15">
        <v>82</v>
      </c>
      <c r="I79" s="15">
        <v>90</v>
      </c>
      <c r="J79" s="29">
        <v>45407</v>
      </c>
      <c r="K79" s="31">
        <v>67.2</v>
      </c>
      <c r="L79" s="33">
        <f t="shared" si="2"/>
        <v>0.16175595238095222</v>
      </c>
      <c r="M79" s="31">
        <v>70.14</v>
      </c>
      <c r="N79" s="33">
        <f t="shared" si="3"/>
        <v>0.11305959509552313</v>
      </c>
      <c r="O79" s="31">
        <v>65.95</v>
      </c>
      <c r="P79" s="33">
        <f t="shared" si="4"/>
        <v>0.18377558756633797</v>
      </c>
      <c r="Q79" s="16" t="s">
        <v>849</v>
      </c>
    </row>
    <row r="80" spans="1:20" x14ac:dyDescent="0.25">
      <c r="A80" s="6" t="s">
        <v>38</v>
      </c>
      <c r="B80" s="16" t="s">
        <v>384</v>
      </c>
      <c r="C80" s="16" t="s">
        <v>122</v>
      </c>
      <c r="E80" s="20">
        <v>102.4</v>
      </c>
      <c r="F80" s="20">
        <v>97</v>
      </c>
      <c r="G80" s="22">
        <f t="shared" si="1"/>
        <v>5.5670103092783564E-2</v>
      </c>
      <c r="H80" s="15">
        <v>97</v>
      </c>
      <c r="I80" s="15">
        <v>86</v>
      </c>
      <c r="J80" s="29">
        <v>45407</v>
      </c>
      <c r="K80" s="31">
        <v>102.95</v>
      </c>
      <c r="L80" s="33">
        <f t="shared" si="2"/>
        <v>-5.3423992229237214E-3</v>
      </c>
      <c r="M80" s="31">
        <v>103.21</v>
      </c>
      <c r="N80" s="33">
        <f t="shared" si="3"/>
        <v>-7.8480767367501997E-3</v>
      </c>
      <c r="O80" s="31">
        <v>102.4</v>
      </c>
      <c r="P80" s="33">
        <f t="shared" si="4"/>
        <v>0</v>
      </c>
      <c r="Q80" s="16" t="s">
        <v>842</v>
      </c>
    </row>
    <row r="81" spans="1:17" x14ac:dyDescent="0.25">
      <c r="A81" s="6" t="s">
        <v>44</v>
      </c>
      <c r="B81" s="16" t="s">
        <v>790</v>
      </c>
      <c r="C81" s="16" t="s">
        <v>804</v>
      </c>
      <c r="E81" s="20">
        <v>36.96</v>
      </c>
      <c r="F81" s="20">
        <v>34.619999999999997</v>
      </c>
      <c r="G81" s="22">
        <f t="shared" si="1"/>
        <v>6.7590987868284338E-2</v>
      </c>
      <c r="H81" s="15">
        <v>37</v>
      </c>
      <c r="I81" s="15">
        <v>79</v>
      </c>
      <c r="J81" s="29">
        <v>45420</v>
      </c>
      <c r="K81" s="31">
        <v>33.229999999999997</v>
      </c>
      <c r="L81" s="33">
        <f t="shared" si="2"/>
        <v>0.11224796870297937</v>
      </c>
      <c r="M81" s="31">
        <v>35.06</v>
      </c>
      <c r="N81" s="33">
        <f t="shared" si="3"/>
        <v>5.4192812321734125E-2</v>
      </c>
      <c r="O81" s="31">
        <v>33.159999999999997</v>
      </c>
      <c r="P81" s="33">
        <f t="shared" si="4"/>
        <v>0.11459589867310026</v>
      </c>
      <c r="Q81" s="16" t="s">
        <v>805</v>
      </c>
    </row>
    <row r="82" spans="1:17" x14ac:dyDescent="0.25">
      <c r="A82" s="6" t="s">
        <v>45</v>
      </c>
      <c r="B82" s="16" t="s">
        <v>186</v>
      </c>
      <c r="C82" s="16" t="s">
        <v>765</v>
      </c>
      <c r="E82" s="20">
        <v>53.94</v>
      </c>
      <c r="F82" s="20">
        <v>49.93</v>
      </c>
      <c r="G82" s="22">
        <f t="shared" si="1"/>
        <v>8.0312437412377286E-2</v>
      </c>
      <c r="H82" s="15">
        <v>77</v>
      </c>
      <c r="I82" s="15">
        <v>87</v>
      </c>
      <c r="J82" s="29">
        <v>45414</v>
      </c>
      <c r="K82" s="31">
        <v>47.86</v>
      </c>
      <c r="L82" s="33">
        <f t="shared" si="2"/>
        <v>0.12703719180944417</v>
      </c>
      <c r="M82" s="31">
        <v>50.21</v>
      </c>
      <c r="N82" s="33">
        <f t="shared" si="3"/>
        <v>7.4287990440151302E-2</v>
      </c>
      <c r="O82" s="31">
        <v>47.34</v>
      </c>
      <c r="P82" s="33">
        <f t="shared" si="4"/>
        <v>0.13941698352344728</v>
      </c>
      <c r="Q82" s="16" t="s">
        <v>837</v>
      </c>
    </row>
    <row r="83" spans="1:17" x14ac:dyDescent="0.25">
      <c r="A83" s="6" t="s">
        <v>46</v>
      </c>
      <c r="B83" s="16" t="s">
        <v>671</v>
      </c>
      <c r="C83" s="16" t="s">
        <v>684</v>
      </c>
      <c r="E83" s="20">
        <v>28.62</v>
      </c>
      <c r="F83" s="20">
        <v>26.36</v>
      </c>
      <c r="G83" s="22">
        <f t="shared" si="1"/>
        <v>8.5735963581183669E-2</v>
      </c>
      <c r="H83" s="15">
        <v>95</v>
      </c>
      <c r="I83" s="15">
        <v>77</v>
      </c>
      <c r="J83" s="29">
        <v>45412</v>
      </c>
      <c r="K83" s="31">
        <v>26.77</v>
      </c>
      <c r="L83" s="33">
        <f t="shared" si="2"/>
        <v>6.9107209562943653E-2</v>
      </c>
      <c r="M83" s="31">
        <v>27.97</v>
      </c>
      <c r="N83" s="33">
        <f t="shared" si="3"/>
        <v>2.3239184840901043E-2</v>
      </c>
      <c r="O83" s="31">
        <v>26.6</v>
      </c>
      <c r="P83" s="33">
        <f t="shared" si="4"/>
        <v>7.5939849624060127E-2</v>
      </c>
      <c r="Q83" s="16" t="s">
        <v>121</v>
      </c>
    </row>
    <row r="84" spans="1:17" x14ac:dyDescent="0.25">
      <c r="A84" s="6" t="s">
        <v>47</v>
      </c>
      <c r="B84" s="16" t="s">
        <v>188</v>
      </c>
      <c r="C84" s="16" t="s">
        <v>189</v>
      </c>
      <c r="E84" s="20">
        <v>39.94</v>
      </c>
      <c r="F84" s="20">
        <v>36.619999999999997</v>
      </c>
      <c r="G84" s="22">
        <f t="shared" si="1"/>
        <v>9.0660841070453316E-2</v>
      </c>
      <c r="H84" s="15">
        <v>97</v>
      </c>
      <c r="I84" s="15">
        <v>86</v>
      </c>
      <c r="J84" s="29">
        <v>45407</v>
      </c>
      <c r="K84" s="31">
        <v>36.24</v>
      </c>
      <c r="L84" s="33">
        <f t="shared" si="2"/>
        <v>0.10209713024282549</v>
      </c>
      <c r="M84" s="31">
        <v>38.76</v>
      </c>
      <c r="N84" s="33">
        <f t="shared" si="3"/>
        <v>3.0443756449948393E-2</v>
      </c>
      <c r="O84" s="31">
        <v>35.799999999999997</v>
      </c>
      <c r="P84" s="33">
        <f t="shared" si="4"/>
        <v>0.11564245810055869</v>
      </c>
      <c r="Q84" s="16" t="s">
        <v>750</v>
      </c>
    </row>
    <row r="85" spans="1:17" x14ac:dyDescent="0.25">
      <c r="A85" s="6" t="s">
        <v>54</v>
      </c>
      <c r="B85" s="16" t="s">
        <v>705</v>
      </c>
      <c r="C85" s="16" t="s">
        <v>718</v>
      </c>
      <c r="E85" s="20">
        <v>51.73</v>
      </c>
      <c r="F85" s="20">
        <v>47.42</v>
      </c>
      <c r="G85" s="22">
        <f t="shared" si="1"/>
        <v>9.0889919865035751E-2</v>
      </c>
      <c r="H85" s="15">
        <v>30</v>
      </c>
      <c r="I85" s="15">
        <v>84</v>
      </c>
      <c r="J85" s="29">
        <v>45414</v>
      </c>
      <c r="K85" s="31">
        <v>47.55</v>
      </c>
      <c r="L85" s="33">
        <f t="shared" si="2"/>
        <v>8.7907465825446895E-2</v>
      </c>
      <c r="M85" s="31">
        <v>49.71</v>
      </c>
      <c r="N85" s="33">
        <f t="shared" si="3"/>
        <v>4.0635686984510075E-2</v>
      </c>
      <c r="O85" s="31">
        <v>46.55</v>
      </c>
      <c r="P85" s="33">
        <f t="shared" si="4"/>
        <v>0.11127819548872181</v>
      </c>
      <c r="Q85" s="16" t="s">
        <v>843</v>
      </c>
    </row>
    <row r="86" spans="1:17" x14ac:dyDescent="0.25">
      <c r="A86" s="6" t="s">
        <v>56</v>
      </c>
      <c r="B86" s="16" t="s">
        <v>546</v>
      </c>
      <c r="C86" s="16" t="s">
        <v>563</v>
      </c>
      <c r="E86" s="20">
        <v>43.11</v>
      </c>
      <c r="F86" s="20">
        <v>39.46</v>
      </c>
      <c r="G86" s="22">
        <f t="shared" si="1"/>
        <v>9.2498732894069902E-2</v>
      </c>
      <c r="H86" s="15">
        <v>88</v>
      </c>
      <c r="I86" s="15">
        <v>88</v>
      </c>
      <c r="J86" s="29">
        <v>45413</v>
      </c>
      <c r="K86" s="31">
        <v>41.68</v>
      </c>
      <c r="L86" s="33">
        <f t="shared" si="2"/>
        <v>3.4309021113243757E-2</v>
      </c>
      <c r="M86" s="31">
        <v>42.63</v>
      </c>
      <c r="N86" s="33">
        <f t="shared" si="3"/>
        <v>1.1259676284306751E-2</v>
      </c>
      <c r="O86" s="31">
        <v>40.869999999999997</v>
      </c>
      <c r="P86" s="33">
        <f t="shared" si="4"/>
        <v>5.4807927575238613E-2</v>
      </c>
      <c r="Q86" s="16" t="s">
        <v>844</v>
      </c>
    </row>
    <row r="87" spans="1:17" x14ac:dyDescent="0.25">
      <c r="A87" s="6" t="s">
        <v>63</v>
      </c>
      <c r="B87" s="16" t="s">
        <v>831</v>
      </c>
      <c r="C87" s="16" t="s">
        <v>850</v>
      </c>
      <c r="E87" s="20">
        <v>23.54</v>
      </c>
      <c r="F87" s="20">
        <v>21.33</v>
      </c>
      <c r="G87" s="22">
        <f t="shared" si="1"/>
        <v>0.10360993905297708</v>
      </c>
      <c r="H87" s="15">
        <v>98</v>
      </c>
      <c r="I87" s="15">
        <v>97</v>
      </c>
      <c r="J87" s="29">
        <v>45448</v>
      </c>
      <c r="K87" s="31">
        <v>19.829999999999998</v>
      </c>
      <c r="L87" s="33">
        <f t="shared" si="2"/>
        <v>0.18709026727181044</v>
      </c>
      <c r="M87" s="31">
        <v>20.69</v>
      </c>
      <c r="N87" s="33">
        <f t="shared" si="3"/>
        <v>0.13774770420492979</v>
      </c>
      <c r="O87" s="31">
        <v>19.53</v>
      </c>
      <c r="P87" s="33">
        <f t="shared" si="4"/>
        <v>0.20532514080901165</v>
      </c>
      <c r="Q87" s="16" t="s">
        <v>851</v>
      </c>
    </row>
    <row r="88" spans="1:17" x14ac:dyDescent="0.25">
      <c r="A88" s="6" t="s">
        <v>64</v>
      </c>
      <c r="B88" s="16" t="s">
        <v>72</v>
      </c>
      <c r="C88" s="16" t="s">
        <v>244</v>
      </c>
      <c r="E88" s="20">
        <v>56.55</v>
      </c>
      <c r="F88" s="20">
        <v>50.91</v>
      </c>
      <c r="G88" s="22">
        <f t="shared" si="1"/>
        <v>0.11078373600471422</v>
      </c>
      <c r="H88" s="15">
        <v>95</v>
      </c>
      <c r="I88" s="15">
        <v>87</v>
      </c>
      <c r="J88" s="29">
        <v>45434</v>
      </c>
      <c r="K88" s="31">
        <v>53.78</v>
      </c>
      <c r="L88" s="33">
        <f t="shared" si="2"/>
        <v>5.1506136110078024E-2</v>
      </c>
      <c r="M88" s="31">
        <v>56.13</v>
      </c>
      <c r="N88" s="33">
        <f t="shared" si="3"/>
        <v>7.4826296098342163E-3</v>
      </c>
      <c r="O88" s="31">
        <v>53.12</v>
      </c>
      <c r="P88" s="33">
        <f t="shared" si="4"/>
        <v>6.4570783132530118E-2</v>
      </c>
      <c r="Q88" s="16" t="s">
        <v>121</v>
      </c>
    </row>
    <row r="89" spans="1:17" x14ac:dyDescent="0.25">
      <c r="A89" s="6" t="s">
        <v>65</v>
      </c>
      <c r="B89" s="16" t="s">
        <v>53</v>
      </c>
      <c r="C89" s="16" t="s">
        <v>642</v>
      </c>
      <c r="E89" s="20">
        <v>670</v>
      </c>
      <c r="F89" s="20">
        <v>593.53</v>
      </c>
      <c r="G89" s="22">
        <f t="shared" si="1"/>
        <v>0.12883931730493831</v>
      </c>
      <c r="H89" s="15">
        <v>99</v>
      </c>
      <c r="I89" s="15">
        <v>90</v>
      </c>
      <c r="J89" s="29">
        <v>45413</v>
      </c>
      <c r="K89" s="31">
        <v>623.55999999999995</v>
      </c>
      <c r="L89" s="33">
        <f t="shared" si="2"/>
        <v>7.4475591763423027E-2</v>
      </c>
      <c r="M89" s="31">
        <v>627.70000000000005</v>
      </c>
      <c r="N89" s="33">
        <f t="shared" si="3"/>
        <v>6.7388880038234747E-2</v>
      </c>
      <c r="O89" s="31">
        <v>616.72</v>
      </c>
      <c r="P89" s="33">
        <f t="shared" si="4"/>
        <v>8.6392528213776063E-2</v>
      </c>
      <c r="Q89" s="16" t="s">
        <v>838</v>
      </c>
    </row>
    <row r="90" spans="1:17" x14ac:dyDescent="0.25">
      <c r="A90" s="6" t="s">
        <v>66</v>
      </c>
      <c r="B90" s="16" t="s">
        <v>633</v>
      </c>
      <c r="C90" s="16" t="s">
        <v>644</v>
      </c>
      <c r="E90" s="20">
        <v>240.9</v>
      </c>
      <c r="F90" s="20">
        <v>193.64</v>
      </c>
      <c r="G90" s="22">
        <f t="shared" si="1"/>
        <v>0.24406114439165474</v>
      </c>
      <c r="H90" s="15">
        <v>76</v>
      </c>
      <c r="I90" s="15">
        <v>99</v>
      </c>
      <c r="J90" s="29">
        <v>45420</v>
      </c>
      <c r="K90" s="31">
        <v>208.38</v>
      </c>
      <c r="L90" s="33">
        <f t="shared" si="2"/>
        <v>0.15606104232651891</v>
      </c>
      <c r="M90" s="31">
        <v>243.16</v>
      </c>
      <c r="N90" s="33">
        <f t="shared" si="3"/>
        <v>-9.2942918243131729E-3</v>
      </c>
      <c r="O90" s="31">
        <v>199.48</v>
      </c>
      <c r="P90" s="33">
        <f t="shared" si="4"/>
        <v>0.20763986364547835</v>
      </c>
      <c r="Q90" s="16" t="s">
        <v>797</v>
      </c>
    </row>
    <row r="91" spans="1:17" x14ac:dyDescent="0.25">
      <c r="A91" s="6" t="s">
        <v>67</v>
      </c>
      <c r="B91" s="16" t="s">
        <v>222</v>
      </c>
      <c r="C91" s="16" t="s">
        <v>223</v>
      </c>
      <c r="E91" s="20">
        <v>110.29</v>
      </c>
      <c r="F91" s="20">
        <v>88.4</v>
      </c>
      <c r="G91" s="22">
        <f t="shared" si="1"/>
        <v>0.24762443438914025</v>
      </c>
      <c r="H91" s="15">
        <v>76</v>
      </c>
      <c r="I91" s="15">
        <v>92</v>
      </c>
      <c r="J91" s="29">
        <v>45407</v>
      </c>
      <c r="K91" s="31">
        <v>91.87</v>
      </c>
      <c r="L91" s="33">
        <f t="shared" si="2"/>
        <v>0.20050070752149779</v>
      </c>
      <c r="M91" s="31">
        <v>101.4</v>
      </c>
      <c r="N91" s="33">
        <f t="shared" si="3"/>
        <v>8.7672583826429978E-2</v>
      </c>
      <c r="O91" s="31">
        <v>89.68</v>
      </c>
      <c r="P91" s="33">
        <f t="shared" si="4"/>
        <v>0.22981712756467437</v>
      </c>
      <c r="Q91" s="16" t="s">
        <v>796</v>
      </c>
    </row>
    <row r="92" spans="1:17" x14ac:dyDescent="0.25">
      <c r="A92" s="6" t="s">
        <v>68</v>
      </c>
    </row>
    <row r="93" spans="1:17" x14ac:dyDescent="0.25">
      <c r="A93" s="6" t="s">
        <v>69</v>
      </c>
    </row>
    <row r="94" spans="1:17" x14ac:dyDescent="0.25">
      <c r="A94" s="6" t="s">
        <v>70</v>
      </c>
    </row>
    <row r="95" spans="1:17" x14ac:dyDescent="0.25">
      <c r="A95" s="6" t="s">
        <v>75</v>
      </c>
    </row>
    <row r="96" spans="1:17" x14ac:dyDescent="0.25">
      <c r="A96" s="6" t="s">
        <v>76</v>
      </c>
    </row>
    <row r="97" spans="1:17" x14ac:dyDescent="0.25">
      <c r="A97" s="6" t="s">
        <v>78</v>
      </c>
    </row>
    <row r="98" spans="1:17" x14ac:dyDescent="0.25">
      <c r="A98" s="6" t="s">
        <v>79</v>
      </c>
      <c r="B98" s="16"/>
      <c r="C98" s="16"/>
      <c r="E98" s="20"/>
      <c r="F98" s="20"/>
      <c r="G98" s="22"/>
      <c r="H98" s="15"/>
      <c r="I98" s="15"/>
      <c r="J98" s="29"/>
      <c r="K98" s="31"/>
      <c r="L98" s="33"/>
      <c r="M98" s="31"/>
      <c r="N98" s="33"/>
      <c r="O98" s="31"/>
      <c r="P98" s="33"/>
    </row>
    <row r="99" spans="1:17" x14ac:dyDescent="0.25">
      <c r="A99" s="6" t="s">
        <v>81</v>
      </c>
    </row>
    <row r="100" spans="1:17" x14ac:dyDescent="0.25">
      <c r="A100" s="6" t="s">
        <v>119</v>
      </c>
    </row>
    <row r="101" spans="1:17" x14ac:dyDescent="0.25">
      <c r="A101" s="6" t="s">
        <v>148</v>
      </c>
    </row>
    <row r="102" spans="1:17" x14ac:dyDescent="0.25">
      <c r="A102" s="6" t="s">
        <v>149</v>
      </c>
      <c r="Q102" s="16"/>
    </row>
    <row r="104" spans="1:17" x14ac:dyDescent="0.25">
      <c r="J104" s="29"/>
    </row>
    <row r="105" spans="1:17" x14ac:dyDescent="0.25">
      <c r="J105" s="29"/>
    </row>
    <row r="106" spans="1:17" x14ac:dyDescent="0.25">
      <c r="J106" s="29"/>
    </row>
    <row r="107" spans="1:17" x14ac:dyDescent="0.25">
      <c r="J107" s="29"/>
    </row>
  </sheetData>
  <sortState xmlns:xlrd2="http://schemas.microsoft.com/office/spreadsheetml/2017/richdata2" ref="B68:Q91">
    <sortCondition ref="G68:G91"/>
  </sortState>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E2E1B-2387-4C8E-848C-8DED28C6B4AA}">
  <dimension ref="A1:T107"/>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45387</v>
      </c>
      <c r="I3" s="2"/>
      <c r="J3" s="29">
        <v>45390</v>
      </c>
      <c r="K3" s="28">
        <v>45391</v>
      </c>
      <c r="L3" s="28">
        <v>45392</v>
      </c>
      <c r="M3" s="28">
        <v>45393</v>
      </c>
      <c r="N3" s="28">
        <v>45394</v>
      </c>
      <c r="P3" s="2" t="s">
        <v>82</v>
      </c>
      <c r="R3" s="2" t="s">
        <v>82</v>
      </c>
    </row>
    <row r="4" spans="1:18" ht="15.75" thickBot="1" x14ac:dyDescent="0.3">
      <c r="A4" t="s">
        <v>0</v>
      </c>
      <c r="C4" s="10">
        <v>45390</v>
      </c>
      <c r="D4" s="11" t="s">
        <v>32</v>
      </c>
      <c r="E4" s="10">
        <v>45394</v>
      </c>
      <c r="J4" s="2" t="s">
        <v>26</v>
      </c>
      <c r="K4" s="2" t="s">
        <v>27</v>
      </c>
      <c r="L4" s="2" t="s">
        <v>28</v>
      </c>
      <c r="M4" s="2" t="s">
        <v>29</v>
      </c>
      <c r="N4" s="2" t="s">
        <v>30</v>
      </c>
    </row>
    <row r="5" spans="1:18" ht="15.75" thickBot="1" x14ac:dyDescent="0.3">
      <c r="F5" s="8">
        <v>15011.35</v>
      </c>
      <c r="G5" s="36" t="s">
        <v>25</v>
      </c>
      <c r="H5" s="8">
        <v>16248.52</v>
      </c>
      <c r="J5" s="14">
        <v>16253.96</v>
      </c>
      <c r="K5" s="14">
        <v>16306.64</v>
      </c>
      <c r="L5" s="14">
        <v>16170.36</v>
      </c>
      <c r="M5" s="14">
        <v>16442.2</v>
      </c>
      <c r="N5" s="14">
        <v>16175.09</v>
      </c>
      <c r="P5" s="5">
        <f>(N5-H5)/N5</f>
        <v>-4.5396965333732477E-3</v>
      </c>
      <c r="R5" s="5">
        <f>(N5-F5)/F5</f>
        <v>7.7524006834828296E-2</v>
      </c>
    </row>
    <row r="6" spans="1:18" ht="15.75" thickBot="1" x14ac:dyDescent="0.3">
      <c r="A6" t="s">
        <v>302</v>
      </c>
      <c r="C6" s="26" t="s">
        <v>820</v>
      </c>
      <c r="D6" s="1"/>
      <c r="E6" s="1"/>
      <c r="F6" s="9">
        <v>4769.83</v>
      </c>
      <c r="G6" s="36" t="s">
        <v>107</v>
      </c>
      <c r="H6" s="9">
        <v>5204.34</v>
      </c>
      <c r="J6" s="14">
        <v>5202.3900000000003</v>
      </c>
      <c r="K6" s="17">
        <v>5209.91</v>
      </c>
      <c r="L6" s="17">
        <v>5160.6400000000003</v>
      </c>
      <c r="M6" s="14">
        <v>5199.0600000000004</v>
      </c>
      <c r="N6" s="14">
        <v>5123.41</v>
      </c>
      <c r="P6" s="5">
        <f>(N6-H6)/N6</f>
        <v>-1.5796120162157683E-2</v>
      </c>
      <c r="R6" s="5">
        <f>(N6-F6)/F6</f>
        <v>7.412842805718442E-2</v>
      </c>
    </row>
    <row r="7" spans="1:18" x14ac:dyDescent="0.25">
      <c r="C7" s="35" t="s">
        <v>821</v>
      </c>
      <c r="J7" s="12"/>
    </row>
    <row r="8" spans="1:18" x14ac:dyDescent="0.25">
      <c r="C8" s="12"/>
      <c r="J8" s="12"/>
    </row>
    <row r="9" spans="1:18" x14ac:dyDescent="0.25">
      <c r="C9" s="12"/>
      <c r="J9" s="12"/>
    </row>
    <row r="10" spans="1:18" x14ac:dyDescent="0.25">
      <c r="A10" t="s">
        <v>3</v>
      </c>
      <c r="C10" s="16" t="s">
        <v>898</v>
      </c>
      <c r="J10" s="16"/>
    </row>
    <row r="11" spans="1:18" x14ac:dyDescent="0.25">
      <c r="C11" s="16" t="s">
        <v>899</v>
      </c>
      <c r="J11" s="16"/>
    </row>
    <row r="12" spans="1:18" x14ac:dyDescent="0.25">
      <c r="C12" s="16" t="s">
        <v>900</v>
      </c>
      <c r="J12" s="16"/>
    </row>
    <row r="13" spans="1:18" x14ac:dyDescent="0.25">
      <c r="C13" s="16" t="s">
        <v>901</v>
      </c>
      <c r="J13" s="16"/>
    </row>
    <row r="14" spans="1:18" x14ac:dyDescent="0.25">
      <c r="C14" s="16" t="s">
        <v>902</v>
      </c>
      <c r="J14" s="16"/>
    </row>
    <row r="15" spans="1:18" x14ac:dyDescent="0.25">
      <c r="C15" s="16" t="s">
        <v>903</v>
      </c>
      <c r="J15" s="16"/>
    </row>
    <row r="16" spans="1:18" x14ac:dyDescent="0.25">
      <c r="C16" s="16" t="s">
        <v>904</v>
      </c>
      <c r="J16" s="16"/>
    </row>
    <row r="17" spans="3:10" x14ac:dyDescent="0.25">
      <c r="C17" s="16" t="s">
        <v>905</v>
      </c>
      <c r="J17" s="16"/>
    </row>
    <row r="18" spans="3:10" x14ac:dyDescent="0.25">
      <c r="C18" s="16" t="s">
        <v>906</v>
      </c>
      <c r="J18" s="16"/>
    </row>
    <row r="19" spans="3:10" x14ac:dyDescent="0.25">
      <c r="C19" s="16" t="s">
        <v>907</v>
      </c>
      <c r="J19" s="16"/>
    </row>
    <row r="20" spans="3:10" x14ac:dyDescent="0.25">
      <c r="C20" s="16" t="s">
        <v>908</v>
      </c>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6"/>
      <c r="J27" s="16"/>
    </row>
    <row r="28" spans="3:10" x14ac:dyDescent="0.25">
      <c r="C28" s="12" t="s">
        <v>182</v>
      </c>
      <c r="D28" s="12" t="s">
        <v>897</v>
      </c>
      <c r="J28" s="16"/>
    </row>
    <row r="29" spans="3:10" x14ac:dyDescent="0.25">
      <c r="C29" s="12" t="s">
        <v>163</v>
      </c>
      <c r="D29" s="12" t="s">
        <v>43</v>
      </c>
      <c r="J29" s="16"/>
    </row>
    <row r="30" spans="3:10" x14ac:dyDescent="0.25">
      <c r="C30" s="12"/>
      <c r="J30" s="16"/>
    </row>
    <row r="31" spans="3:10" x14ac:dyDescent="0.25">
      <c r="F31" s="2" t="s">
        <v>154</v>
      </c>
      <c r="J31" s="16"/>
    </row>
    <row r="32" spans="3:10" x14ac:dyDescent="0.25">
      <c r="C32" t="s">
        <v>102</v>
      </c>
      <c r="D32" s="5">
        <v>0.1656</v>
      </c>
      <c r="E32" s="7"/>
      <c r="F32" s="2" t="s">
        <v>155</v>
      </c>
      <c r="I32" s="5"/>
      <c r="J32" s="16"/>
    </row>
    <row r="33" spans="3:10" x14ac:dyDescent="0.25">
      <c r="C33" s="16"/>
      <c r="D33" s="5"/>
      <c r="E33" s="7"/>
      <c r="F33" s="5"/>
      <c r="I33" s="5"/>
      <c r="J33" s="16"/>
    </row>
    <row r="34" spans="3:10" x14ac:dyDescent="0.25">
      <c r="C34" s="16" t="s">
        <v>215</v>
      </c>
      <c r="D34" s="5">
        <v>4.41E-2</v>
      </c>
      <c r="E34" s="7"/>
      <c r="F34" s="34">
        <v>1E-3</v>
      </c>
      <c r="I34" s="5"/>
      <c r="J34" s="16"/>
    </row>
    <row r="35" spans="3:10" x14ac:dyDescent="0.25">
      <c r="C35" t="s">
        <v>194</v>
      </c>
      <c r="D35" s="5">
        <v>0.14449999999999999</v>
      </c>
      <c r="F35" s="34">
        <v>2.8999999999999998E-3</v>
      </c>
      <c r="I35" s="5"/>
      <c r="J35" s="16"/>
    </row>
    <row r="36" spans="3:10" x14ac:dyDescent="0.25">
      <c r="C36" t="s">
        <v>361</v>
      </c>
      <c r="D36" s="5">
        <v>0.1699</v>
      </c>
      <c r="F36" s="34">
        <v>-0.1024</v>
      </c>
      <c r="I36" s="5"/>
      <c r="J36" s="16"/>
    </row>
    <row r="37" spans="3:10" x14ac:dyDescent="0.25">
      <c r="C37" t="s">
        <v>202</v>
      </c>
      <c r="D37" s="5">
        <v>9.3100000000000002E-2</v>
      </c>
      <c r="F37" s="34">
        <v>-2.12E-2</v>
      </c>
      <c r="I37" s="5"/>
      <c r="J37" s="16"/>
    </row>
    <row r="38" spans="3:10" x14ac:dyDescent="0.25">
      <c r="C38" t="s">
        <v>421</v>
      </c>
      <c r="D38" s="5">
        <v>9.1600000000000001E-2</v>
      </c>
      <c r="F38" s="34">
        <v>-3.7400000000000003E-2</v>
      </c>
      <c r="I38" s="5"/>
      <c r="J38" s="16"/>
    </row>
    <row r="39" spans="3:10" x14ac:dyDescent="0.25">
      <c r="C39" t="s">
        <v>596</v>
      </c>
      <c r="D39" s="5">
        <v>0.1067</v>
      </c>
      <c r="F39" s="34">
        <v>-8.8999999999999996E-2</v>
      </c>
      <c r="I39" s="5"/>
      <c r="J39" s="16"/>
    </row>
    <row r="40" spans="3:10" x14ac:dyDescent="0.25">
      <c r="C40" t="s">
        <v>743</v>
      </c>
      <c r="D40" s="5">
        <v>4.7E-2</v>
      </c>
      <c r="F40" s="34">
        <v>3.0499999999999999E-2</v>
      </c>
      <c r="I40" s="5"/>
      <c r="J40" s="16"/>
    </row>
    <row r="41" spans="3:10" x14ac:dyDescent="0.25">
      <c r="C41" t="s">
        <v>92</v>
      </c>
      <c r="D41" s="5">
        <v>8.8300000000000003E-2</v>
      </c>
      <c r="F41" s="34">
        <v>-8.8999999999999999E-3</v>
      </c>
      <c r="I41" s="5"/>
      <c r="J41" s="16"/>
    </row>
    <row r="42" spans="3:10" x14ac:dyDescent="0.25">
      <c r="C42" t="s">
        <v>740</v>
      </c>
      <c r="D42" s="5">
        <v>4.9200000000000001E-2</v>
      </c>
      <c r="F42" s="5">
        <v>1.21E-2</v>
      </c>
      <c r="G42" s="22"/>
      <c r="H42" s="16"/>
      <c r="I42" s="5"/>
      <c r="J42" s="16"/>
    </row>
    <row r="43" spans="3:10" x14ac:dyDescent="0.25">
      <c r="G43" s="22"/>
      <c r="H43" s="16"/>
      <c r="I43" s="5"/>
      <c r="J43" s="16"/>
    </row>
    <row r="44" spans="3:10" x14ac:dyDescent="0.25">
      <c r="F44" s="5"/>
      <c r="G44" s="22"/>
      <c r="H44" s="16"/>
      <c r="I44" s="5"/>
      <c r="J44" s="16"/>
    </row>
    <row r="45" spans="3:10" x14ac:dyDescent="0.25">
      <c r="G45" s="22"/>
      <c r="H45" s="16"/>
      <c r="I45" s="5"/>
      <c r="J45" s="16"/>
    </row>
    <row r="46" spans="3:10" x14ac:dyDescent="0.25">
      <c r="D46" s="5"/>
      <c r="E46" s="21"/>
      <c r="F46" s="34"/>
      <c r="G46" s="22"/>
      <c r="H46" s="16"/>
      <c r="I46" s="5"/>
      <c r="J46" s="16"/>
    </row>
    <row r="47" spans="3:10" x14ac:dyDescent="0.25">
      <c r="D47" s="5">
        <f>SUM(D32:D46)</f>
        <v>1</v>
      </c>
      <c r="F47" s="34"/>
      <c r="I47" s="22"/>
      <c r="J47" s="16"/>
    </row>
    <row r="48" spans="3:10" x14ac:dyDescent="0.25">
      <c r="E48" s="21"/>
      <c r="F48" s="16"/>
      <c r="G48" s="22"/>
      <c r="H48" s="16"/>
      <c r="I48" s="22"/>
      <c r="J48" s="16"/>
    </row>
    <row r="49" spans="1:19" x14ac:dyDescent="0.25">
      <c r="D49" s="5"/>
      <c r="E49" s="21"/>
      <c r="F49" s="16"/>
      <c r="G49" s="22"/>
      <c r="H49" s="16"/>
      <c r="I49" s="22"/>
      <c r="J49" s="16"/>
    </row>
    <row r="50" spans="1:19" x14ac:dyDescent="0.25">
      <c r="C50" s="12"/>
      <c r="E50" s="21"/>
      <c r="F50" s="15" t="s">
        <v>108</v>
      </c>
      <c r="G50" s="16"/>
      <c r="H50" s="12"/>
      <c r="I50" s="16"/>
    </row>
    <row r="51" spans="1:19" x14ac:dyDescent="0.25">
      <c r="A51" t="s">
        <v>4</v>
      </c>
      <c r="C51" s="12"/>
      <c r="E51" s="24" t="s">
        <v>6</v>
      </c>
      <c r="F51" s="24" t="s">
        <v>7</v>
      </c>
      <c r="G51" s="24" t="s">
        <v>8</v>
      </c>
      <c r="H51" s="24" t="s">
        <v>9</v>
      </c>
      <c r="I51" s="24" t="s">
        <v>21</v>
      </c>
      <c r="J51" s="24" t="s">
        <v>23</v>
      </c>
      <c r="K51" s="24" t="s">
        <v>22</v>
      </c>
      <c r="L51" s="24" t="s">
        <v>120</v>
      </c>
      <c r="M51" s="23" t="s">
        <v>10</v>
      </c>
      <c r="N51" s="25"/>
      <c r="O51" s="25"/>
      <c r="P51" s="25"/>
      <c r="Q51" s="25"/>
      <c r="R51" s="25"/>
      <c r="S51" s="25"/>
    </row>
    <row r="52" spans="1:19" x14ac:dyDescent="0.25">
      <c r="A52" s="6" t="s">
        <v>5</v>
      </c>
      <c r="B52" t="s">
        <v>194</v>
      </c>
      <c r="E52" s="4">
        <v>310.81</v>
      </c>
      <c r="F52">
        <v>228.37</v>
      </c>
      <c r="G52" s="5">
        <f t="shared" ref="G52:G55" si="0">(E52-F52)/F52</f>
        <v>0.36099312519157506</v>
      </c>
      <c r="H52" s="13">
        <v>300</v>
      </c>
      <c r="I52" s="4">
        <v>223.3</v>
      </c>
      <c r="J52" s="2">
        <v>93</v>
      </c>
      <c r="K52" s="2">
        <v>99</v>
      </c>
      <c r="L52" s="2">
        <v>24</v>
      </c>
      <c r="M52" s="30" t="s">
        <v>879</v>
      </c>
    </row>
    <row r="53" spans="1:19" x14ac:dyDescent="0.25">
      <c r="A53" s="6" t="s">
        <v>11</v>
      </c>
      <c r="B53" t="s">
        <v>361</v>
      </c>
      <c r="E53" s="4">
        <v>68.62</v>
      </c>
      <c r="F53">
        <v>21.53</v>
      </c>
      <c r="G53" s="5">
        <f t="shared" si="0"/>
        <v>2.1871806781235485</v>
      </c>
      <c r="H53" s="20">
        <v>55</v>
      </c>
      <c r="I53" s="4">
        <v>20.03</v>
      </c>
      <c r="J53" s="2">
        <v>99</v>
      </c>
      <c r="K53" s="2">
        <v>22</v>
      </c>
      <c r="M53" t="s">
        <v>872</v>
      </c>
    </row>
    <row r="54" spans="1:19" x14ac:dyDescent="0.25">
      <c r="A54" s="6" t="s">
        <v>12</v>
      </c>
      <c r="B54" t="s">
        <v>202</v>
      </c>
      <c r="E54" s="4">
        <v>88.01</v>
      </c>
      <c r="F54">
        <v>71.88</v>
      </c>
      <c r="G54" s="5">
        <f t="shared" si="0"/>
        <v>0.2244017807456874</v>
      </c>
      <c r="H54" s="13">
        <v>82</v>
      </c>
      <c r="I54" s="4">
        <v>71.39</v>
      </c>
      <c r="J54" s="2">
        <v>90</v>
      </c>
      <c r="K54" s="2">
        <v>96</v>
      </c>
      <c r="L54" s="2">
        <v>39</v>
      </c>
      <c r="M54" t="s">
        <v>873</v>
      </c>
    </row>
    <row r="55" spans="1:19" x14ac:dyDescent="0.25">
      <c r="A55" s="6" t="s">
        <v>13</v>
      </c>
      <c r="B55" t="s">
        <v>421</v>
      </c>
      <c r="E55" s="4">
        <v>36.03</v>
      </c>
      <c r="F55" s="4">
        <v>29.73</v>
      </c>
      <c r="G55" s="5">
        <f t="shared" si="0"/>
        <v>0.21190716448032293</v>
      </c>
      <c r="H55" s="20">
        <v>32</v>
      </c>
      <c r="I55" s="4">
        <v>28.39</v>
      </c>
      <c r="J55" s="2">
        <v>96</v>
      </c>
      <c r="K55" s="2">
        <v>81</v>
      </c>
      <c r="L55" s="2"/>
      <c r="M55" t="s">
        <v>874</v>
      </c>
    </row>
    <row r="56" spans="1:19" x14ac:dyDescent="0.25">
      <c r="A56" s="6" t="s">
        <v>14</v>
      </c>
      <c r="B56" t="s">
        <v>596</v>
      </c>
      <c r="E56" s="4">
        <v>228.99</v>
      </c>
      <c r="F56" s="4">
        <v>202.8</v>
      </c>
      <c r="G56" s="5">
        <f>(E56-F56)/F56</f>
        <v>0.1291420118343195</v>
      </c>
      <c r="H56" s="13">
        <v>215</v>
      </c>
      <c r="I56" s="4">
        <v>200</v>
      </c>
      <c r="J56" s="2">
        <v>92</v>
      </c>
      <c r="K56" s="2">
        <v>94</v>
      </c>
      <c r="M56" s="30" t="s">
        <v>875</v>
      </c>
    </row>
    <row r="57" spans="1:19" x14ac:dyDescent="0.25">
      <c r="A57" s="6" t="s">
        <v>15</v>
      </c>
      <c r="B57" t="s">
        <v>743</v>
      </c>
      <c r="E57" s="4">
        <v>9.11</v>
      </c>
      <c r="F57" s="4">
        <v>8.01</v>
      </c>
      <c r="G57" s="5">
        <f>(E57-F57)/F57</f>
        <v>0.13732833957553053</v>
      </c>
      <c r="H57" s="20">
        <v>7.75</v>
      </c>
      <c r="I57" s="4">
        <v>6.29</v>
      </c>
      <c r="J57" s="2">
        <v>97</v>
      </c>
      <c r="K57" s="2">
        <v>99</v>
      </c>
      <c r="M57" t="s">
        <v>877</v>
      </c>
    </row>
    <row r="58" spans="1:19" x14ac:dyDescent="0.25">
      <c r="A58" s="6" t="s">
        <v>16</v>
      </c>
      <c r="B58" t="s">
        <v>92</v>
      </c>
      <c r="E58" s="4">
        <v>61.45</v>
      </c>
      <c r="F58" s="4">
        <v>57.49</v>
      </c>
      <c r="G58" s="5">
        <f>(E58-F58)/F58</f>
        <v>6.8881544616455043E-2</v>
      </c>
      <c r="H58" s="20">
        <v>57</v>
      </c>
      <c r="I58" s="4">
        <v>57.16</v>
      </c>
      <c r="J58" s="2">
        <v>80</v>
      </c>
      <c r="K58" s="2">
        <v>92</v>
      </c>
      <c r="M58" t="s">
        <v>876</v>
      </c>
    </row>
    <row r="59" spans="1:19" x14ac:dyDescent="0.25">
      <c r="A59" s="6" t="s">
        <v>17</v>
      </c>
      <c r="B59" t="s">
        <v>740</v>
      </c>
      <c r="E59" s="4">
        <v>126.33</v>
      </c>
      <c r="F59" s="4">
        <v>131.08000000000001</v>
      </c>
      <c r="G59" s="5">
        <f>(E59-F59)/F59</f>
        <v>-3.6237412267317776E-2</v>
      </c>
      <c r="H59" s="4">
        <v>122</v>
      </c>
      <c r="I59" s="4">
        <v>149.91999999999999</v>
      </c>
      <c r="J59" s="2">
        <v>98</v>
      </c>
      <c r="K59" s="2">
        <v>99</v>
      </c>
      <c r="L59" s="2">
        <v>3</v>
      </c>
      <c r="M59" t="s">
        <v>878</v>
      </c>
    </row>
    <row r="60" spans="1:19" x14ac:dyDescent="0.25">
      <c r="A60" s="6" t="s">
        <v>31</v>
      </c>
    </row>
    <row r="61" spans="1:19" x14ac:dyDescent="0.25">
      <c r="A61" s="6" t="s">
        <v>33</v>
      </c>
      <c r="E61" s="4"/>
      <c r="F61" s="4"/>
      <c r="H61" s="4"/>
      <c r="I61" s="4"/>
      <c r="L61" s="2"/>
    </row>
    <row r="62" spans="1:19" x14ac:dyDescent="0.25">
      <c r="A62" s="6" t="s">
        <v>34</v>
      </c>
      <c r="E62" s="4"/>
      <c r="F62" s="4"/>
      <c r="H62" s="4"/>
      <c r="I62" s="4"/>
      <c r="L62" s="2"/>
    </row>
    <row r="63" spans="1:19" x14ac:dyDescent="0.25">
      <c r="A63" s="6" t="s">
        <v>35</v>
      </c>
      <c r="E63" s="4"/>
      <c r="F63" s="4"/>
      <c r="H63" s="4"/>
      <c r="I63" s="4"/>
      <c r="L63" s="2"/>
    </row>
    <row r="65" spans="1:20" x14ac:dyDescent="0.25">
      <c r="E65" s="7"/>
      <c r="G65" s="2" t="s">
        <v>128</v>
      </c>
      <c r="J65" s="2" t="s">
        <v>127</v>
      </c>
      <c r="L65" s="2" t="s">
        <v>150</v>
      </c>
      <c r="N65" s="2" t="s">
        <v>150</v>
      </c>
      <c r="P65" s="2" t="s">
        <v>150</v>
      </c>
    </row>
    <row r="66" spans="1:20" x14ac:dyDescent="0.25">
      <c r="A66" s="3" t="s">
        <v>18</v>
      </c>
      <c r="E66" s="18" t="s">
        <v>6</v>
      </c>
      <c r="F66" s="18" t="s">
        <v>21</v>
      </c>
      <c r="G66" s="18" t="s">
        <v>129</v>
      </c>
      <c r="H66" s="18" t="s">
        <v>22</v>
      </c>
      <c r="I66" s="18" t="s">
        <v>23</v>
      </c>
      <c r="J66" s="18" t="s">
        <v>22</v>
      </c>
      <c r="K66" s="18" t="s">
        <v>146</v>
      </c>
      <c r="L66" s="18" t="s">
        <v>146</v>
      </c>
      <c r="M66" s="18" t="s">
        <v>130</v>
      </c>
      <c r="N66" s="18" t="s">
        <v>130</v>
      </c>
      <c r="O66" s="18" t="s">
        <v>131</v>
      </c>
      <c r="P66" s="18" t="s">
        <v>131</v>
      </c>
      <c r="Q66" s="19" t="s">
        <v>10</v>
      </c>
    </row>
    <row r="67" spans="1:20" x14ac:dyDescent="0.25">
      <c r="A67" s="3"/>
      <c r="E67" s="18"/>
      <c r="F67" s="18"/>
      <c r="G67" s="18"/>
      <c r="H67" s="18"/>
      <c r="I67" s="18"/>
      <c r="J67" s="18"/>
      <c r="K67" s="18"/>
      <c r="M67" s="18"/>
      <c r="O67" s="18"/>
      <c r="Q67" s="19"/>
    </row>
    <row r="68" spans="1:20" x14ac:dyDescent="0.25">
      <c r="A68" s="6" t="s">
        <v>5</v>
      </c>
      <c r="B68" s="16" t="s">
        <v>123</v>
      </c>
      <c r="C68" s="16" t="s">
        <v>260</v>
      </c>
      <c r="E68" s="20">
        <v>28.61</v>
      </c>
      <c r="F68" s="20">
        <v>33.4</v>
      </c>
      <c r="G68" s="22">
        <f t="shared" ref="G68:G90" si="1">(E68-F68)/F68</f>
        <v>-0.1434131736526946</v>
      </c>
      <c r="H68" s="15">
        <v>99</v>
      </c>
      <c r="I68" s="15">
        <v>97</v>
      </c>
      <c r="J68" s="29">
        <v>45415</v>
      </c>
      <c r="K68" s="31">
        <v>27.02</v>
      </c>
      <c r="L68" s="33">
        <f t="shared" ref="L68:L90" si="2">(E68-K68)/K68</f>
        <v>5.8845299777942263E-2</v>
      </c>
      <c r="M68" s="31">
        <v>29.36</v>
      </c>
      <c r="N68" s="33">
        <f t="shared" ref="N68:N90" si="3">(E68-M68)/M68</f>
        <v>-2.5544959128065394E-2</v>
      </c>
      <c r="O68" s="31">
        <v>25.83</v>
      </c>
      <c r="P68" s="33">
        <f t="shared" ref="P68:P90" si="4">(E68-O68)/O68</f>
        <v>0.10762679055361987</v>
      </c>
      <c r="Q68" s="16" t="s">
        <v>882</v>
      </c>
    </row>
    <row r="69" spans="1:20" x14ac:dyDescent="0.25">
      <c r="A69" s="6" t="s">
        <v>11</v>
      </c>
      <c r="B69" s="16" t="s">
        <v>228</v>
      </c>
      <c r="C69" s="16" t="s">
        <v>229</v>
      </c>
      <c r="E69" s="20">
        <v>211.04</v>
      </c>
      <c r="F69" s="20">
        <v>245.59</v>
      </c>
      <c r="G69" s="22">
        <f t="shared" si="1"/>
        <v>-0.14068162384461913</v>
      </c>
      <c r="H69" s="15">
        <v>81</v>
      </c>
      <c r="I69" s="15">
        <v>86</v>
      </c>
      <c r="J69" s="29">
        <v>45420</v>
      </c>
      <c r="K69" s="31">
        <v>209.89</v>
      </c>
      <c r="L69" s="33">
        <f t="shared" si="2"/>
        <v>5.4790604602411065E-3</v>
      </c>
      <c r="M69" s="31">
        <v>217.83</v>
      </c>
      <c r="N69" s="33">
        <f t="shared" si="3"/>
        <v>-3.1171096726805399E-2</v>
      </c>
      <c r="O69" s="31">
        <v>207.46</v>
      </c>
      <c r="P69" s="33">
        <f t="shared" si="4"/>
        <v>1.7256338571290775E-2</v>
      </c>
      <c r="Q69" s="16" t="s">
        <v>880</v>
      </c>
    </row>
    <row r="70" spans="1:20" x14ac:dyDescent="0.25">
      <c r="A70" s="6" t="s">
        <v>12</v>
      </c>
      <c r="B70" s="16" t="s">
        <v>633</v>
      </c>
      <c r="C70" s="16" t="s">
        <v>644</v>
      </c>
      <c r="E70" s="20">
        <v>245.84</v>
      </c>
      <c r="F70" s="20">
        <v>283.83999999999997</v>
      </c>
      <c r="G70" s="22">
        <f t="shared" si="1"/>
        <v>-0.13387824126268311</v>
      </c>
      <c r="H70" s="15">
        <v>76</v>
      </c>
      <c r="I70" s="15">
        <v>99</v>
      </c>
      <c r="J70" s="29">
        <v>45420</v>
      </c>
      <c r="K70" s="31">
        <v>220.33</v>
      </c>
      <c r="L70" s="33">
        <f t="shared" si="2"/>
        <v>0.11578087414333041</v>
      </c>
      <c r="M70" s="31">
        <v>246.47</v>
      </c>
      <c r="N70" s="33">
        <f t="shared" si="3"/>
        <v>-2.5560920193126767E-3</v>
      </c>
      <c r="O70" s="31">
        <v>211.92</v>
      </c>
      <c r="P70" s="33">
        <f t="shared" si="4"/>
        <v>0.16006040015100045</v>
      </c>
      <c r="Q70" s="16" t="s">
        <v>894</v>
      </c>
      <c r="T70" s="16"/>
    </row>
    <row r="71" spans="1:20" x14ac:dyDescent="0.25">
      <c r="A71" s="6" t="s">
        <v>13</v>
      </c>
      <c r="B71" s="16" t="s">
        <v>126</v>
      </c>
      <c r="C71" s="16" t="s">
        <v>845</v>
      </c>
      <c r="E71" s="20">
        <v>881.86</v>
      </c>
      <c r="F71" s="20">
        <v>974</v>
      </c>
      <c r="G71" s="22">
        <f t="shared" si="1"/>
        <v>-9.4599589322381911E-2</v>
      </c>
      <c r="H71" s="15">
        <v>99</v>
      </c>
      <c r="I71" s="15">
        <v>98</v>
      </c>
      <c r="J71" s="29">
        <v>45434</v>
      </c>
      <c r="K71" s="31">
        <v>842.05</v>
      </c>
      <c r="L71" s="33">
        <f t="shared" si="2"/>
        <v>4.7277477584466557E-2</v>
      </c>
      <c r="M71" s="31">
        <v>879.08</v>
      </c>
      <c r="N71" s="33">
        <f t="shared" si="3"/>
        <v>3.1623970514628617E-3</v>
      </c>
      <c r="O71" s="31">
        <v>824.18</v>
      </c>
      <c r="P71" s="33">
        <f t="shared" si="4"/>
        <v>6.9984712077458891E-2</v>
      </c>
      <c r="Q71" s="16" t="s">
        <v>846</v>
      </c>
    </row>
    <row r="72" spans="1:20" x14ac:dyDescent="0.25">
      <c r="A72" s="6" t="s">
        <v>14</v>
      </c>
      <c r="B72" s="16" t="s">
        <v>789</v>
      </c>
      <c r="C72" s="16" t="s">
        <v>802</v>
      </c>
      <c r="E72" s="20">
        <v>23.82</v>
      </c>
      <c r="F72" s="20">
        <v>25.63</v>
      </c>
      <c r="G72" s="22">
        <f t="shared" si="1"/>
        <v>-7.0620366757705763E-2</v>
      </c>
      <c r="H72" s="15">
        <v>54</v>
      </c>
      <c r="I72" s="15">
        <v>87</v>
      </c>
      <c r="J72" s="29">
        <v>45420</v>
      </c>
      <c r="K72" s="31">
        <v>22.99</v>
      </c>
      <c r="L72" s="33">
        <f t="shared" si="2"/>
        <v>3.610265332753379E-2</v>
      </c>
      <c r="M72" s="31">
        <v>23.62</v>
      </c>
      <c r="N72" s="33">
        <f t="shared" si="3"/>
        <v>8.4674005080440009E-3</v>
      </c>
      <c r="O72" s="31">
        <v>22.53</v>
      </c>
      <c r="P72" s="33">
        <f t="shared" si="4"/>
        <v>5.7256990679094497E-2</v>
      </c>
      <c r="Q72" s="16" t="s">
        <v>881</v>
      </c>
    </row>
    <row r="73" spans="1:20" x14ac:dyDescent="0.25">
      <c r="A73" s="6" t="s">
        <v>15</v>
      </c>
      <c r="B73" s="16" t="s">
        <v>43</v>
      </c>
      <c r="C73" s="16" t="s">
        <v>201</v>
      </c>
      <c r="E73" s="20">
        <v>365.15</v>
      </c>
      <c r="F73" s="20">
        <v>379</v>
      </c>
      <c r="G73" s="22">
        <f t="shared" si="1"/>
        <v>-3.6543535620052831E-2</v>
      </c>
      <c r="H73" s="15">
        <v>95</v>
      </c>
      <c r="I73" s="15">
        <v>97</v>
      </c>
      <c r="J73" s="29">
        <v>45413</v>
      </c>
      <c r="K73" s="31">
        <v>345.98</v>
      </c>
      <c r="L73" s="33">
        <f t="shared" si="2"/>
        <v>5.5407827042025432E-2</v>
      </c>
      <c r="M73" s="31">
        <v>356.88</v>
      </c>
      <c r="N73" s="33">
        <f t="shared" si="3"/>
        <v>2.317305536875135E-2</v>
      </c>
      <c r="O73" s="31">
        <v>339.61</v>
      </c>
      <c r="P73" s="33">
        <f t="shared" si="4"/>
        <v>7.5203910367774685E-2</v>
      </c>
      <c r="Q73" s="16" t="s">
        <v>896</v>
      </c>
    </row>
    <row r="74" spans="1:20" x14ac:dyDescent="0.25">
      <c r="A74" s="6" t="s">
        <v>16</v>
      </c>
      <c r="B74" s="16" t="s">
        <v>741</v>
      </c>
      <c r="C74" s="16" t="s">
        <v>759</v>
      </c>
      <c r="E74" s="20">
        <v>36.1</v>
      </c>
      <c r="F74" s="20">
        <v>36.61</v>
      </c>
      <c r="G74" s="22">
        <f t="shared" si="1"/>
        <v>-1.393062004916684E-2</v>
      </c>
      <c r="H74" s="15">
        <v>50</v>
      </c>
      <c r="I74" s="15">
        <v>81</v>
      </c>
      <c r="J74" s="29">
        <v>45422</v>
      </c>
      <c r="K74" s="31">
        <v>36.03</v>
      </c>
      <c r="L74" s="33">
        <f t="shared" si="2"/>
        <v>1.9428254232584036E-3</v>
      </c>
      <c r="M74" s="31">
        <v>36.5</v>
      </c>
      <c r="N74" s="33">
        <f t="shared" si="3"/>
        <v>-1.0958904109589003E-2</v>
      </c>
      <c r="O74" s="31">
        <v>35.74</v>
      </c>
      <c r="P74" s="33">
        <f t="shared" si="4"/>
        <v>1.007274762171235E-2</v>
      </c>
      <c r="Q74" s="16" t="s">
        <v>883</v>
      </c>
    </row>
    <row r="75" spans="1:20" x14ac:dyDescent="0.25">
      <c r="A75" s="6" t="s">
        <v>17</v>
      </c>
      <c r="B75" s="16" t="s">
        <v>672</v>
      </c>
      <c r="C75" s="16" t="s">
        <v>686</v>
      </c>
      <c r="E75" s="20">
        <v>169.26</v>
      </c>
      <c r="F75" s="20">
        <v>171.61</v>
      </c>
      <c r="G75" s="22">
        <f t="shared" si="1"/>
        <v>-1.3693840685274883E-2</v>
      </c>
      <c r="H75" s="15">
        <v>46</v>
      </c>
      <c r="I75" s="15">
        <v>70</v>
      </c>
      <c r="J75" s="29">
        <v>45413</v>
      </c>
      <c r="K75" s="31">
        <v>171.86</v>
      </c>
      <c r="L75" s="33">
        <f t="shared" si="2"/>
        <v>-1.5128593040847332E-2</v>
      </c>
      <c r="M75" s="31">
        <v>173.26</v>
      </c>
      <c r="N75" s="33">
        <f t="shared" si="3"/>
        <v>-2.3086690522913542E-2</v>
      </c>
      <c r="O75" s="31">
        <v>169.89</v>
      </c>
      <c r="P75" s="33">
        <f t="shared" si="4"/>
        <v>-3.7082818294190095E-3</v>
      </c>
      <c r="Q75" s="16" t="s">
        <v>836</v>
      </c>
    </row>
    <row r="76" spans="1:20" x14ac:dyDescent="0.25">
      <c r="A76" s="6" t="s">
        <v>31</v>
      </c>
      <c r="B76" s="16" t="s">
        <v>791</v>
      </c>
      <c r="C76" s="16" t="s">
        <v>806</v>
      </c>
      <c r="E76" s="20">
        <v>29.59</v>
      </c>
      <c r="F76" s="20">
        <v>29.49</v>
      </c>
      <c r="G76" s="22">
        <f t="shared" si="1"/>
        <v>3.3909799932180882E-3</v>
      </c>
      <c r="H76" s="15">
        <v>70</v>
      </c>
      <c r="I76" s="15">
        <v>68</v>
      </c>
      <c r="J76" s="29">
        <v>45413</v>
      </c>
      <c r="K76" s="31">
        <v>28.89</v>
      </c>
      <c r="L76" s="33">
        <f t="shared" si="2"/>
        <v>2.422983731394944E-2</v>
      </c>
      <c r="M76" s="31">
        <v>30.03</v>
      </c>
      <c r="N76" s="33">
        <f t="shared" si="3"/>
        <v>-1.4652014652014694E-2</v>
      </c>
      <c r="O76" s="31">
        <v>28.79</v>
      </c>
      <c r="P76" s="33">
        <f t="shared" si="4"/>
        <v>2.778742618964921E-2</v>
      </c>
      <c r="Q76" s="16" t="s">
        <v>885</v>
      </c>
    </row>
    <row r="77" spans="1:20" x14ac:dyDescent="0.25">
      <c r="A77" s="6" t="s">
        <v>33</v>
      </c>
      <c r="B77" s="16" t="s">
        <v>742</v>
      </c>
      <c r="C77" s="16" t="s">
        <v>761</v>
      </c>
      <c r="E77" s="20">
        <v>110.66</v>
      </c>
      <c r="F77" s="20">
        <v>108.22</v>
      </c>
      <c r="G77" s="22">
        <f t="shared" si="1"/>
        <v>2.2546664202550339E-2</v>
      </c>
      <c r="H77" s="15">
        <v>35</v>
      </c>
      <c r="I77" s="15">
        <v>92</v>
      </c>
      <c r="J77" s="29">
        <v>45477</v>
      </c>
      <c r="K77" s="31">
        <v>104.88</v>
      </c>
      <c r="L77" s="33">
        <f t="shared" si="2"/>
        <v>5.5110602593440132E-2</v>
      </c>
      <c r="M77" s="31">
        <v>109.05</v>
      </c>
      <c r="N77" s="33">
        <f t="shared" si="3"/>
        <v>1.4763869784502517E-2</v>
      </c>
      <c r="O77" s="31">
        <v>103.06</v>
      </c>
      <c r="P77" s="33">
        <f t="shared" si="4"/>
        <v>7.3743450417232626E-2</v>
      </c>
      <c r="Q77" s="16" t="s">
        <v>884</v>
      </c>
    </row>
    <row r="78" spans="1:20" x14ac:dyDescent="0.25">
      <c r="A78" s="6" t="s">
        <v>34</v>
      </c>
      <c r="B78" s="16" t="s">
        <v>162</v>
      </c>
      <c r="C78" s="16" t="s">
        <v>214</v>
      </c>
      <c r="E78" s="20">
        <v>89.47</v>
      </c>
      <c r="F78" s="20">
        <v>87.47</v>
      </c>
      <c r="G78" s="22">
        <f t="shared" si="1"/>
        <v>2.2864982279638735E-2</v>
      </c>
      <c r="H78" s="15">
        <v>90</v>
      </c>
      <c r="I78" s="15">
        <v>76</v>
      </c>
      <c r="J78" s="29">
        <v>45406</v>
      </c>
      <c r="K78" s="31">
        <v>91.31</v>
      </c>
      <c r="L78" s="33">
        <f t="shared" si="2"/>
        <v>-2.0151133501259483E-2</v>
      </c>
      <c r="M78" s="31">
        <v>91.94</v>
      </c>
      <c r="N78" s="33">
        <f t="shared" si="3"/>
        <v>-2.6865346965412214E-2</v>
      </c>
      <c r="O78" s="31">
        <v>90.89</v>
      </c>
      <c r="P78" s="33">
        <f t="shared" si="4"/>
        <v>-1.5623280888986705E-2</v>
      </c>
      <c r="Q78" s="16" t="s">
        <v>887</v>
      </c>
    </row>
    <row r="79" spans="1:20" x14ac:dyDescent="0.25">
      <c r="A79" s="6" t="s">
        <v>35</v>
      </c>
      <c r="B79" s="16" t="s">
        <v>546</v>
      </c>
      <c r="C79" s="16" t="s">
        <v>563</v>
      </c>
      <c r="E79" s="20">
        <v>41.03</v>
      </c>
      <c r="F79" s="20">
        <v>39.46</v>
      </c>
      <c r="G79" s="22">
        <f t="shared" si="1"/>
        <v>3.978712620375064E-2</v>
      </c>
      <c r="H79" s="15">
        <v>88</v>
      </c>
      <c r="I79" s="15">
        <v>86</v>
      </c>
      <c r="J79" s="29">
        <v>45413</v>
      </c>
      <c r="K79" s="31">
        <v>42.05</v>
      </c>
      <c r="L79" s="33">
        <f t="shared" si="2"/>
        <v>-2.425683709869194E-2</v>
      </c>
      <c r="M79" s="31">
        <v>42.29</v>
      </c>
      <c r="N79" s="33">
        <f t="shared" si="3"/>
        <v>-2.9794277606999243E-2</v>
      </c>
      <c r="O79" s="31">
        <v>41.38</v>
      </c>
      <c r="P79" s="33">
        <f t="shared" si="4"/>
        <v>-8.4581923634606433E-3</v>
      </c>
      <c r="Q79" s="16" t="s">
        <v>890</v>
      </c>
    </row>
    <row r="80" spans="1:20" x14ac:dyDescent="0.25">
      <c r="A80" s="6" t="s">
        <v>38</v>
      </c>
      <c r="B80" s="16" t="s">
        <v>830</v>
      </c>
      <c r="C80" s="16" t="s">
        <v>848</v>
      </c>
      <c r="E80" s="20">
        <v>77.5</v>
      </c>
      <c r="F80" s="20">
        <v>74.06</v>
      </c>
      <c r="G80" s="22">
        <f t="shared" si="1"/>
        <v>4.6448825276802559E-2</v>
      </c>
      <c r="H80" s="15">
        <v>82</v>
      </c>
      <c r="I80" s="15">
        <v>90</v>
      </c>
      <c r="J80" s="29">
        <v>45407</v>
      </c>
      <c r="K80" s="31">
        <v>68.849999999999994</v>
      </c>
      <c r="L80" s="33">
        <f t="shared" si="2"/>
        <v>0.12563543936092966</v>
      </c>
      <c r="M80" s="31">
        <v>73.42</v>
      </c>
      <c r="N80" s="33">
        <f t="shared" si="3"/>
        <v>5.5570689185508011E-2</v>
      </c>
      <c r="O80" s="31">
        <v>67.540000000000006</v>
      </c>
      <c r="P80" s="33">
        <f t="shared" si="4"/>
        <v>0.14746816701214085</v>
      </c>
      <c r="Q80" s="16" t="s">
        <v>888</v>
      </c>
    </row>
    <row r="81" spans="1:17" x14ac:dyDescent="0.25">
      <c r="A81" s="6" t="s">
        <v>44</v>
      </c>
      <c r="B81" s="16" t="s">
        <v>188</v>
      </c>
      <c r="C81" s="16" t="s">
        <v>189</v>
      </c>
      <c r="E81" s="20">
        <v>38.53</v>
      </c>
      <c r="F81" s="20">
        <v>36.619999999999997</v>
      </c>
      <c r="G81" s="22">
        <f t="shared" si="1"/>
        <v>5.2157291097760891E-2</v>
      </c>
      <c r="H81" s="15">
        <v>97</v>
      </c>
      <c r="I81" s="15">
        <v>86</v>
      </c>
      <c r="J81" s="29">
        <v>45407</v>
      </c>
      <c r="K81" s="31">
        <v>36.880000000000003</v>
      </c>
      <c r="L81" s="33">
        <f t="shared" si="2"/>
        <v>4.4739696312364387E-2</v>
      </c>
      <c r="M81" s="31">
        <v>39.03</v>
      </c>
      <c r="N81" s="33">
        <f t="shared" si="3"/>
        <v>-1.2810658467845248E-2</v>
      </c>
      <c r="O81" s="31">
        <v>36.51</v>
      </c>
      <c r="P81" s="33">
        <f t="shared" si="4"/>
        <v>5.5327307586962568E-2</v>
      </c>
      <c r="Q81" s="16" t="s">
        <v>889</v>
      </c>
    </row>
    <row r="82" spans="1:17" x14ac:dyDescent="0.25">
      <c r="A82" s="6" t="s">
        <v>45</v>
      </c>
      <c r="B82" s="16" t="s">
        <v>384</v>
      </c>
      <c r="C82" s="16" t="s">
        <v>122</v>
      </c>
      <c r="E82" s="20">
        <v>102.13</v>
      </c>
      <c r="F82" s="20">
        <v>97</v>
      </c>
      <c r="G82" s="22">
        <f t="shared" si="1"/>
        <v>5.2886597938144285E-2</v>
      </c>
      <c r="H82" s="15">
        <v>97</v>
      </c>
      <c r="I82" s="15">
        <v>88</v>
      </c>
      <c r="J82" s="29">
        <v>45407</v>
      </c>
      <c r="K82" s="31">
        <v>103.48</v>
      </c>
      <c r="L82" s="33">
        <f t="shared" si="2"/>
        <v>-1.3045999226903832E-2</v>
      </c>
      <c r="M82" s="31">
        <v>103.01</v>
      </c>
      <c r="N82" s="33">
        <f t="shared" si="3"/>
        <v>-8.5428599165130528E-3</v>
      </c>
      <c r="O82" s="31">
        <v>102.89</v>
      </c>
      <c r="P82" s="33">
        <f t="shared" si="4"/>
        <v>-7.3865293031393246E-3</v>
      </c>
      <c r="Q82" s="16" t="s">
        <v>842</v>
      </c>
    </row>
    <row r="83" spans="1:17" x14ac:dyDescent="0.25">
      <c r="A83" s="6" t="s">
        <v>46</v>
      </c>
      <c r="B83" s="16" t="s">
        <v>831</v>
      </c>
      <c r="C83" s="16" t="s">
        <v>850</v>
      </c>
      <c r="E83" s="20">
        <v>22.46</v>
      </c>
      <c r="F83" s="20">
        <v>21.33</v>
      </c>
      <c r="G83" s="22">
        <f t="shared" si="1"/>
        <v>5.2977027660572086E-2</v>
      </c>
      <c r="H83" s="15">
        <v>98</v>
      </c>
      <c r="I83" s="15">
        <v>97</v>
      </c>
      <c r="J83" s="29">
        <v>45448</v>
      </c>
      <c r="K83" s="31">
        <v>20.13</v>
      </c>
      <c r="L83" s="33">
        <f t="shared" si="2"/>
        <v>0.11574764033780437</v>
      </c>
      <c r="M83" s="31">
        <v>21.55</v>
      </c>
      <c r="N83" s="33">
        <f t="shared" si="3"/>
        <v>4.2227378190255224E-2</v>
      </c>
      <c r="O83" s="31">
        <v>19.920000000000002</v>
      </c>
      <c r="P83" s="33">
        <f t="shared" si="4"/>
        <v>0.12751004016064252</v>
      </c>
      <c r="Q83" s="16" t="s">
        <v>891</v>
      </c>
    </row>
    <row r="84" spans="1:17" x14ac:dyDescent="0.25">
      <c r="A84" s="6" t="s">
        <v>47</v>
      </c>
      <c r="B84" s="16" t="s">
        <v>671</v>
      </c>
      <c r="C84" s="16" t="s">
        <v>684</v>
      </c>
      <c r="E84" s="20">
        <v>27.78</v>
      </c>
      <c r="F84" s="20">
        <v>26.36</v>
      </c>
      <c r="G84" s="22">
        <f t="shared" si="1"/>
        <v>5.3869499241274724E-2</v>
      </c>
      <c r="H84" s="15">
        <v>95</v>
      </c>
      <c r="I84" s="15">
        <v>80</v>
      </c>
      <c r="J84" s="29">
        <v>45412</v>
      </c>
      <c r="K84" s="31">
        <v>27.01</v>
      </c>
      <c r="L84" s="33">
        <f t="shared" si="2"/>
        <v>2.8507960014809312E-2</v>
      </c>
      <c r="M84" s="31">
        <v>28.2</v>
      </c>
      <c r="N84" s="33">
        <f t="shared" si="3"/>
        <v>-1.4893617021276531E-2</v>
      </c>
      <c r="O84" s="31">
        <v>26.88</v>
      </c>
      <c r="P84" s="33">
        <f t="shared" si="4"/>
        <v>3.3482142857142939E-2</v>
      </c>
      <c r="Q84" s="16" t="s">
        <v>121</v>
      </c>
    </row>
    <row r="85" spans="1:17" x14ac:dyDescent="0.25">
      <c r="A85" s="6" t="s">
        <v>54</v>
      </c>
      <c r="B85" s="16" t="s">
        <v>790</v>
      </c>
      <c r="C85" s="16" t="s">
        <v>804</v>
      </c>
      <c r="E85" s="20">
        <v>36.590000000000003</v>
      </c>
      <c r="F85" s="20">
        <v>34.619999999999997</v>
      </c>
      <c r="G85" s="22">
        <f t="shared" si="1"/>
        <v>5.6903523974581344E-2</v>
      </c>
      <c r="H85" s="15">
        <v>37</v>
      </c>
      <c r="I85" s="15">
        <v>81</v>
      </c>
      <c r="J85" s="29">
        <v>45420</v>
      </c>
      <c r="K85" s="31">
        <v>33.75</v>
      </c>
      <c r="L85" s="33">
        <f t="shared" si="2"/>
        <v>8.414814814814825E-2</v>
      </c>
      <c r="M85" s="31">
        <v>35.880000000000003</v>
      </c>
      <c r="N85" s="33">
        <f t="shared" si="3"/>
        <v>1.9788182831661116E-2</v>
      </c>
      <c r="O85" s="31">
        <v>33.659999999999997</v>
      </c>
      <c r="P85" s="33">
        <f t="shared" si="4"/>
        <v>8.7046939988116676E-2</v>
      </c>
      <c r="Q85" s="16" t="s">
        <v>805</v>
      </c>
    </row>
    <row r="86" spans="1:17" x14ac:dyDescent="0.25">
      <c r="A86" s="6" t="s">
        <v>56</v>
      </c>
      <c r="B86" s="16" t="s">
        <v>832</v>
      </c>
      <c r="C86" s="16" t="s">
        <v>852</v>
      </c>
      <c r="E86" s="20">
        <v>31.46</v>
      </c>
      <c r="F86" s="20">
        <v>29.61</v>
      </c>
      <c r="G86" s="22">
        <f t="shared" si="1"/>
        <v>6.2478892266126358E-2</v>
      </c>
      <c r="H86" s="37" t="s">
        <v>247</v>
      </c>
      <c r="I86" s="15">
        <v>81</v>
      </c>
      <c r="J86" s="29"/>
      <c r="K86" s="31">
        <v>26.35</v>
      </c>
      <c r="L86" s="33">
        <f t="shared" si="2"/>
        <v>0.19392789373814037</v>
      </c>
      <c r="M86" s="31">
        <v>28.99</v>
      </c>
      <c r="N86" s="33">
        <f t="shared" si="3"/>
        <v>8.5201793721973187E-2</v>
      </c>
      <c r="O86" s="31">
        <v>26.08</v>
      </c>
      <c r="P86" s="33">
        <f t="shared" si="4"/>
        <v>0.20628834355828232</v>
      </c>
      <c r="Q86" s="16" t="s">
        <v>886</v>
      </c>
    </row>
    <row r="87" spans="1:17" x14ac:dyDescent="0.25">
      <c r="A87" s="6" t="s">
        <v>63</v>
      </c>
      <c r="B87" s="16" t="s">
        <v>72</v>
      </c>
      <c r="C87" s="16" t="s">
        <v>244</v>
      </c>
      <c r="E87" s="20">
        <v>55.38</v>
      </c>
      <c r="F87" s="20">
        <v>50.91</v>
      </c>
      <c r="G87" s="22">
        <f t="shared" si="1"/>
        <v>8.7802003535651277E-2</v>
      </c>
      <c r="H87" s="15">
        <v>95</v>
      </c>
      <c r="I87" s="15">
        <v>86</v>
      </c>
      <c r="J87" s="29">
        <v>45434</v>
      </c>
      <c r="K87" s="31">
        <v>54.32</v>
      </c>
      <c r="L87" s="33">
        <f t="shared" si="2"/>
        <v>1.9513991163475741E-2</v>
      </c>
      <c r="M87" s="31">
        <v>56.09</v>
      </c>
      <c r="N87" s="33">
        <f t="shared" si="3"/>
        <v>-1.265822784810128E-2</v>
      </c>
      <c r="O87" s="31">
        <v>53.87</v>
      </c>
      <c r="P87" s="33">
        <f t="shared" si="4"/>
        <v>2.8030443660664661E-2</v>
      </c>
      <c r="Q87" s="16" t="s">
        <v>892</v>
      </c>
    </row>
    <row r="88" spans="1:17" x14ac:dyDescent="0.25">
      <c r="A88" s="6" t="s">
        <v>64</v>
      </c>
      <c r="B88" s="16" t="s">
        <v>705</v>
      </c>
      <c r="C88" s="16" t="s">
        <v>718</v>
      </c>
      <c r="E88" s="20">
        <v>51.64</v>
      </c>
      <c r="F88" s="20">
        <v>47.42</v>
      </c>
      <c r="G88" s="22">
        <f t="shared" si="1"/>
        <v>8.8991986503584961E-2</v>
      </c>
      <c r="H88" s="15">
        <v>30</v>
      </c>
      <c r="I88" s="15">
        <v>86</v>
      </c>
      <c r="J88" s="29">
        <v>45414</v>
      </c>
      <c r="K88" s="31">
        <v>48.8</v>
      </c>
      <c r="L88" s="33">
        <f t="shared" si="2"/>
        <v>5.8196721311475484E-2</v>
      </c>
      <c r="M88" s="31">
        <v>50.38</v>
      </c>
      <c r="N88" s="33">
        <f t="shared" si="3"/>
        <v>2.500992457324331E-2</v>
      </c>
      <c r="O88" s="31">
        <v>47.58</v>
      </c>
      <c r="P88" s="33">
        <f t="shared" si="4"/>
        <v>8.5329970575872272E-2</v>
      </c>
      <c r="Q88" s="16" t="s">
        <v>843</v>
      </c>
    </row>
    <row r="89" spans="1:17" x14ac:dyDescent="0.25">
      <c r="A89" s="6" t="s">
        <v>65</v>
      </c>
      <c r="B89" s="16" t="s">
        <v>53</v>
      </c>
      <c r="C89" s="16" t="s">
        <v>642</v>
      </c>
      <c r="E89" s="20">
        <v>663.35</v>
      </c>
      <c r="F89" s="20">
        <v>593.53</v>
      </c>
      <c r="G89" s="22">
        <f t="shared" si="1"/>
        <v>0.11763516587198634</v>
      </c>
      <c r="H89" s="15">
        <v>99</v>
      </c>
      <c r="I89" s="15">
        <v>91</v>
      </c>
      <c r="J89" s="29">
        <v>45413</v>
      </c>
      <c r="K89" s="31">
        <v>628.66</v>
      </c>
      <c r="L89" s="33">
        <f t="shared" si="2"/>
        <v>5.5180860878694456E-2</v>
      </c>
      <c r="M89" s="31">
        <v>642.47</v>
      </c>
      <c r="N89" s="33">
        <f t="shared" si="3"/>
        <v>3.2499571964449692E-2</v>
      </c>
      <c r="O89" s="31">
        <v>622.98</v>
      </c>
      <c r="P89" s="33">
        <f t="shared" si="4"/>
        <v>6.4801438248418899E-2</v>
      </c>
      <c r="Q89" s="16" t="s">
        <v>893</v>
      </c>
    </row>
    <row r="90" spans="1:17" x14ac:dyDescent="0.25">
      <c r="A90" s="6" t="s">
        <v>66</v>
      </c>
      <c r="B90" s="16" t="s">
        <v>222</v>
      </c>
      <c r="C90" s="16" t="s">
        <v>223</v>
      </c>
      <c r="E90" s="20">
        <v>115.25</v>
      </c>
      <c r="F90" s="20">
        <v>88.4</v>
      </c>
      <c r="G90" s="22">
        <f t="shared" si="1"/>
        <v>0.30373303167420806</v>
      </c>
      <c r="H90" s="15">
        <v>76</v>
      </c>
      <c r="I90" s="15">
        <v>94</v>
      </c>
      <c r="J90" s="29">
        <v>45407</v>
      </c>
      <c r="K90" s="31">
        <v>95.22</v>
      </c>
      <c r="L90" s="33">
        <f t="shared" si="2"/>
        <v>0.21035496744381435</v>
      </c>
      <c r="M90" s="31">
        <v>106.76</v>
      </c>
      <c r="N90" s="33">
        <f t="shared" si="3"/>
        <v>7.9524166354439818E-2</v>
      </c>
      <c r="O90" s="31">
        <v>92.82</v>
      </c>
      <c r="P90" s="33">
        <f t="shared" si="4"/>
        <v>0.24165050635638879</v>
      </c>
      <c r="Q90" s="16" t="s">
        <v>895</v>
      </c>
    </row>
    <row r="91" spans="1:17" x14ac:dyDescent="0.25">
      <c r="A91" s="6" t="s">
        <v>67</v>
      </c>
    </row>
    <row r="92" spans="1:17" x14ac:dyDescent="0.25">
      <c r="A92" s="6" t="s">
        <v>68</v>
      </c>
    </row>
    <row r="93" spans="1:17" x14ac:dyDescent="0.25">
      <c r="A93" s="6" t="s">
        <v>69</v>
      </c>
    </row>
    <row r="94" spans="1:17" x14ac:dyDescent="0.25">
      <c r="A94" s="6" t="s">
        <v>70</v>
      </c>
    </row>
    <row r="95" spans="1:17" x14ac:dyDescent="0.25">
      <c r="A95" s="6" t="s">
        <v>75</v>
      </c>
    </row>
    <row r="96" spans="1:17" x14ac:dyDescent="0.25">
      <c r="A96" s="6" t="s">
        <v>76</v>
      </c>
    </row>
    <row r="97" spans="1:17" x14ac:dyDescent="0.25">
      <c r="A97" s="6" t="s">
        <v>78</v>
      </c>
    </row>
    <row r="98" spans="1:17" x14ac:dyDescent="0.25">
      <c r="A98" s="6" t="s">
        <v>79</v>
      </c>
      <c r="B98" s="16"/>
      <c r="C98" s="16"/>
      <c r="E98" s="20"/>
      <c r="F98" s="20"/>
      <c r="G98" s="22"/>
      <c r="H98" s="15"/>
      <c r="I98" s="15"/>
      <c r="J98" s="29"/>
      <c r="K98" s="31"/>
      <c r="L98" s="33"/>
      <c r="M98" s="31"/>
      <c r="N98" s="33"/>
      <c r="O98" s="31"/>
      <c r="P98" s="33"/>
    </row>
    <row r="99" spans="1:17" x14ac:dyDescent="0.25">
      <c r="A99" s="6" t="s">
        <v>81</v>
      </c>
    </row>
    <row r="100" spans="1:17" x14ac:dyDescent="0.25">
      <c r="A100" s="6" t="s">
        <v>119</v>
      </c>
    </row>
    <row r="101" spans="1:17" x14ac:dyDescent="0.25">
      <c r="A101" s="6" t="s">
        <v>148</v>
      </c>
    </row>
    <row r="102" spans="1:17" x14ac:dyDescent="0.25">
      <c r="A102" s="6" t="s">
        <v>149</v>
      </c>
      <c r="Q102" s="16"/>
    </row>
    <row r="104" spans="1:17" x14ac:dyDescent="0.25">
      <c r="J104" s="29"/>
    </row>
    <row r="105" spans="1:17" x14ac:dyDescent="0.25">
      <c r="J105" s="29"/>
    </row>
    <row r="106" spans="1:17" x14ac:dyDescent="0.25">
      <c r="J106" s="29"/>
    </row>
    <row r="107" spans="1:17" x14ac:dyDescent="0.25">
      <c r="J107" s="29"/>
    </row>
  </sheetData>
  <sortState xmlns:xlrd2="http://schemas.microsoft.com/office/spreadsheetml/2017/richdata2" ref="B68:Q90">
    <sortCondition ref="G68:G90"/>
  </sortState>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71F29-67A6-4C3A-B0A4-85FAC55C2375}">
  <dimension ref="A1:T109"/>
  <sheetViews>
    <sheetView workbookViewId="0">
      <selection activeCell="F4" sqref="F4"/>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45394</v>
      </c>
      <c r="I3" s="2"/>
      <c r="J3" s="29">
        <v>45397</v>
      </c>
      <c r="K3" s="28">
        <v>45398</v>
      </c>
      <c r="L3" s="28">
        <v>45399</v>
      </c>
      <c r="M3" s="28">
        <v>45400</v>
      </c>
      <c r="N3" s="28">
        <v>45401</v>
      </c>
      <c r="P3" s="2" t="s">
        <v>82</v>
      </c>
      <c r="R3" s="2" t="s">
        <v>82</v>
      </c>
    </row>
    <row r="4" spans="1:18" ht="15.75" thickBot="1" x14ac:dyDescent="0.3">
      <c r="A4" t="s">
        <v>0</v>
      </c>
      <c r="C4" s="10">
        <v>45397</v>
      </c>
      <c r="D4" s="11" t="s">
        <v>32</v>
      </c>
      <c r="E4" s="10">
        <v>45401</v>
      </c>
      <c r="J4" s="2" t="s">
        <v>26</v>
      </c>
      <c r="K4" s="2" t="s">
        <v>27</v>
      </c>
      <c r="L4" s="2" t="s">
        <v>28</v>
      </c>
      <c r="M4" s="2" t="s">
        <v>29</v>
      </c>
      <c r="N4" s="2" t="s">
        <v>30</v>
      </c>
    </row>
    <row r="5" spans="1:18" ht="15.75" thickBot="1" x14ac:dyDescent="0.3">
      <c r="A5" t="s">
        <v>910</v>
      </c>
      <c r="F5" s="8">
        <v>15011.35</v>
      </c>
      <c r="G5" s="36" t="s">
        <v>25</v>
      </c>
      <c r="H5" s="8">
        <v>16175.09</v>
      </c>
      <c r="J5" s="14">
        <v>15885.02</v>
      </c>
      <c r="K5" s="14">
        <v>15865.25</v>
      </c>
      <c r="L5" s="14">
        <v>15683.27</v>
      </c>
      <c r="M5" s="14">
        <v>15601.5</v>
      </c>
      <c r="N5" s="14">
        <v>15282.01</v>
      </c>
      <c r="P5" s="5">
        <f>(N5-H5)/N5</f>
        <v>-5.8439956524043622E-2</v>
      </c>
      <c r="R5" s="5">
        <f>(N5-F5)/F5</f>
        <v>1.8030357029847406E-2</v>
      </c>
    </row>
    <row r="6" spans="1:18" ht="15.75" thickBot="1" x14ac:dyDescent="0.3">
      <c r="A6" t="s">
        <v>302</v>
      </c>
      <c r="C6" s="26" t="s">
        <v>909</v>
      </c>
      <c r="D6" s="1"/>
      <c r="E6" s="1"/>
      <c r="F6" s="9">
        <v>4769.83</v>
      </c>
      <c r="G6" s="36" t="s">
        <v>107</v>
      </c>
      <c r="H6" s="9">
        <v>5123.41</v>
      </c>
      <c r="J6" s="14">
        <v>5061.82</v>
      </c>
      <c r="K6" s="17">
        <v>5051.41</v>
      </c>
      <c r="L6" s="17">
        <v>5022.21</v>
      </c>
      <c r="M6" s="14">
        <v>5011.12</v>
      </c>
      <c r="N6" s="14">
        <v>4967.2299999999996</v>
      </c>
      <c r="P6" s="5">
        <f>(N6-H6)/N6</f>
        <v>-3.1442071335533145E-2</v>
      </c>
      <c r="R6" s="5">
        <f>(N6-F6)/F6</f>
        <v>4.1385122740223372E-2</v>
      </c>
    </row>
    <row r="7" spans="1:18" x14ac:dyDescent="0.25">
      <c r="C7" s="35" t="s">
        <v>40</v>
      </c>
      <c r="J7" s="12"/>
    </row>
    <row r="8" spans="1:18" x14ac:dyDescent="0.25">
      <c r="C8" s="12"/>
      <c r="J8" s="12"/>
    </row>
    <row r="9" spans="1:18" x14ac:dyDescent="0.25">
      <c r="C9" s="12"/>
      <c r="J9" s="12"/>
    </row>
    <row r="10" spans="1:18" x14ac:dyDescent="0.25">
      <c r="A10" t="s">
        <v>3</v>
      </c>
      <c r="C10" s="16" t="s">
        <v>931</v>
      </c>
      <c r="J10" s="16"/>
    </row>
    <row r="11" spans="1:18" x14ac:dyDescent="0.25">
      <c r="C11" s="16" t="s">
        <v>932</v>
      </c>
      <c r="J11" s="16"/>
    </row>
    <row r="12" spans="1:18" x14ac:dyDescent="0.25">
      <c r="C12" s="16" t="s">
        <v>933</v>
      </c>
      <c r="J12" s="16"/>
    </row>
    <row r="13" spans="1:18" x14ac:dyDescent="0.25">
      <c r="C13" s="16" t="s">
        <v>934</v>
      </c>
      <c r="J13" s="16"/>
    </row>
    <row r="14" spans="1:18" x14ac:dyDescent="0.25">
      <c r="C14" s="16" t="s">
        <v>940</v>
      </c>
      <c r="J14" s="16"/>
    </row>
    <row r="15" spans="1:18" x14ac:dyDescent="0.25">
      <c r="C15" s="16" t="s">
        <v>941</v>
      </c>
      <c r="J15" s="16"/>
    </row>
    <row r="16" spans="1:18" x14ac:dyDescent="0.25">
      <c r="C16" s="16" t="s">
        <v>942</v>
      </c>
      <c r="J16" s="16"/>
    </row>
    <row r="17" spans="3:10" x14ac:dyDescent="0.25">
      <c r="C17" s="16" t="s">
        <v>935</v>
      </c>
      <c r="J17" s="16"/>
    </row>
    <row r="18" spans="3:10" x14ac:dyDescent="0.25">
      <c r="C18" s="16" t="s">
        <v>936</v>
      </c>
      <c r="J18" s="16"/>
    </row>
    <row r="19" spans="3:10" x14ac:dyDescent="0.25">
      <c r="C19" s="16" t="s">
        <v>946</v>
      </c>
      <c r="J19" s="16"/>
    </row>
    <row r="20" spans="3:10" x14ac:dyDescent="0.25">
      <c r="C20" s="16" t="s">
        <v>937</v>
      </c>
      <c r="J20" s="16"/>
    </row>
    <row r="21" spans="3:10" x14ac:dyDescent="0.25">
      <c r="C21" s="16" t="s">
        <v>947</v>
      </c>
      <c r="J21" s="16"/>
    </row>
    <row r="22" spans="3:10" x14ac:dyDescent="0.25">
      <c r="C22" s="16" t="s">
        <v>938</v>
      </c>
      <c r="J22" s="16"/>
    </row>
    <row r="23" spans="3:10" x14ac:dyDescent="0.25">
      <c r="C23" s="16" t="s">
        <v>939</v>
      </c>
      <c r="J23" s="16"/>
    </row>
    <row r="24" spans="3:10" x14ac:dyDescent="0.25">
      <c r="C24" s="16" t="s">
        <v>943</v>
      </c>
      <c r="J24" s="16"/>
    </row>
    <row r="25" spans="3:10" x14ac:dyDescent="0.25">
      <c r="C25" s="16" t="s">
        <v>944</v>
      </c>
      <c r="J25" s="16"/>
    </row>
    <row r="26" spans="3:10" x14ac:dyDescent="0.25">
      <c r="C26" s="16"/>
      <c r="J26" s="16"/>
    </row>
    <row r="27" spans="3:10" x14ac:dyDescent="0.25">
      <c r="C27" s="16"/>
      <c r="J27" s="16"/>
    </row>
    <row r="28" spans="3:10" x14ac:dyDescent="0.25">
      <c r="C28" s="16"/>
      <c r="J28" s="16"/>
    </row>
    <row r="29" spans="3:10" x14ac:dyDescent="0.25">
      <c r="C29" s="16"/>
      <c r="J29" s="16"/>
    </row>
    <row r="30" spans="3:10" x14ac:dyDescent="0.25">
      <c r="C30" s="12" t="s">
        <v>182</v>
      </c>
      <c r="D30" s="12" t="s">
        <v>945</v>
      </c>
      <c r="J30" s="16"/>
    </row>
    <row r="31" spans="3:10" x14ac:dyDescent="0.25">
      <c r="C31" s="12" t="s">
        <v>163</v>
      </c>
      <c r="D31" s="12" t="s">
        <v>911</v>
      </c>
      <c r="J31" s="16"/>
    </row>
    <row r="32" spans="3:10" x14ac:dyDescent="0.25">
      <c r="C32" s="12"/>
      <c r="J32" s="16"/>
    </row>
    <row r="33" spans="3:10" x14ac:dyDescent="0.25">
      <c r="F33" s="2" t="s">
        <v>154</v>
      </c>
      <c r="J33" s="16"/>
    </row>
    <row r="34" spans="3:10" x14ac:dyDescent="0.25">
      <c r="C34" t="s">
        <v>102</v>
      </c>
      <c r="D34" s="5">
        <v>0.5554</v>
      </c>
      <c r="E34" s="7"/>
      <c r="F34" s="2" t="s">
        <v>155</v>
      </c>
      <c r="I34" s="5"/>
      <c r="J34" s="16"/>
    </row>
    <row r="35" spans="3:10" x14ac:dyDescent="0.25">
      <c r="C35" s="16"/>
      <c r="D35" s="5"/>
      <c r="E35" s="7"/>
      <c r="F35" s="5"/>
      <c r="I35" s="5"/>
      <c r="J35" s="16"/>
    </row>
    <row r="36" spans="3:10" x14ac:dyDescent="0.25">
      <c r="C36" s="16" t="s">
        <v>215</v>
      </c>
      <c r="D36" s="5">
        <v>4.5499999999999999E-2</v>
      </c>
      <c r="E36" s="7"/>
      <c r="F36" s="34">
        <v>1E-3</v>
      </c>
      <c r="I36" s="5"/>
      <c r="J36" s="16"/>
    </row>
    <row r="37" spans="3:10" x14ac:dyDescent="0.25">
      <c r="D37" s="5"/>
      <c r="F37" s="34"/>
      <c r="I37" s="5"/>
      <c r="J37" s="16"/>
    </row>
    <row r="38" spans="3:10" x14ac:dyDescent="0.25">
      <c r="C38" t="s">
        <v>361</v>
      </c>
      <c r="D38" s="5">
        <v>0.16200000000000001</v>
      </c>
      <c r="F38" s="34">
        <v>-7.5800000000000006E-2</v>
      </c>
      <c r="I38" s="5"/>
      <c r="J38" s="16"/>
    </row>
    <row r="39" spans="3:10" x14ac:dyDescent="0.25">
      <c r="C39" t="s">
        <v>202</v>
      </c>
      <c r="D39" s="5">
        <v>9.3100000000000002E-2</v>
      </c>
      <c r="F39" s="34">
        <v>-2.9499999999999998E-2</v>
      </c>
      <c r="I39" s="5"/>
      <c r="J39" s="16"/>
    </row>
    <row r="40" spans="3:10" x14ac:dyDescent="0.25">
      <c r="C40" t="s">
        <v>743</v>
      </c>
      <c r="D40" s="5">
        <v>4.9399999999999999E-2</v>
      </c>
      <c r="F40" s="34">
        <v>1.9800000000000002E-2</v>
      </c>
      <c r="I40" s="5"/>
      <c r="J40" s="16"/>
    </row>
    <row r="41" spans="3:10" x14ac:dyDescent="0.25">
      <c r="C41" t="s">
        <v>92</v>
      </c>
      <c r="D41" s="5">
        <v>9.4600000000000004E-2</v>
      </c>
      <c r="F41" s="34">
        <v>3.8399999999999997E-2</v>
      </c>
      <c r="I41" s="5"/>
      <c r="J41" s="16"/>
    </row>
    <row r="42" spans="3:10" x14ac:dyDescent="0.25">
      <c r="I42" s="5"/>
      <c r="J42" s="16"/>
    </row>
    <row r="43" spans="3:10" x14ac:dyDescent="0.25">
      <c r="I43" s="5"/>
      <c r="J43" s="16"/>
    </row>
    <row r="44" spans="3:10" x14ac:dyDescent="0.25">
      <c r="D44" s="5"/>
      <c r="F44" s="5"/>
      <c r="G44" s="22"/>
      <c r="H44" s="16"/>
      <c r="I44" s="5"/>
      <c r="J44" s="16"/>
    </row>
    <row r="45" spans="3:10" x14ac:dyDescent="0.25">
      <c r="G45" s="22"/>
      <c r="H45" s="16"/>
      <c r="I45" s="5"/>
      <c r="J45" s="16"/>
    </row>
    <row r="46" spans="3:10" x14ac:dyDescent="0.25">
      <c r="F46" s="5"/>
      <c r="G46" s="22"/>
      <c r="H46" s="16"/>
      <c r="I46" s="5"/>
      <c r="J46" s="16"/>
    </row>
    <row r="47" spans="3:10" x14ac:dyDescent="0.25">
      <c r="G47" s="22"/>
      <c r="H47" s="16"/>
      <c r="I47" s="5"/>
      <c r="J47" s="16"/>
    </row>
    <row r="48" spans="3:10" x14ac:dyDescent="0.25">
      <c r="D48" s="5"/>
      <c r="E48" s="21"/>
      <c r="F48" s="34"/>
      <c r="G48" s="22"/>
      <c r="H48" s="16"/>
      <c r="I48" s="5"/>
      <c r="J48" s="16"/>
    </row>
    <row r="49" spans="1:19" x14ac:dyDescent="0.25">
      <c r="D49" s="5">
        <f>SUM(D34:D48)</f>
        <v>1</v>
      </c>
      <c r="F49" s="34"/>
      <c r="I49" s="22"/>
      <c r="J49" s="16"/>
    </row>
    <row r="50" spans="1:19" x14ac:dyDescent="0.25">
      <c r="E50" s="21"/>
      <c r="F50" s="16"/>
      <c r="G50" s="22"/>
      <c r="H50" s="16"/>
      <c r="I50" s="22"/>
      <c r="J50" s="16"/>
    </row>
    <row r="51" spans="1:19" x14ac:dyDescent="0.25">
      <c r="D51" s="5"/>
      <c r="E51" s="21"/>
      <c r="F51" s="16"/>
      <c r="G51" s="22"/>
      <c r="H51" s="16"/>
      <c r="I51" s="22"/>
      <c r="J51" s="16"/>
    </row>
    <row r="52" spans="1:19" x14ac:dyDescent="0.25">
      <c r="C52" s="12"/>
      <c r="E52" s="21"/>
      <c r="F52" s="15" t="s">
        <v>108</v>
      </c>
      <c r="G52" s="16"/>
      <c r="H52" s="12"/>
      <c r="I52" s="16"/>
    </row>
    <row r="53" spans="1:19" x14ac:dyDescent="0.25">
      <c r="A53" t="s">
        <v>4</v>
      </c>
      <c r="C53" s="12"/>
      <c r="E53" s="24" t="s">
        <v>6</v>
      </c>
      <c r="F53" s="24" t="s">
        <v>7</v>
      </c>
      <c r="G53" s="24" t="s">
        <v>8</v>
      </c>
      <c r="H53" s="24" t="s">
        <v>9</v>
      </c>
      <c r="I53" s="24" t="s">
        <v>21</v>
      </c>
      <c r="J53" s="24" t="s">
        <v>23</v>
      </c>
      <c r="K53" s="24" t="s">
        <v>22</v>
      </c>
      <c r="L53" s="24" t="s">
        <v>120</v>
      </c>
      <c r="M53" s="23" t="s">
        <v>10</v>
      </c>
      <c r="N53" s="25"/>
      <c r="O53" s="25"/>
      <c r="P53" s="25"/>
      <c r="Q53" s="25"/>
      <c r="R53" s="25"/>
      <c r="S53" s="25"/>
    </row>
    <row r="54" spans="1:19" x14ac:dyDescent="0.25">
      <c r="A54" s="6" t="s">
        <v>5</v>
      </c>
      <c r="B54" t="s">
        <v>361</v>
      </c>
      <c r="E54" s="4">
        <v>63.42</v>
      </c>
      <c r="F54">
        <v>21.53</v>
      </c>
      <c r="G54" s="5">
        <f>(E54-F54)/F54</f>
        <v>1.94565722248026</v>
      </c>
      <c r="H54" s="20">
        <v>55</v>
      </c>
      <c r="I54" s="4">
        <v>20.03</v>
      </c>
      <c r="J54" s="2">
        <v>99</v>
      </c>
      <c r="K54" s="2">
        <v>22</v>
      </c>
      <c r="M54" t="s">
        <v>872</v>
      </c>
    </row>
    <row r="55" spans="1:19" x14ac:dyDescent="0.25">
      <c r="A55" s="6" t="s">
        <v>11</v>
      </c>
      <c r="B55" t="s">
        <v>202</v>
      </c>
      <c r="E55" s="4">
        <v>85.41</v>
      </c>
      <c r="F55">
        <v>71.88</v>
      </c>
      <c r="G55" s="5">
        <f>(E55-F55)/F55</f>
        <v>0.18823038397328884</v>
      </c>
      <c r="H55" s="20">
        <v>82</v>
      </c>
      <c r="I55" s="4">
        <v>71.39</v>
      </c>
      <c r="J55" s="2">
        <v>92</v>
      </c>
      <c r="K55" s="2">
        <v>96</v>
      </c>
      <c r="L55" s="2">
        <v>28</v>
      </c>
      <c r="M55" t="s">
        <v>912</v>
      </c>
    </row>
    <row r="56" spans="1:19" x14ac:dyDescent="0.25">
      <c r="A56" s="6" t="s">
        <v>12</v>
      </c>
      <c r="B56" t="s">
        <v>743</v>
      </c>
      <c r="E56" s="4">
        <v>9.2899999999999991</v>
      </c>
      <c r="F56" s="4">
        <v>8.01</v>
      </c>
      <c r="G56" s="5">
        <f>(E56-F56)/F56</f>
        <v>0.15980024968789006</v>
      </c>
      <c r="H56" s="20">
        <v>7.75</v>
      </c>
      <c r="I56" s="4">
        <v>6.29</v>
      </c>
      <c r="J56" s="2">
        <v>98</v>
      </c>
      <c r="K56" s="2">
        <v>99</v>
      </c>
      <c r="M56" t="s">
        <v>913</v>
      </c>
    </row>
    <row r="57" spans="1:19" x14ac:dyDescent="0.25">
      <c r="A57" s="6" t="s">
        <v>13</v>
      </c>
      <c r="B57" t="s">
        <v>92</v>
      </c>
      <c r="E57" s="4">
        <v>63.84</v>
      </c>
      <c r="F57" s="4">
        <v>57.49</v>
      </c>
      <c r="G57" s="5">
        <f>(E57-F57)/F57</f>
        <v>0.11045399199860848</v>
      </c>
      <c r="H57" s="20">
        <v>57</v>
      </c>
      <c r="I57" s="4">
        <v>57.16</v>
      </c>
      <c r="J57" s="2">
        <v>89</v>
      </c>
      <c r="K57" s="2">
        <v>93</v>
      </c>
      <c r="L57" s="2">
        <v>37</v>
      </c>
      <c r="M57" t="s">
        <v>914</v>
      </c>
    </row>
    <row r="58" spans="1:19" x14ac:dyDescent="0.25">
      <c r="A58" s="6" t="s">
        <v>14</v>
      </c>
    </row>
    <row r="59" spans="1:19" x14ac:dyDescent="0.25">
      <c r="A59" s="6" t="s">
        <v>15</v>
      </c>
    </row>
    <row r="60" spans="1:19" x14ac:dyDescent="0.25">
      <c r="A60" s="6" t="s">
        <v>16</v>
      </c>
    </row>
    <row r="61" spans="1:19" x14ac:dyDescent="0.25">
      <c r="A61" s="6" t="s">
        <v>17</v>
      </c>
      <c r="E61" s="4"/>
      <c r="F61" s="4"/>
      <c r="G61" s="5"/>
      <c r="H61" s="4"/>
      <c r="I61" s="4"/>
      <c r="J61" s="2"/>
      <c r="K61" s="2"/>
      <c r="L61" s="2"/>
    </row>
    <row r="62" spans="1:19" x14ac:dyDescent="0.25">
      <c r="A62" s="6" t="s">
        <v>31</v>
      </c>
    </row>
    <row r="63" spans="1:19" x14ac:dyDescent="0.25">
      <c r="A63" s="6" t="s">
        <v>33</v>
      </c>
      <c r="E63" s="4"/>
      <c r="F63" s="4"/>
      <c r="H63" s="4"/>
      <c r="I63" s="4"/>
      <c r="L63" s="2"/>
    </row>
    <row r="64" spans="1:19" x14ac:dyDescent="0.25">
      <c r="A64" s="6" t="s">
        <v>34</v>
      </c>
      <c r="E64" s="4"/>
      <c r="F64" s="4"/>
      <c r="H64" s="4"/>
      <c r="I64" s="4"/>
      <c r="L64" s="2"/>
    </row>
    <row r="65" spans="1:20" x14ac:dyDescent="0.25">
      <c r="A65" s="6" t="s">
        <v>35</v>
      </c>
      <c r="E65" s="4"/>
      <c r="F65" s="4"/>
      <c r="H65" s="4"/>
      <c r="I65" s="4"/>
      <c r="L65" s="2"/>
    </row>
    <row r="67" spans="1:20" x14ac:dyDescent="0.25">
      <c r="E67" s="7"/>
      <c r="G67" s="2" t="s">
        <v>128</v>
      </c>
      <c r="J67" s="2" t="s">
        <v>127</v>
      </c>
      <c r="L67" s="2" t="s">
        <v>150</v>
      </c>
      <c r="N67" s="2" t="s">
        <v>150</v>
      </c>
      <c r="P67" s="2" t="s">
        <v>150</v>
      </c>
    </row>
    <row r="68" spans="1:20" x14ac:dyDescent="0.25">
      <c r="A68" s="3" t="s">
        <v>18</v>
      </c>
      <c r="E68" s="18" t="s">
        <v>6</v>
      </c>
      <c r="F68" s="18" t="s">
        <v>21</v>
      </c>
      <c r="G68" s="18" t="s">
        <v>129</v>
      </c>
      <c r="H68" s="18" t="s">
        <v>22</v>
      </c>
      <c r="I68" s="18" t="s">
        <v>23</v>
      </c>
      <c r="J68" s="18" t="s">
        <v>22</v>
      </c>
      <c r="K68" s="18" t="s">
        <v>146</v>
      </c>
      <c r="L68" s="18" t="s">
        <v>146</v>
      </c>
      <c r="M68" s="18" t="s">
        <v>130</v>
      </c>
      <c r="N68" s="18" t="s">
        <v>130</v>
      </c>
      <c r="O68" s="18" t="s">
        <v>131</v>
      </c>
      <c r="P68" s="18" t="s">
        <v>131</v>
      </c>
      <c r="Q68" s="19" t="s">
        <v>10</v>
      </c>
    </row>
    <row r="69" spans="1:20" x14ac:dyDescent="0.25">
      <c r="A69" s="3"/>
      <c r="E69" s="18"/>
      <c r="F69" s="18"/>
      <c r="G69" s="18"/>
      <c r="H69" s="18"/>
      <c r="I69" s="18"/>
      <c r="J69" s="18"/>
      <c r="K69" s="18"/>
      <c r="M69" s="18"/>
      <c r="O69" s="18"/>
      <c r="Q69" s="19"/>
    </row>
    <row r="70" spans="1:20" x14ac:dyDescent="0.25">
      <c r="A70" s="6" t="s">
        <v>5</v>
      </c>
      <c r="B70" s="16" t="s">
        <v>421</v>
      </c>
      <c r="C70" s="16" t="s">
        <v>437</v>
      </c>
      <c r="E70" s="20">
        <v>33.94</v>
      </c>
      <c r="F70" s="20">
        <v>39.01</v>
      </c>
      <c r="G70" s="22">
        <f t="shared" ref="G70:G86" si="0">(E70-F70)/F70</f>
        <v>-0.12996667521148425</v>
      </c>
      <c r="H70" s="15">
        <v>81</v>
      </c>
      <c r="I70" s="15">
        <v>96</v>
      </c>
      <c r="J70" s="29">
        <v>45421</v>
      </c>
      <c r="K70" s="31">
        <v>34.450000000000003</v>
      </c>
      <c r="L70" s="33">
        <f t="shared" ref="L70:L86" si="1">(E70-K70)/K70</f>
        <v>-1.4804063860667781E-2</v>
      </c>
      <c r="M70" s="31">
        <v>35.409999999999997</v>
      </c>
      <c r="N70" s="33">
        <f t="shared" ref="N70:N86" si="2">(E70-M70)/M70</f>
        <v>-4.1513696695848604E-2</v>
      </c>
      <c r="O70" s="31">
        <v>34.1</v>
      </c>
      <c r="P70" s="33">
        <f t="shared" ref="P70:P86" si="3">(E70-O70)/O70</f>
        <v>-4.6920821114370586E-3</v>
      </c>
      <c r="Q70" s="16" t="s">
        <v>928</v>
      </c>
    </row>
    <row r="71" spans="1:20" x14ac:dyDescent="0.25">
      <c r="A71" s="6" t="s">
        <v>11</v>
      </c>
      <c r="B71" s="16" t="s">
        <v>194</v>
      </c>
      <c r="C71" s="16" t="s">
        <v>196</v>
      </c>
      <c r="E71" s="20">
        <v>293.61</v>
      </c>
      <c r="F71" s="20">
        <v>329.87</v>
      </c>
      <c r="G71" s="22">
        <f t="shared" si="0"/>
        <v>-0.10992209052050805</v>
      </c>
      <c r="H71" s="15">
        <v>99</v>
      </c>
      <c r="I71" s="15">
        <v>92</v>
      </c>
      <c r="J71" s="29">
        <v>45421</v>
      </c>
      <c r="K71" s="31">
        <v>301.86</v>
      </c>
      <c r="L71" s="33">
        <f t="shared" si="1"/>
        <v>-2.7330550586364539E-2</v>
      </c>
      <c r="M71" s="31">
        <v>306.2</v>
      </c>
      <c r="N71" s="33">
        <f t="shared" si="2"/>
        <v>-4.1116917047681174E-2</v>
      </c>
      <c r="O71" s="31">
        <v>300.01</v>
      </c>
      <c r="P71" s="33">
        <f t="shared" si="3"/>
        <v>-2.1332622245925061E-2</v>
      </c>
      <c r="Q71" s="16" t="s">
        <v>928</v>
      </c>
    </row>
    <row r="72" spans="1:20" x14ac:dyDescent="0.25">
      <c r="A72" s="6" t="s">
        <v>12</v>
      </c>
      <c r="B72" s="16" t="s">
        <v>927</v>
      </c>
      <c r="C72" s="16" t="s">
        <v>929</v>
      </c>
      <c r="E72" s="20">
        <v>48.1</v>
      </c>
      <c r="F72" s="20">
        <v>52.64</v>
      </c>
      <c r="G72" s="22">
        <f t="shared" si="0"/>
        <v>-8.6246200607902723E-2</v>
      </c>
      <c r="H72" s="15">
        <v>81</v>
      </c>
      <c r="I72" s="15">
        <v>92</v>
      </c>
      <c r="J72" s="29">
        <v>45412</v>
      </c>
      <c r="K72" s="31">
        <v>44.01</v>
      </c>
      <c r="L72" s="33">
        <f t="shared" si="1"/>
        <v>9.2933424221767869E-2</v>
      </c>
      <c r="M72" s="31">
        <v>47.05</v>
      </c>
      <c r="N72" s="33">
        <f t="shared" si="2"/>
        <v>2.2316684378321027E-2</v>
      </c>
      <c r="O72" s="31">
        <v>43.87</v>
      </c>
      <c r="P72" s="33">
        <f t="shared" si="3"/>
        <v>9.6421244586277738E-2</v>
      </c>
      <c r="Q72" s="16" t="s">
        <v>930</v>
      </c>
      <c r="T72" s="16"/>
    </row>
    <row r="73" spans="1:20" x14ac:dyDescent="0.25">
      <c r="A73" s="6" t="s">
        <v>13</v>
      </c>
      <c r="B73" s="16" t="s">
        <v>43</v>
      </c>
      <c r="C73" s="16" t="s">
        <v>201</v>
      </c>
      <c r="E73" s="20">
        <v>347.37</v>
      </c>
      <c r="F73" s="20">
        <v>379</v>
      </c>
      <c r="G73" s="22">
        <f t="shared" si="0"/>
        <v>-8.3456464379947221E-2</v>
      </c>
      <c r="H73" s="15">
        <v>95</v>
      </c>
      <c r="I73" s="15">
        <v>97</v>
      </c>
      <c r="J73" s="29">
        <v>45413</v>
      </c>
      <c r="K73" s="31">
        <v>351.17</v>
      </c>
      <c r="L73" s="33">
        <f t="shared" si="1"/>
        <v>-1.0820969900617967E-2</v>
      </c>
      <c r="M73" s="31">
        <v>357.24</v>
      </c>
      <c r="N73" s="33">
        <f t="shared" si="2"/>
        <v>-2.7628485052065849E-2</v>
      </c>
      <c r="O73" s="31">
        <v>346.65</v>
      </c>
      <c r="P73" s="33">
        <f t="shared" si="3"/>
        <v>2.0770229337949728E-3</v>
      </c>
      <c r="Q73" s="16" t="s">
        <v>915</v>
      </c>
    </row>
    <row r="74" spans="1:20" x14ac:dyDescent="0.25">
      <c r="A74" s="6" t="s">
        <v>14</v>
      </c>
      <c r="B74" s="16" t="s">
        <v>831</v>
      </c>
      <c r="C74" s="16" t="s">
        <v>850</v>
      </c>
      <c r="E74" s="20">
        <v>21.21</v>
      </c>
      <c r="F74" s="20">
        <v>21.33</v>
      </c>
      <c r="G74" s="22">
        <f t="shared" si="0"/>
        <v>-5.625879043600443E-3</v>
      </c>
      <c r="H74" s="15">
        <v>98</v>
      </c>
      <c r="I74" s="15">
        <v>97</v>
      </c>
      <c r="J74" s="29">
        <v>45448</v>
      </c>
      <c r="K74" s="31">
        <v>20.52</v>
      </c>
      <c r="L74" s="33">
        <f t="shared" si="1"/>
        <v>3.3625730994152107E-2</v>
      </c>
      <c r="M74" s="31">
        <v>21.5</v>
      </c>
      <c r="N74" s="33">
        <f t="shared" si="2"/>
        <v>-1.3488372093023216E-2</v>
      </c>
      <c r="O74" s="31">
        <v>20.11</v>
      </c>
      <c r="P74" s="33">
        <f t="shared" si="3"/>
        <v>5.4699154649428219E-2</v>
      </c>
      <c r="Q74" s="16" t="s">
        <v>921</v>
      </c>
    </row>
    <row r="75" spans="1:20" x14ac:dyDescent="0.25">
      <c r="A75" s="6" t="s">
        <v>15</v>
      </c>
      <c r="B75" s="16" t="s">
        <v>790</v>
      </c>
      <c r="C75" s="16" t="s">
        <v>804</v>
      </c>
      <c r="E75" s="20">
        <v>34.49</v>
      </c>
      <c r="F75" s="20">
        <v>34.619999999999997</v>
      </c>
      <c r="G75" s="22">
        <f t="shared" si="0"/>
        <v>-3.7550548815712148E-3</v>
      </c>
      <c r="H75" s="15">
        <v>37</v>
      </c>
      <c r="I75" s="15">
        <v>77</v>
      </c>
      <c r="J75" s="29">
        <v>45420</v>
      </c>
      <c r="K75" s="31">
        <v>33.950000000000003</v>
      </c>
      <c r="L75" s="33">
        <f t="shared" si="1"/>
        <v>1.5905743740795262E-2</v>
      </c>
      <c r="M75" s="31">
        <v>35.5</v>
      </c>
      <c r="N75" s="33">
        <f t="shared" si="2"/>
        <v>-2.8450704225352057E-2</v>
      </c>
      <c r="O75" s="31">
        <v>34.020000000000003</v>
      </c>
      <c r="P75" s="33">
        <f t="shared" si="3"/>
        <v>1.3815402704291558E-2</v>
      </c>
      <c r="Q75" s="16" t="s">
        <v>923</v>
      </c>
    </row>
    <row r="76" spans="1:20" x14ac:dyDescent="0.25">
      <c r="A76" s="6" t="s">
        <v>16</v>
      </c>
      <c r="B76" s="16" t="s">
        <v>742</v>
      </c>
      <c r="C76" s="16" t="s">
        <v>761</v>
      </c>
      <c r="E76" s="20">
        <v>107.98</v>
      </c>
      <c r="F76" s="20">
        <v>108.22</v>
      </c>
      <c r="G76" s="22">
        <f t="shared" si="0"/>
        <v>-2.2177046756606438E-3</v>
      </c>
      <c r="H76" s="15">
        <v>36</v>
      </c>
      <c r="I76" s="15">
        <v>93</v>
      </c>
      <c r="J76" s="29">
        <v>45477</v>
      </c>
      <c r="K76" s="31">
        <v>105.31</v>
      </c>
      <c r="L76" s="33">
        <f t="shared" si="1"/>
        <v>2.5353717595669942E-2</v>
      </c>
      <c r="M76" s="31">
        <v>109.16</v>
      </c>
      <c r="N76" s="33">
        <f t="shared" si="2"/>
        <v>-1.0809820447050134E-2</v>
      </c>
      <c r="O76" s="31">
        <v>104.15</v>
      </c>
      <c r="P76" s="33">
        <f t="shared" si="3"/>
        <v>3.6773883821411404E-2</v>
      </c>
      <c r="Q76" s="16" t="s">
        <v>917</v>
      </c>
    </row>
    <row r="77" spans="1:20" x14ac:dyDescent="0.25">
      <c r="A77" s="6" t="s">
        <v>17</v>
      </c>
      <c r="B77" s="16" t="s">
        <v>791</v>
      </c>
      <c r="C77" s="16" t="s">
        <v>806</v>
      </c>
      <c r="E77" s="20">
        <v>29.77</v>
      </c>
      <c r="F77" s="20">
        <v>29.49</v>
      </c>
      <c r="G77" s="22">
        <f t="shared" si="0"/>
        <v>9.4947439810105505E-3</v>
      </c>
      <c r="H77" s="15">
        <v>70</v>
      </c>
      <c r="I77" s="15">
        <v>73</v>
      </c>
      <c r="J77" s="29">
        <v>45413</v>
      </c>
      <c r="K77" s="31">
        <v>29.16</v>
      </c>
      <c r="L77" s="33">
        <f t="shared" si="1"/>
        <v>2.091906721536349E-2</v>
      </c>
      <c r="M77" s="31">
        <v>29.82</v>
      </c>
      <c r="N77" s="33">
        <f t="shared" si="2"/>
        <v>-1.6767270288397286E-3</v>
      </c>
      <c r="O77" s="31">
        <v>28.96</v>
      </c>
      <c r="P77" s="33">
        <f t="shared" si="3"/>
        <v>2.7969613259668465E-2</v>
      </c>
      <c r="Q77" s="16" t="s">
        <v>916</v>
      </c>
    </row>
    <row r="78" spans="1:20" x14ac:dyDescent="0.25">
      <c r="A78" s="6" t="s">
        <v>31</v>
      </c>
      <c r="B78" s="16" t="s">
        <v>162</v>
      </c>
      <c r="C78" s="16" t="s">
        <v>214</v>
      </c>
      <c r="E78" s="20">
        <v>88.38</v>
      </c>
      <c r="F78" s="20">
        <v>87.47</v>
      </c>
      <c r="G78" s="22">
        <f t="shared" si="0"/>
        <v>1.0403566937235586E-2</v>
      </c>
      <c r="H78" s="15">
        <v>90</v>
      </c>
      <c r="I78" s="15">
        <v>77</v>
      </c>
      <c r="J78" s="32">
        <v>45406</v>
      </c>
      <c r="K78" s="31">
        <v>91.33</v>
      </c>
      <c r="L78" s="33">
        <f t="shared" si="1"/>
        <v>-3.2300448921493516E-2</v>
      </c>
      <c r="M78" s="31">
        <v>90.68</v>
      </c>
      <c r="N78" s="33">
        <f t="shared" si="2"/>
        <v>-2.536391707101909E-2</v>
      </c>
      <c r="O78" s="31">
        <v>91.08</v>
      </c>
      <c r="P78" s="33">
        <f t="shared" si="3"/>
        <v>-2.9644268774703587E-2</v>
      </c>
      <c r="Q78" s="16" t="s">
        <v>918</v>
      </c>
    </row>
    <row r="79" spans="1:20" x14ac:dyDescent="0.25">
      <c r="A79" s="6" t="s">
        <v>33</v>
      </c>
      <c r="B79" s="16" t="s">
        <v>188</v>
      </c>
      <c r="C79" s="16" t="s">
        <v>189</v>
      </c>
      <c r="E79" s="20">
        <v>37.9</v>
      </c>
      <c r="F79" s="20">
        <v>36.619999999999997</v>
      </c>
      <c r="G79" s="22">
        <f t="shared" si="0"/>
        <v>3.49535772801748E-2</v>
      </c>
      <c r="H79" s="15">
        <v>97</v>
      </c>
      <c r="I79" s="15">
        <v>85</v>
      </c>
      <c r="J79" s="32">
        <v>45407</v>
      </c>
      <c r="K79" s="31">
        <v>37.51</v>
      </c>
      <c r="L79" s="33">
        <f t="shared" si="1"/>
        <v>1.0397227406025075E-2</v>
      </c>
      <c r="M79" s="31">
        <v>38.6</v>
      </c>
      <c r="N79" s="33">
        <f t="shared" si="2"/>
        <v>-1.8134715025906807E-2</v>
      </c>
      <c r="O79" s="31">
        <v>37.119999999999997</v>
      </c>
      <c r="P79" s="33">
        <f t="shared" si="3"/>
        <v>2.101293103448279E-2</v>
      </c>
      <c r="Q79" s="16" t="s">
        <v>920</v>
      </c>
    </row>
    <row r="80" spans="1:20" x14ac:dyDescent="0.25">
      <c r="A80" s="6" t="s">
        <v>34</v>
      </c>
      <c r="B80" s="16" t="s">
        <v>671</v>
      </c>
      <c r="C80" s="16" t="s">
        <v>684</v>
      </c>
      <c r="E80" s="20">
        <v>27.35</v>
      </c>
      <c r="F80" s="20">
        <v>26.36</v>
      </c>
      <c r="G80" s="22">
        <f t="shared" si="0"/>
        <v>3.7556904400607057E-2</v>
      </c>
      <c r="H80" s="15">
        <v>95</v>
      </c>
      <c r="I80" s="15">
        <v>80</v>
      </c>
      <c r="J80" s="29">
        <v>45412</v>
      </c>
      <c r="K80" s="31">
        <v>27.27</v>
      </c>
      <c r="L80" s="33">
        <f t="shared" si="1"/>
        <v>2.9336266960030013E-3</v>
      </c>
      <c r="M80" s="31">
        <v>27.86</v>
      </c>
      <c r="N80" s="33">
        <f t="shared" si="2"/>
        <v>-1.8305814788226779E-2</v>
      </c>
      <c r="O80" s="31">
        <v>27.09</v>
      </c>
      <c r="P80" s="33">
        <f t="shared" si="3"/>
        <v>9.5976375046143061E-3</v>
      </c>
      <c r="Q80" s="16" t="s">
        <v>922</v>
      </c>
    </row>
    <row r="81" spans="1:17" x14ac:dyDescent="0.25">
      <c r="A81" s="6" t="s">
        <v>35</v>
      </c>
      <c r="B81" s="16" t="s">
        <v>384</v>
      </c>
      <c r="C81" s="16" t="s">
        <v>122</v>
      </c>
      <c r="E81" s="20">
        <v>101.05</v>
      </c>
      <c r="F81" s="20">
        <v>97</v>
      </c>
      <c r="G81" s="22">
        <f t="shared" si="0"/>
        <v>4.1752577319587598E-2</v>
      </c>
      <c r="H81" s="15">
        <v>97</v>
      </c>
      <c r="I81" s="15">
        <v>87</v>
      </c>
      <c r="J81" s="32">
        <v>45407</v>
      </c>
      <c r="K81" s="31">
        <v>103.35</v>
      </c>
      <c r="L81" s="33">
        <f t="shared" si="1"/>
        <v>-2.2254475084663737E-2</v>
      </c>
      <c r="M81" s="31">
        <v>102.1</v>
      </c>
      <c r="N81" s="33">
        <f t="shared" si="2"/>
        <v>-1.0284035259549434E-2</v>
      </c>
      <c r="O81" s="31">
        <v>103.22</v>
      </c>
      <c r="P81" s="33">
        <f t="shared" si="3"/>
        <v>-2.1023057546987033E-2</v>
      </c>
      <c r="Q81" s="16" t="s">
        <v>842</v>
      </c>
    </row>
    <row r="82" spans="1:17" x14ac:dyDescent="0.25">
      <c r="A82" s="6" t="s">
        <v>38</v>
      </c>
      <c r="B82" s="16" t="s">
        <v>830</v>
      </c>
      <c r="C82" s="16" t="s">
        <v>848</v>
      </c>
      <c r="E82" s="20">
        <v>78.040000000000006</v>
      </c>
      <c r="F82" s="20">
        <v>74.06</v>
      </c>
      <c r="G82" s="22">
        <f t="shared" si="0"/>
        <v>5.3740210640021657E-2</v>
      </c>
      <c r="H82" s="15">
        <v>82</v>
      </c>
      <c r="I82" s="15">
        <v>92</v>
      </c>
      <c r="J82" s="32">
        <v>45407</v>
      </c>
      <c r="K82" s="31">
        <v>70.319999999999993</v>
      </c>
      <c r="L82" s="33">
        <f t="shared" si="1"/>
        <v>0.10978384527872602</v>
      </c>
      <c r="M82" s="31">
        <v>75.09</v>
      </c>
      <c r="N82" s="33">
        <f t="shared" si="2"/>
        <v>3.9286189905446835E-2</v>
      </c>
      <c r="O82" s="31">
        <v>69.22</v>
      </c>
      <c r="P82" s="33">
        <f t="shared" si="3"/>
        <v>0.12741982086102294</v>
      </c>
      <c r="Q82" s="16" t="s">
        <v>919</v>
      </c>
    </row>
    <row r="83" spans="1:17" x14ac:dyDescent="0.25">
      <c r="A83" s="6" t="s">
        <v>44</v>
      </c>
      <c r="B83" s="16" t="s">
        <v>832</v>
      </c>
      <c r="C83" s="16" t="s">
        <v>852</v>
      </c>
      <c r="E83" s="20">
        <v>31.41</v>
      </c>
      <c r="F83" s="20">
        <v>29.61</v>
      </c>
      <c r="G83" s="22">
        <f t="shared" si="0"/>
        <v>6.0790273556231025E-2</v>
      </c>
      <c r="H83" s="37" t="s">
        <v>247</v>
      </c>
      <c r="I83" s="15">
        <v>84</v>
      </c>
      <c r="J83" s="29"/>
      <c r="K83" s="31">
        <v>27.02</v>
      </c>
      <c r="L83" s="33">
        <f t="shared" si="1"/>
        <v>0.16247224278312364</v>
      </c>
      <c r="M83" s="31">
        <v>29.8</v>
      </c>
      <c r="N83" s="33">
        <f t="shared" si="2"/>
        <v>5.4026845637583872E-2</v>
      </c>
      <c r="O83" s="31">
        <v>26.65</v>
      </c>
      <c r="P83" s="33">
        <f t="shared" si="3"/>
        <v>0.17861163227016894</v>
      </c>
      <c r="Q83" s="16" t="s">
        <v>924</v>
      </c>
    </row>
    <row r="84" spans="1:17" x14ac:dyDescent="0.25">
      <c r="A84" s="6" t="s">
        <v>45</v>
      </c>
      <c r="B84" s="16" t="s">
        <v>53</v>
      </c>
      <c r="C84" s="16" t="s">
        <v>642</v>
      </c>
      <c r="E84" s="20">
        <v>631.24</v>
      </c>
      <c r="F84" s="20">
        <v>593.53</v>
      </c>
      <c r="G84" s="22">
        <f t="shared" si="0"/>
        <v>6.3535120381446666E-2</v>
      </c>
      <c r="H84" s="15">
        <v>99</v>
      </c>
      <c r="I84" s="15">
        <v>91</v>
      </c>
      <c r="J84" s="29">
        <v>45413</v>
      </c>
      <c r="K84" s="31">
        <v>627.12</v>
      </c>
      <c r="L84" s="33">
        <f t="shared" si="1"/>
        <v>6.5697155249394125E-3</v>
      </c>
      <c r="M84" s="31">
        <v>640.47</v>
      </c>
      <c r="N84" s="33">
        <f t="shared" si="2"/>
        <v>-1.4411291707652221E-2</v>
      </c>
      <c r="O84" s="31">
        <v>625.80999999999995</v>
      </c>
      <c r="P84" s="33">
        <f t="shared" si="3"/>
        <v>8.6767549256165036E-3</v>
      </c>
      <c r="Q84" s="16" t="s">
        <v>926</v>
      </c>
    </row>
    <row r="85" spans="1:17" x14ac:dyDescent="0.25">
      <c r="A85" s="6" t="s">
        <v>46</v>
      </c>
      <c r="B85" s="16" t="s">
        <v>705</v>
      </c>
      <c r="C85" s="16" t="s">
        <v>718</v>
      </c>
      <c r="E85" s="20">
        <v>50.56</v>
      </c>
      <c r="F85" s="20">
        <v>47.42</v>
      </c>
      <c r="G85" s="22">
        <f t="shared" si="0"/>
        <v>6.6216786166174615E-2</v>
      </c>
      <c r="H85" s="15">
        <v>30</v>
      </c>
      <c r="I85" s="15">
        <v>89</v>
      </c>
      <c r="J85" s="29">
        <v>45414</v>
      </c>
      <c r="K85" s="31">
        <v>49.63</v>
      </c>
      <c r="L85" s="33">
        <f t="shared" si="1"/>
        <v>1.8738666129357238E-2</v>
      </c>
      <c r="M85" s="31">
        <v>50.58</v>
      </c>
      <c r="N85" s="33">
        <f t="shared" si="2"/>
        <v>-3.9541320680102851E-4</v>
      </c>
      <c r="O85" s="31">
        <v>48.77</v>
      </c>
      <c r="P85" s="33">
        <f t="shared" si="3"/>
        <v>3.670289112159112E-2</v>
      </c>
      <c r="Q85" s="16" t="s">
        <v>925</v>
      </c>
    </row>
    <row r="86" spans="1:17" x14ac:dyDescent="0.25">
      <c r="A86" s="6" t="s">
        <v>47</v>
      </c>
      <c r="B86" s="16" t="s">
        <v>222</v>
      </c>
      <c r="C86" s="16" t="s">
        <v>223</v>
      </c>
      <c r="E86" s="20">
        <v>113.43</v>
      </c>
      <c r="F86" s="20">
        <v>88.4</v>
      </c>
      <c r="G86" s="22">
        <f t="shared" si="0"/>
        <v>0.28314479638009049</v>
      </c>
      <c r="H86" s="15">
        <v>76</v>
      </c>
      <c r="I86" s="15">
        <v>95</v>
      </c>
      <c r="J86" s="32">
        <v>45407</v>
      </c>
      <c r="K86" s="31">
        <v>98.55</v>
      </c>
      <c r="L86" s="33">
        <f t="shared" si="1"/>
        <v>0.15098934550989357</v>
      </c>
      <c r="M86" s="31">
        <v>109.57</v>
      </c>
      <c r="N86" s="33">
        <f t="shared" si="2"/>
        <v>3.522862097289417E-2</v>
      </c>
      <c r="O86" s="31">
        <v>96.14</v>
      </c>
      <c r="P86" s="33">
        <f t="shared" si="3"/>
        <v>0.17984189723320165</v>
      </c>
      <c r="Q86" s="16" t="s">
        <v>200</v>
      </c>
    </row>
    <row r="87" spans="1:17" x14ac:dyDescent="0.25">
      <c r="A87" s="6" t="s">
        <v>54</v>
      </c>
    </row>
    <row r="88" spans="1:17" x14ac:dyDescent="0.25">
      <c r="A88" s="6" t="s">
        <v>56</v>
      </c>
    </row>
    <row r="89" spans="1:17" x14ac:dyDescent="0.25">
      <c r="A89" s="6" t="s">
        <v>63</v>
      </c>
    </row>
    <row r="90" spans="1:17" x14ac:dyDescent="0.25">
      <c r="A90" s="6" t="s">
        <v>64</v>
      </c>
    </row>
    <row r="91" spans="1:17" x14ac:dyDescent="0.25">
      <c r="A91" s="6" t="s">
        <v>65</v>
      </c>
    </row>
    <row r="92" spans="1:17" x14ac:dyDescent="0.25">
      <c r="A92" s="6" t="s">
        <v>66</v>
      </c>
    </row>
    <row r="93" spans="1:17" x14ac:dyDescent="0.25">
      <c r="A93" s="6" t="s">
        <v>67</v>
      </c>
    </row>
    <row r="94" spans="1:17" x14ac:dyDescent="0.25">
      <c r="A94" s="6" t="s">
        <v>68</v>
      </c>
    </row>
    <row r="95" spans="1:17" x14ac:dyDescent="0.25">
      <c r="A95" s="6" t="s">
        <v>69</v>
      </c>
    </row>
    <row r="96" spans="1:17" x14ac:dyDescent="0.25">
      <c r="A96" s="6" t="s">
        <v>70</v>
      </c>
    </row>
    <row r="97" spans="1:17" x14ac:dyDescent="0.25">
      <c r="A97" s="6" t="s">
        <v>75</v>
      </c>
    </row>
    <row r="98" spans="1:17" x14ac:dyDescent="0.25">
      <c r="A98" s="6" t="s">
        <v>76</v>
      </c>
    </row>
    <row r="99" spans="1:17" x14ac:dyDescent="0.25">
      <c r="A99" s="6" t="s">
        <v>78</v>
      </c>
    </row>
    <row r="100" spans="1:17" x14ac:dyDescent="0.25">
      <c r="A100" s="6" t="s">
        <v>79</v>
      </c>
      <c r="B100" s="16"/>
      <c r="C100" s="16"/>
      <c r="E100" s="20"/>
      <c r="F100" s="20"/>
      <c r="G100" s="22"/>
      <c r="H100" s="15"/>
      <c r="I100" s="15"/>
      <c r="J100" s="29"/>
      <c r="K100" s="31"/>
      <c r="L100" s="33"/>
      <c r="M100" s="31"/>
      <c r="N100" s="33"/>
      <c r="O100" s="31"/>
      <c r="P100" s="33"/>
    </row>
    <row r="101" spans="1:17" x14ac:dyDescent="0.25">
      <c r="A101" s="6" t="s">
        <v>81</v>
      </c>
    </row>
    <row r="102" spans="1:17" x14ac:dyDescent="0.25">
      <c r="A102" s="6" t="s">
        <v>119</v>
      </c>
    </row>
    <row r="103" spans="1:17" x14ac:dyDescent="0.25">
      <c r="A103" s="6" t="s">
        <v>148</v>
      </c>
    </row>
    <row r="104" spans="1:17" x14ac:dyDescent="0.25">
      <c r="A104" s="6" t="s">
        <v>149</v>
      </c>
      <c r="Q104" s="16"/>
    </row>
    <row r="106" spans="1:17" x14ac:dyDescent="0.25">
      <c r="J106" s="29"/>
    </row>
    <row r="107" spans="1:17" x14ac:dyDescent="0.25">
      <c r="J107" s="29"/>
    </row>
    <row r="108" spans="1:17" x14ac:dyDescent="0.25">
      <c r="J108" s="29"/>
    </row>
    <row r="109" spans="1:17" x14ac:dyDescent="0.25">
      <c r="J109" s="29"/>
    </row>
  </sheetData>
  <sortState xmlns:xlrd2="http://schemas.microsoft.com/office/spreadsheetml/2017/richdata2" ref="B70:Q86">
    <sortCondition ref="G70:G86"/>
  </sortState>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9E2E1-CC3D-46AE-8D38-E02C463A3CE3}">
  <dimension ref="A1:T109"/>
  <sheetViews>
    <sheetView workbookViewId="0">
      <selection activeCell="E5" sqref="E5"/>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45401</v>
      </c>
      <c r="I3" s="2"/>
      <c r="J3" s="29">
        <v>45404</v>
      </c>
      <c r="K3" s="28">
        <v>45405</v>
      </c>
      <c r="L3" s="28">
        <v>45406</v>
      </c>
      <c r="M3" s="28">
        <v>45407</v>
      </c>
      <c r="N3" s="28">
        <v>45408</v>
      </c>
      <c r="P3" s="2" t="s">
        <v>82</v>
      </c>
      <c r="R3" s="2" t="s">
        <v>82</v>
      </c>
    </row>
    <row r="4" spans="1:18" ht="15.75" thickBot="1" x14ac:dyDescent="0.3">
      <c r="A4" t="s">
        <v>0</v>
      </c>
      <c r="C4" s="10">
        <v>45404</v>
      </c>
      <c r="D4" s="11" t="s">
        <v>32</v>
      </c>
      <c r="E4" s="10">
        <v>45408</v>
      </c>
      <c r="J4" s="2" t="s">
        <v>26</v>
      </c>
      <c r="K4" s="2" t="s">
        <v>27</v>
      </c>
      <c r="L4" s="2" t="s">
        <v>28</v>
      </c>
      <c r="M4" s="2" t="s">
        <v>29</v>
      </c>
      <c r="N4" s="2" t="s">
        <v>30</v>
      </c>
    </row>
    <row r="5" spans="1:18" ht="15.75" thickBot="1" x14ac:dyDescent="0.3">
      <c r="A5" t="s">
        <v>910</v>
      </c>
      <c r="F5" s="8">
        <v>15011.35</v>
      </c>
      <c r="G5" s="36" t="s">
        <v>25</v>
      </c>
      <c r="H5" s="8">
        <v>15282.01</v>
      </c>
      <c r="J5" s="14">
        <v>15451.31</v>
      </c>
      <c r="K5" s="14">
        <v>15696.64</v>
      </c>
      <c r="L5" s="14">
        <v>15712.75</v>
      </c>
      <c r="M5" s="14">
        <v>15611.76</v>
      </c>
      <c r="N5" s="14">
        <v>15927.9</v>
      </c>
      <c r="P5" s="5">
        <f>(N5-H5)/N5</f>
        <v>4.0550857300711292E-2</v>
      </c>
      <c r="R5" s="5">
        <f>(N5-F5)/F5</f>
        <v>6.1057133435700267E-2</v>
      </c>
    </row>
    <row r="6" spans="1:18" ht="15.75" thickBot="1" x14ac:dyDescent="0.3">
      <c r="A6" t="s">
        <v>302</v>
      </c>
      <c r="C6" s="26" t="s">
        <v>909</v>
      </c>
      <c r="D6" s="1"/>
      <c r="E6" s="1"/>
      <c r="F6" s="9">
        <v>4769.83</v>
      </c>
      <c r="G6" s="36" t="s">
        <v>107</v>
      </c>
      <c r="H6" s="9">
        <v>4967.2299999999996</v>
      </c>
      <c r="J6" s="14">
        <v>5010.6000000000004</v>
      </c>
      <c r="K6" s="17">
        <v>5070.55</v>
      </c>
      <c r="L6" s="17">
        <v>5071.63</v>
      </c>
      <c r="M6" s="14">
        <v>5048.42</v>
      </c>
      <c r="N6" s="14">
        <v>5099.96</v>
      </c>
      <c r="P6" s="5">
        <f>(N6-H6)/N6</f>
        <v>2.6025694319171223E-2</v>
      </c>
      <c r="R6" s="5">
        <f>(N6-F6)/F6</f>
        <v>6.921211028485294E-2</v>
      </c>
    </row>
    <row r="7" spans="1:18" x14ac:dyDescent="0.25">
      <c r="C7" s="35" t="s">
        <v>40</v>
      </c>
      <c r="J7" s="12"/>
    </row>
    <row r="8" spans="1:18" x14ac:dyDescent="0.25">
      <c r="C8" s="12"/>
      <c r="J8" s="12"/>
    </row>
    <row r="9" spans="1:18" x14ac:dyDescent="0.25">
      <c r="C9" s="12"/>
      <c r="J9" s="12"/>
    </row>
    <row r="10" spans="1:18" x14ac:dyDescent="0.25">
      <c r="A10" t="s">
        <v>3</v>
      </c>
      <c r="C10" s="16"/>
      <c r="D10" t="s">
        <v>217</v>
      </c>
      <c r="J10" s="16"/>
    </row>
    <row r="11" spans="1:18" x14ac:dyDescent="0.25">
      <c r="C11" s="16"/>
      <c r="J11" s="16"/>
    </row>
    <row r="12" spans="1:18" x14ac:dyDescent="0.25">
      <c r="C12" s="16"/>
      <c r="J12" s="16"/>
    </row>
    <row r="13" spans="1:18" x14ac:dyDescent="0.25">
      <c r="C13" s="16"/>
      <c r="J13" s="16"/>
    </row>
    <row r="14" spans="1:18" x14ac:dyDescent="0.25">
      <c r="C14" s="16"/>
      <c r="J14" s="16"/>
    </row>
    <row r="15" spans="1:18" x14ac:dyDescent="0.25">
      <c r="C15" s="16"/>
      <c r="J15" s="16"/>
    </row>
    <row r="16" spans="1:18" x14ac:dyDescent="0.25">
      <c r="C16" s="16"/>
      <c r="J16" s="16"/>
    </row>
    <row r="17" spans="3:10" x14ac:dyDescent="0.25">
      <c r="C17" s="16"/>
      <c r="J17" s="16"/>
    </row>
    <row r="18" spans="3:10" x14ac:dyDescent="0.25">
      <c r="C18" s="16"/>
      <c r="J18" s="16"/>
    </row>
    <row r="19" spans="3:10" x14ac:dyDescent="0.25">
      <c r="C19" s="16"/>
      <c r="J19" s="16"/>
    </row>
    <row r="20" spans="3:10" x14ac:dyDescent="0.25">
      <c r="C20" s="16"/>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6"/>
      <c r="J29" s="16"/>
    </row>
    <row r="30" spans="3:10" x14ac:dyDescent="0.25">
      <c r="C30" s="12" t="s">
        <v>182</v>
      </c>
      <c r="D30" s="12" t="s">
        <v>190</v>
      </c>
      <c r="J30" s="16"/>
    </row>
    <row r="31" spans="3:10" x14ac:dyDescent="0.25">
      <c r="C31" s="12" t="s">
        <v>163</v>
      </c>
      <c r="D31" s="12" t="s">
        <v>190</v>
      </c>
      <c r="J31" s="16"/>
    </row>
    <row r="32" spans="3:10" x14ac:dyDescent="0.25">
      <c r="C32" s="12"/>
      <c r="J32" s="16"/>
    </row>
    <row r="33" spans="3:10" x14ac:dyDescent="0.25">
      <c r="F33" s="2" t="s">
        <v>154</v>
      </c>
      <c r="J33" s="16"/>
    </row>
    <row r="34" spans="3:10" x14ac:dyDescent="0.25">
      <c r="C34" t="s">
        <v>102</v>
      </c>
      <c r="D34" s="5">
        <v>0.5554</v>
      </c>
      <c r="E34" s="7"/>
      <c r="F34" s="2" t="s">
        <v>155</v>
      </c>
      <c r="I34" s="5"/>
      <c r="J34" s="16"/>
    </row>
    <row r="35" spans="3:10" x14ac:dyDescent="0.25">
      <c r="C35" s="16"/>
      <c r="D35" s="5"/>
      <c r="E35" s="7"/>
      <c r="F35" s="5"/>
      <c r="I35" s="5"/>
      <c r="J35" s="16"/>
    </row>
    <row r="36" spans="3:10" x14ac:dyDescent="0.25">
      <c r="C36" s="16" t="s">
        <v>215</v>
      </c>
      <c r="D36" s="5">
        <v>4.5499999999999999E-2</v>
      </c>
      <c r="E36" s="7"/>
      <c r="F36" s="34">
        <v>1E-3</v>
      </c>
      <c r="I36" s="5"/>
      <c r="J36" s="16"/>
    </row>
    <row r="37" spans="3:10" x14ac:dyDescent="0.25">
      <c r="D37" s="5"/>
      <c r="F37" s="34"/>
      <c r="I37" s="5"/>
      <c r="J37" s="16"/>
    </row>
    <row r="38" spans="3:10" x14ac:dyDescent="0.25">
      <c r="C38" t="s">
        <v>361</v>
      </c>
      <c r="D38" s="5">
        <v>0.16200000000000001</v>
      </c>
      <c r="F38" s="34">
        <v>-7.5800000000000006E-2</v>
      </c>
      <c r="I38" s="5"/>
      <c r="J38" s="16"/>
    </row>
    <row r="39" spans="3:10" x14ac:dyDescent="0.25">
      <c r="C39" t="s">
        <v>202</v>
      </c>
      <c r="D39" s="5">
        <v>9.3100000000000002E-2</v>
      </c>
      <c r="F39" s="34">
        <v>-2.9499999999999998E-2</v>
      </c>
      <c r="I39" s="5"/>
      <c r="J39" s="16"/>
    </row>
    <row r="40" spans="3:10" x14ac:dyDescent="0.25">
      <c r="C40" t="s">
        <v>743</v>
      </c>
      <c r="D40" s="5">
        <v>4.9399999999999999E-2</v>
      </c>
      <c r="F40" s="34">
        <v>1.9800000000000002E-2</v>
      </c>
      <c r="I40" s="5"/>
      <c r="J40" s="16"/>
    </row>
    <row r="41" spans="3:10" x14ac:dyDescent="0.25">
      <c r="C41" t="s">
        <v>92</v>
      </c>
      <c r="D41" s="5">
        <v>9.4600000000000004E-2</v>
      </c>
      <c r="F41" s="34">
        <v>3.8399999999999997E-2</v>
      </c>
      <c r="I41" s="5"/>
      <c r="J41" s="16"/>
    </row>
    <row r="42" spans="3:10" x14ac:dyDescent="0.25">
      <c r="I42" s="5"/>
      <c r="J42" s="16"/>
    </row>
    <row r="43" spans="3:10" x14ac:dyDescent="0.25">
      <c r="I43" s="5"/>
      <c r="J43" s="16"/>
    </row>
    <row r="44" spans="3:10" x14ac:dyDescent="0.25">
      <c r="D44" s="5"/>
      <c r="F44" s="5"/>
      <c r="G44" s="22"/>
      <c r="H44" s="16"/>
      <c r="I44" s="5"/>
      <c r="J44" s="16"/>
    </row>
    <row r="45" spans="3:10" x14ac:dyDescent="0.25">
      <c r="G45" s="22"/>
      <c r="H45" s="16"/>
      <c r="I45" s="5"/>
      <c r="J45" s="16"/>
    </row>
    <row r="46" spans="3:10" x14ac:dyDescent="0.25">
      <c r="F46" s="5"/>
      <c r="G46" s="22"/>
      <c r="H46" s="16"/>
      <c r="I46" s="5"/>
      <c r="J46" s="16"/>
    </row>
    <row r="47" spans="3:10" x14ac:dyDescent="0.25">
      <c r="G47" s="22"/>
      <c r="H47" s="16"/>
      <c r="I47" s="5"/>
      <c r="J47" s="16"/>
    </row>
    <row r="48" spans="3:10" x14ac:dyDescent="0.25">
      <c r="D48" s="5"/>
      <c r="E48" s="21"/>
      <c r="F48" s="34"/>
      <c r="G48" s="22"/>
      <c r="H48" s="16"/>
      <c r="I48" s="5"/>
      <c r="J48" s="16"/>
    </row>
    <row r="49" spans="1:19" x14ac:dyDescent="0.25">
      <c r="D49" s="5">
        <f>SUM(D34:D48)</f>
        <v>1</v>
      </c>
      <c r="F49" s="34"/>
      <c r="I49" s="22"/>
      <c r="J49" s="16"/>
    </row>
    <row r="50" spans="1:19" x14ac:dyDescent="0.25">
      <c r="E50" s="21"/>
      <c r="F50" s="16"/>
      <c r="G50" s="22"/>
      <c r="H50" s="16"/>
      <c r="I50" s="22"/>
      <c r="J50" s="16"/>
    </row>
    <row r="51" spans="1:19" x14ac:dyDescent="0.25">
      <c r="D51" s="5"/>
      <c r="E51" s="21"/>
      <c r="F51" s="16"/>
      <c r="G51" s="22"/>
      <c r="H51" s="16"/>
      <c r="I51" s="22"/>
      <c r="J51" s="16"/>
    </row>
    <row r="52" spans="1:19" x14ac:dyDescent="0.25">
      <c r="C52" s="12"/>
      <c r="E52" s="21"/>
      <c r="F52" s="15" t="s">
        <v>108</v>
      </c>
      <c r="G52" s="16"/>
      <c r="H52" s="12"/>
      <c r="I52" s="16"/>
    </row>
    <row r="53" spans="1:19" x14ac:dyDescent="0.25">
      <c r="A53" t="s">
        <v>4</v>
      </c>
      <c r="C53" s="12"/>
      <c r="E53" s="24" t="s">
        <v>6</v>
      </c>
      <c r="F53" s="24" t="s">
        <v>7</v>
      </c>
      <c r="G53" s="24" t="s">
        <v>8</v>
      </c>
      <c r="H53" s="24" t="s">
        <v>9</v>
      </c>
      <c r="I53" s="24" t="s">
        <v>21</v>
      </c>
      <c r="J53" s="24" t="s">
        <v>23</v>
      </c>
      <c r="K53" s="24" t="s">
        <v>22</v>
      </c>
      <c r="L53" s="24" t="s">
        <v>120</v>
      </c>
      <c r="M53" s="23" t="s">
        <v>10</v>
      </c>
      <c r="N53" s="25"/>
      <c r="O53" s="25"/>
      <c r="P53" s="25"/>
      <c r="Q53" s="25"/>
      <c r="R53" s="25"/>
      <c r="S53" s="25"/>
    </row>
    <row r="54" spans="1:19" x14ac:dyDescent="0.25">
      <c r="A54" s="6" t="s">
        <v>5</v>
      </c>
      <c r="B54" t="s">
        <v>361</v>
      </c>
      <c r="E54" s="4">
        <v>63.42</v>
      </c>
      <c r="F54">
        <v>21.53</v>
      </c>
      <c r="G54" s="5">
        <f>(E54-F54)/F54</f>
        <v>1.94565722248026</v>
      </c>
      <c r="H54" s="20">
        <v>55</v>
      </c>
      <c r="I54" s="4">
        <v>20.03</v>
      </c>
      <c r="J54" s="2">
        <v>99</v>
      </c>
      <c r="K54" s="2">
        <v>22</v>
      </c>
      <c r="M54" t="s">
        <v>872</v>
      </c>
    </row>
    <row r="55" spans="1:19" x14ac:dyDescent="0.25">
      <c r="A55" s="6" t="s">
        <v>11</v>
      </c>
      <c r="B55" t="s">
        <v>202</v>
      </c>
      <c r="E55" s="4">
        <v>85.41</v>
      </c>
      <c r="F55">
        <v>71.88</v>
      </c>
      <c r="G55" s="5">
        <f>(E55-F55)/F55</f>
        <v>0.18823038397328884</v>
      </c>
      <c r="H55" s="20">
        <v>82</v>
      </c>
      <c r="I55" s="4">
        <v>71.39</v>
      </c>
      <c r="J55" s="2">
        <v>92</v>
      </c>
      <c r="K55" s="2">
        <v>96</v>
      </c>
      <c r="L55" s="2">
        <v>28</v>
      </c>
      <c r="M55" t="s">
        <v>912</v>
      </c>
    </row>
    <row r="56" spans="1:19" x14ac:dyDescent="0.25">
      <c r="A56" s="6" t="s">
        <v>12</v>
      </c>
      <c r="B56" t="s">
        <v>743</v>
      </c>
      <c r="E56" s="4">
        <v>9.2899999999999991</v>
      </c>
      <c r="F56" s="4">
        <v>8.01</v>
      </c>
      <c r="G56" s="5">
        <f>(E56-F56)/F56</f>
        <v>0.15980024968789006</v>
      </c>
      <c r="H56" s="20">
        <v>7.75</v>
      </c>
      <c r="I56" s="4">
        <v>6.29</v>
      </c>
      <c r="J56" s="2">
        <v>98</v>
      </c>
      <c r="K56" s="2">
        <v>99</v>
      </c>
      <c r="M56" t="s">
        <v>913</v>
      </c>
    </row>
    <row r="57" spans="1:19" x14ac:dyDescent="0.25">
      <c r="A57" s="6" t="s">
        <v>13</v>
      </c>
      <c r="B57" t="s">
        <v>92</v>
      </c>
      <c r="E57" s="4">
        <v>63.84</v>
      </c>
      <c r="F57" s="4">
        <v>57.49</v>
      </c>
      <c r="G57" s="5">
        <f>(E57-F57)/F57</f>
        <v>0.11045399199860848</v>
      </c>
      <c r="H57" s="20">
        <v>57</v>
      </c>
      <c r="I57" s="4">
        <v>57.16</v>
      </c>
      <c r="J57" s="2">
        <v>89</v>
      </c>
      <c r="K57" s="2">
        <v>93</v>
      </c>
      <c r="L57" s="2">
        <v>37</v>
      </c>
      <c r="M57" t="s">
        <v>914</v>
      </c>
    </row>
    <row r="58" spans="1:19" x14ac:dyDescent="0.25">
      <c r="A58" s="6" t="s">
        <v>14</v>
      </c>
    </row>
    <row r="59" spans="1:19" x14ac:dyDescent="0.25">
      <c r="A59" s="6" t="s">
        <v>15</v>
      </c>
    </row>
    <row r="60" spans="1:19" x14ac:dyDescent="0.25">
      <c r="A60" s="6" t="s">
        <v>16</v>
      </c>
    </row>
    <row r="61" spans="1:19" x14ac:dyDescent="0.25">
      <c r="A61" s="6" t="s">
        <v>17</v>
      </c>
      <c r="E61" s="4"/>
      <c r="F61" s="4"/>
      <c r="G61" s="5"/>
      <c r="H61" s="4"/>
      <c r="I61" s="4"/>
      <c r="J61" s="2"/>
      <c r="K61" s="2"/>
      <c r="L61" s="2"/>
    </row>
    <row r="62" spans="1:19" x14ac:dyDescent="0.25">
      <c r="A62" s="6" t="s">
        <v>31</v>
      </c>
    </row>
    <row r="63" spans="1:19" x14ac:dyDescent="0.25">
      <c r="A63" s="6" t="s">
        <v>33</v>
      </c>
      <c r="E63" s="4"/>
      <c r="F63" s="4"/>
      <c r="H63" s="4"/>
      <c r="I63" s="4"/>
      <c r="L63" s="2"/>
    </row>
    <row r="64" spans="1:19" x14ac:dyDescent="0.25">
      <c r="A64" s="6" t="s">
        <v>34</v>
      </c>
      <c r="E64" s="4"/>
      <c r="F64" s="4"/>
      <c r="H64" s="4"/>
      <c r="I64" s="4"/>
      <c r="L64" s="2"/>
    </row>
    <row r="65" spans="1:20" x14ac:dyDescent="0.25">
      <c r="A65" s="6" t="s">
        <v>35</v>
      </c>
      <c r="E65" s="4"/>
      <c r="F65" s="4"/>
      <c r="H65" s="4"/>
      <c r="I65" s="4"/>
      <c r="L65" s="2"/>
    </row>
    <row r="67" spans="1:20" x14ac:dyDescent="0.25">
      <c r="E67" s="7"/>
      <c r="G67" s="2" t="s">
        <v>128</v>
      </c>
      <c r="J67" s="2" t="s">
        <v>127</v>
      </c>
      <c r="L67" s="2" t="s">
        <v>150</v>
      </c>
      <c r="N67" s="2" t="s">
        <v>150</v>
      </c>
      <c r="P67" s="2" t="s">
        <v>150</v>
      </c>
    </row>
    <row r="68" spans="1:20" x14ac:dyDescent="0.25">
      <c r="A68" s="3" t="s">
        <v>18</v>
      </c>
      <c r="E68" s="18" t="s">
        <v>6</v>
      </c>
      <c r="F68" s="18" t="s">
        <v>21</v>
      </c>
      <c r="G68" s="18" t="s">
        <v>129</v>
      </c>
      <c r="H68" s="18" t="s">
        <v>22</v>
      </c>
      <c r="I68" s="18" t="s">
        <v>23</v>
      </c>
      <c r="J68" s="18" t="s">
        <v>22</v>
      </c>
      <c r="K68" s="18" t="s">
        <v>146</v>
      </c>
      <c r="L68" s="18" t="s">
        <v>146</v>
      </c>
      <c r="M68" s="18" t="s">
        <v>130</v>
      </c>
      <c r="N68" s="18" t="s">
        <v>130</v>
      </c>
      <c r="O68" s="18" t="s">
        <v>131</v>
      </c>
      <c r="P68" s="18" t="s">
        <v>131</v>
      </c>
      <c r="Q68" s="19" t="s">
        <v>10</v>
      </c>
    </row>
    <row r="69" spans="1:20" x14ac:dyDescent="0.25">
      <c r="A69" s="3"/>
      <c r="E69" s="18"/>
      <c r="F69" s="18"/>
      <c r="G69" s="18"/>
      <c r="H69" s="18"/>
      <c r="I69" s="18"/>
      <c r="J69" s="18"/>
      <c r="K69" s="18"/>
      <c r="M69" s="18"/>
      <c r="O69" s="18"/>
      <c r="Q69" s="19"/>
    </row>
    <row r="70" spans="1:20" x14ac:dyDescent="0.25">
      <c r="A70" s="6" t="s">
        <v>5</v>
      </c>
      <c r="B70" s="16" t="s">
        <v>421</v>
      </c>
      <c r="C70" s="16" t="s">
        <v>437</v>
      </c>
      <c r="E70" s="20">
        <v>33.94</v>
      </c>
      <c r="F70" s="20">
        <v>39.01</v>
      </c>
      <c r="G70" s="22">
        <f t="shared" ref="G70:G86" si="0">(E70-F70)/F70</f>
        <v>-0.12996667521148425</v>
      </c>
      <c r="H70" s="15">
        <v>81</v>
      </c>
      <c r="I70" s="15">
        <v>96</v>
      </c>
      <c r="J70" s="29">
        <v>45421</v>
      </c>
      <c r="K70" s="31">
        <v>34.450000000000003</v>
      </c>
      <c r="L70" s="33">
        <f t="shared" ref="L70:L86" si="1">(E70-K70)/K70</f>
        <v>-1.4804063860667781E-2</v>
      </c>
      <c r="M70" s="31">
        <v>35.409999999999997</v>
      </c>
      <c r="N70" s="33">
        <f t="shared" ref="N70:N86" si="2">(E70-M70)/M70</f>
        <v>-4.1513696695848604E-2</v>
      </c>
      <c r="O70" s="31">
        <v>34.1</v>
      </c>
      <c r="P70" s="33">
        <f t="shared" ref="P70:P86" si="3">(E70-O70)/O70</f>
        <v>-4.6920821114370586E-3</v>
      </c>
      <c r="Q70" s="16" t="s">
        <v>928</v>
      </c>
    </row>
    <row r="71" spans="1:20" x14ac:dyDescent="0.25">
      <c r="A71" s="6" t="s">
        <v>11</v>
      </c>
      <c r="B71" s="16" t="s">
        <v>194</v>
      </c>
      <c r="C71" s="16" t="s">
        <v>196</v>
      </c>
      <c r="E71" s="20">
        <v>293.61</v>
      </c>
      <c r="F71" s="20">
        <v>329.87</v>
      </c>
      <c r="G71" s="22">
        <f t="shared" si="0"/>
        <v>-0.10992209052050805</v>
      </c>
      <c r="H71" s="15">
        <v>99</v>
      </c>
      <c r="I71" s="15">
        <v>92</v>
      </c>
      <c r="J71" s="29">
        <v>45421</v>
      </c>
      <c r="K71" s="31">
        <v>301.86</v>
      </c>
      <c r="L71" s="33">
        <f t="shared" si="1"/>
        <v>-2.7330550586364539E-2</v>
      </c>
      <c r="M71" s="31">
        <v>306.2</v>
      </c>
      <c r="N71" s="33">
        <f t="shared" si="2"/>
        <v>-4.1116917047681174E-2</v>
      </c>
      <c r="O71" s="31">
        <v>300.01</v>
      </c>
      <c r="P71" s="33">
        <f t="shared" si="3"/>
        <v>-2.1332622245925061E-2</v>
      </c>
      <c r="Q71" s="16" t="s">
        <v>928</v>
      </c>
    </row>
    <row r="72" spans="1:20" x14ac:dyDescent="0.25">
      <c r="A72" s="6" t="s">
        <v>12</v>
      </c>
      <c r="B72" s="16" t="s">
        <v>927</v>
      </c>
      <c r="C72" s="16" t="s">
        <v>929</v>
      </c>
      <c r="E72" s="20">
        <v>48.1</v>
      </c>
      <c r="F72" s="20">
        <v>52.64</v>
      </c>
      <c r="G72" s="22">
        <f t="shared" si="0"/>
        <v>-8.6246200607902723E-2</v>
      </c>
      <c r="H72" s="15">
        <v>81</v>
      </c>
      <c r="I72" s="15">
        <v>92</v>
      </c>
      <c r="J72" s="29">
        <v>45412</v>
      </c>
      <c r="K72" s="31">
        <v>44.01</v>
      </c>
      <c r="L72" s="33">
        <f t="shared" si="1"/>
        <v>9.2933424221767869E-2</v>
      </c>
      <c r="M72" s="31">
        <v>47.05</v>
      </c>
      <c r="N72" s="33">
        <f t="shared" si="2"/>
        <v>2.2316684378321027E-2</v>
      </c>
      <c r="O72" s="31">
        <v>43.87</v>
      </c>
      <c r="P72" s="33">
        <f t="shared" si="3"/>
        <v>9.6421244586277738E-2</v>
      </c>
      <c r="Q72" s="16" t="s">
        <v>930</v>
      </c>
      <c r="T72" s="16"/>
    </row>
    <row r="73" spans="1:20" x14ac:dyDescent="0.25">
      <c r="A73" s="6" t="s">
        <v>13</v>
      </c>
      <c r="B73" s="16" t="s">
        <v>43</v>
      </c>
      <c r="C73" s="16" t="s">
        <v>201</v>
      </c>
      <c r="E73" s="20">
        <v>347.37</v>
      </c>
      <c r="F73" s="20">
        <v>379</v>
      </c>
      <c r="G73" s="22">
        <f t="shared" si="0"/>
        <v>-8.3456464379947221E-2</v>
      </c>
      <c r="H73" s="15">
        <v>95</v>
      </c>
      <c r="I73" s="15">
        <v>97</v>
      </c>
      <c r="J73" s="29">
        <v>45413</v>
      </c>
      <c r="K73" s="31">
        <v>351.17</v>
      </c>
      <c r="L73" s="33">
        <f t="shared" si="1"/>
        <v>-1.0820969900617967E-2</v>
      </c>
      <c r="M73" s="31">
        <v>357.24</v>
      </c>
      <c r="N73" s="33">
        <f t="shared" si="2"/>
        <v>-2.7628485052065849E-2</v>
      </c>
      <c r="O73" s="31">
        <v>346.65</v>
      </c>
      <c r="P73" s="33">
        <f t="shared" si="3"/>
        <v>2.0770229337949728E-3</v>
      </c>
      <c r="Q73" s="16" t="s">
        <v>915</v>
      </c>
    </row>
    <row r="74" spans="1:20" x14ac:dyDescent="0.25">
      <c r="A74" s="6" t="s">
        <v>14</v>
      </c>
      <c r="B74" s="16" t="s">
        <v>831</v>
      </c>
      <c r="C74" s="16" t="s">
        <v>850</v>
      </c>
      <c r="E74" s="20">
        <v>21.21</v>
      </c>
      <c r="F74" s="20">
        <v>21.33</v>
      </c>
      <c r="G74" s="22">
        <f t="shared" si="0"/>
        <v>-5.625879043600443E-3</v>
      </c>
      <c r="H74" s="15">
        <v>98</v>
      </c>
      <c r="I74" s="15">
        <v>97</v>
      </c>
      <c r="J74" s="29">
        <v>45448</v>
      </c>
      <c r="K74" s="31">
        <v>20.52</v>
      </c>
      <c r="L74" s="33">
        <f t="shared" si="1"/>
        <v>3.3625730994152107E-2</v>
      </c>
      <c r="M74" s="31">
        <v>21.5</v>
      </c>
      <c r="N74" s="33">
        <f t="shared" si="2"/>
        <v>-1.3488372093023216E-2</v>
      </c>
      <c r="O74" s="31">
        <v>20.11</v>
      </c>
      <c r="P74" s="33">
        <f t="shared" si="3"/>
        <v>5.4699154649428219E-2</v>
      </c>
      <c r="Q74" s="16" t="s">
        <v>921</v>
      </c>
    </row>
    <row r="75" spans="1:20" x14ac:dyDescent="0.25">
      <c r="A75" s="6" t="s">
        <v>15</v>
      </c>
      <c r="B75" s="16" t="s">
        <v>790</v>
      </c>
      <c r="C75" s="16" t="s">
        <v>804</v>
      </c>
      <c r="E75" s="20">
        <v>34.49</v>
      </c>
      <c r="F75" s="20">
        <v>34.619999999999997</v>
      </c>
      <c r="G75" s="22">
        <f t="shared" si="0"/>
        <v>-3.7550548815712148E-3</v>
      </c>
      <c r="H75" s="15">
        <v>37</v>
      </c>
      <c r="I75" s="15">
        <v>77</v>
      </c>
      <c r="J75" s="29">
        <v>45420</v>
      </c>
      <c r="K75" s="31">
        <v>33.950000000000003</v>
      </c>
      <c r="L75" s="33">
        <f t="shared" si="1"/>
        <v>1.5905743740795262E-2</v>
      </c>
      <c r="M75" s="31">
        <v>35.5</v>
      </c>
      <c r="N75" s="33">
        <f t="shared" si="2"/>
        <v>-2.8450704225352057E-2</v>
      </c>
      <c r="O75" s="31">
        <v>34.020000000000003</v>
      </c>
      <c r="P75" s="33">
        <f t="shared" si="3"/>
        <v>1.3815402704291558E-2</v>
      </c>
      <c r="Q75" s="16" t="s">
        <v>923</v>
      </c>
    </row>
    <row r="76" spans="1:20" x14ac:dyDescent="0.25">
      <c r="A76" s="6" t="s">
        <v>16</v>
      </c>
      <c r="B76" s="16" t="s">
        <v>742</v>
      </c>
      <c r="C76" s="16" t="s">
        <v>761</v>
      </c>
      <c r="E76" s="20">
        <v>107.98</v>
      </c>
      <c r="F76" s="20">
        <v>108.22</v>
      </c>
      <c r="G76" s="22">
        <f t="shared" si="0"/>
        <v>-2.2177046756606438E-3</v>
      </c>
      <c r="H76" s="15">
        <v>36</v>
      </c>
      <c r="I76" s="15">
        <v>93</v>
      </c>
      <c r="J76" s="29">
        <v>45477</v>
      </c>
      <c r="K76" s="31">
        <v>105.31</v>
      </c>
      <c r="L76" s="33">
        <f t="shared" si="1"/>
        <v>2.5353717595669942E-2</v>
      </c>
      <c r="M76" s="31">
        <v>109.16</v>
      </c>
      <c r="N76" s="33">
        <f t="shared" si="2"/>
        <v>-1.0809820447050134E-2</v>
      </c>
      <c r="O76" s="31">
        <v>104.15</v>
      </c>
      <c r="P76" s="33">
        <f t="shared" si="3"/>
        <v>3.6773883821411404E-2</v>
      </c>
      <c r="Q76" s="16" t="s">
        <v>917</v>
      </c>
    </row>
    <row r="77" spans="1:20" x14ac:dyDescent="0.25">
      <c r="A77" s="6" t="s">
        <v>17</v>
      </c>
      <c r="B77" s="16" t="s">
        <v>791</v>
      </c>
      <c r="C77" s="16" t="s">
        <v>806</v>
      </c>
      <c r="E77" s="20">
        <v>29.77</v>
      </c>
      <c r="F77" s="20">
        <v>29.49</v>
      </c>
      <c r="G77" s="22">
        <f t="shared" si="0"/>
        <v>9.4947439810105505E-3</v>
      </c>
      <c r="H77" s="15">
        <v>70</v>
      </c>
      <c r="I77" s="15">
        <v>73</v>
      </c>
      <c r="J77" s="29">
        <v>45413</v>
      </c>
      <c r="K77" s="31">
        <v>29.16</v>
      </c>
      <c r="L77" s="33">
        <f t="shared" si="1"/>
        <v>2.091906721536349E-2</v>
      </c>
      <c r="M77" s="31">
        <v>29.82</v>
      </c>
      <c r="N77" s="33">
        <f t="shared" si="2"/>
        <v>-1.6767270288397286E-3</v>
      </c>
      <c r="O77" s="31">
        <v>28.96</v>
      </c>
      <c r="P77" s="33">
        <f t="shared" si="3"/>
        <v>2.7969613259668465E-2</v>
      </c>
      <c r="Q77" s="16" t="s">
        <v>916</v>
      </c>
    </row>
    <row r="78" spans="1:20" x14ac:dyDescent="0.25">
      <c r="A78" s="6" t="s">
        <v>31</v>
      </c>
      <c r="B78" s="16" t="s">
        <v>162</v>
      </c>
      <c r="C78" s="16" t="s">
        <v>214</v>
      </c>
      <c r="E78" s="20">
        <v>88.38</v>
      </c>
      <c r="F78" s="20">
        <v>87.47</v>
      </c>
      <c r="G78" s="22">
        <f t="shared" si="0"/>
        <v>1.0403566937235586E-2</v>
      </c>
      <c r="H78" s="15">
        <v>90</v>
      </c>
      <c r="I78" s="15">
        <v>77</v>
      </c>
      <c r="J78" s="32">
        <v>45406</v>
      </c>
      <c r="K78" s="31">
        <v>91.33</v>
      </c>
      <c r="L78" s="33">
        <f t="shared" si="1"/>
        <v>-3.2300448921493516E-2</v>
      </c>
      <c r="M78" s="31">
        <v>90.68</v>
      </c>
      <c r="N78" s="33">
        <f t="shared" si="2"/>
        <v>-2.536391707101909E-2</v>
      </c>
      <c r="O78" s="31">
        <v>91.08</v>
      </c>
      <c r="P78" s="33">
        <f t="shared" si="3"/>
        <v>-2.9644268774703587E-2</v>
      </c>
      <c r="Q78" s="16" t="s">
        <v>918</v>
      </c>
    </row>
    <row r="79" spans="1:20" x14ac:dyDescent="0.25">
      <c r="A79" s="6" t="s">
        <v>33</v>
      </c>
      <c r="B79" s="16" t="s">
        <v>188</v>
      </c>
      <c r="C79" s="16" t="s">
        <v>189</v>
      </c>
      <c r="E79" s="20">
        <v>37.9</v>
      </c>
      <c r="F79" s="20">
        <v>36.619999999999997</v>
      </c>
      <c r="G79" s="22">
        <f t="shared" si="0"/>
        <v>3.49535772801748E-2</v>
      </c>
      <c r="H79" s="15">
        <v>97</v>
      </c>
      <c r="I79" s="15">
        <v>85</v>
      </c>
      <c r="J79" s="32">
        <v>45407</v>
      </c>
      <c r="K79" s="31">
        <v>37.51</v>
      </c>
      <c r="L79" s="33">
        <f t="shared" si="1"/>
        <v>1.0397227406025075E-2</v>
      </c>
      <c r="M79" s="31">
        <v>38.6</v>
      </c>
      <c r="N79" s="33">
        <f t="shared" si="2"/>
        <v>-1.8134715025906807E-2</v>
      </c>
      <c r="O79" s="31">
        <v>37.119999999999997</v>
      </c>
      <c r="P79" s="33">
        <f t="shared" si="3"/>
        <v>2.101293103448279E-2</v>
      </c>
      <c r="Q79" s="16" t="s">
        <v>920</v>
      </c>
    </row>
    <row r="80" spans="1:20" x14ac:dyDescent="0.25">
      <c r="A80" s="6" t="s">
        <v>34</v>
      </c>
      <c r="B80" s="16" t="s">
        <v>671</v>
      </c>
      <c r="C80" s="16" t="s">
        <v>684</v>
      </c>
      <c r="E80" s="20">
        <v>27.35</v>
      </c>
      <c r="F80" s="20">
        <v>26.36</v>
      </c>
      <c r="G80" s="22">
        <f t="shared" si="0"/>
        <v>3.7556904400607057E-2</v>
      </c>
      <c r="H80" s="15">
        <v>95</v>
      </c>
      <c r="I80" s="15">
        <v>80</v>
      </c>
      <c r="J80" s="29">
        <v>45412</v>
      </c>
      <c r="K80" s="31">
        <v>27.27</v>
      </c>
      <c r="L80" s="33">
        <f t="shared" si="1"/>
        <v>2.9336266960030013E-3</v>
      </c>
      <c r="M80" s="31">
        <v>27.86</v>
      </c>
      <c r="N80" s="33">
        <f t="shared" si="2"/>
        <v>-1.8305814788226779E-2</v>
      </c>
      <c r="O80" s="31">
        <v>27.09</v>
      </c>
      <c r="P80" s="33">
        <f t="shared" si="3"/>
        <v>9.5976375046143061E-3</v>
      </c>
      <c r="Q80" s="16" t="s">
        <v>922</v>
      </c>
    </row>
    <row r="81" spans="1:17" x14ac:dyDescent="0.25">
      <c r="A81" s="6" t="s">
        <v>35</v>
      </c>
      <c r="B81" s="16" t="s">
        <v>384</v>
      </c>
      <c r="C81" s="16" t="s">
        <v>122</v>
      </c>
      <c r="E81" s="20">
        <v>101.05</v>
      </c>
      <c r="F81" s="20">
        <v>97</v>
      </c>
      <c r="G81" s="22">
        <f t="shared" si="0"/>
        <v>4.1752577319587598E-2</v>
      </c>
      <c r="H81" s="15">
        <v>97</v>
      </c>
      <c r="I81" s="15">
        <v>87</v>
      </c>
      <c r="J81" s="32">
        <v>45407</v>
      </c>
      <c r="K81" s="31">
        <v>103.35</v>
      </c>
      <c r="L81" s="33">
        <f t="shared" si="1"/>
        <v>-2.2254475084663737E-2</v>
      </c>
      <c r="M81" s="31">
        <v>102.1</v>
      </c>
      <c r="N81" s="33">
        <f t="shared" si="2"/>
        <v>-1.0284035259549434E-2</v>
      </c>
      <c r="O81" s="31">
        <v>103.22</v>
      </c>
      <c r="P81" s="33">
        <f t="shared" si="3"/>
        <v>-2.1023057546987033E-2</v>
      </c>
      <c r="Q81" s="16" t="s">
        <v>842</v>
      </c>
    </row>
    <row r="82" spans="1:17" x14ac:dyDescent="0.25">
      <c r="A82" s="6" t="s">
        <v>38</v>
      </c>
      <c r="B82" s="16" t="s">
        <v>830</v>
      </c>
      <c r="C82" s="16" t="s">
        <v>848</v>
      </c>
      <c r="E82" s="20">
        <v>78.040000000000006</v>
      </c>
      <c r="F82" s="20">
        <v>74.06</v>
      </c>
      <c r="G82" s="22">
        <f t="shared" si="0"/>
        <v>5.3740210640021657E-2</v>
      </c>
      <c r="H82" s="15">
        <v>82</v>
      </c>
      <c r="I82" s="15">
        <v>92</v>
      </c>
      <c r="J82" s="32">
        <v>45407</v>
      </c>
      <c r="K82" s="31">
        <v>70.319999999999993</v>
      </c>
      <c r="L82" s="33">
        <f t="shared" si="1"/>
        <v>0.10978384527872602</v>
      </c>
      <c r="M82" s="31">
        <v>75.09</v>
      </c>
      <c r="N82" s="33">
        <f t="shared" si="2"/>
        <v>3.9286189905446835E-2</v>
      </c>
      <c r="O82" s="31">
        <v>69.22</v>
      </c>
      <c r="P82" s="33">
        <f t="shared" si="3"/>
        <v>0.12741982086102294</v>
      </c>
      <c r="Q82" s="16" t="s">
        <v>919</v>
      </c>
    </row>
    <row r="83" spans="1:17" x14ac:dyDescent="0.25">
      <c r="A83" s="6" t="s">
        <v>44</v>
      </c>
      <c r="B83" s="16" t="s">
        <v>832</v>
      </c>
      <c r="C83" s="16" t="s">
        <v>852</v>
      </c>
      <c r="E83" s="20">
        <v>31.41</v>
      </c>
      <c r="F83" s="20">
        <v>29.61</v>
      </c>
      <c r="G83" s="22">
        <f t="shared" si="0"/>
        <v>6.0790273556231025E-2</v>
      </c>
      <c r="H83" s="37" t="s">
        <v>247</v>
      </c>
      <c r="I83" s="15">
        <v>84</v>
      </c>
      <c r="J83" s="29"/>
      <c r="K83" s="31">
        <v>27.02</v>
      </c>
      <c r="L83" s="33">
        <f t="shared" si="1"/>
        <v>0.16247224278312364</v>
      </c>
      <c r="M83" s="31">
        <v>29.8</v>
      </c>
      <c r="N83" s="33">
        <f t="shared" si="2"/>
        <v>5.4026845637583872E-2</v>
      </c>
      <c r="O83" s="31">
        <v>26.65</v>
      </c>
      <c r="P83" s="33">
        <f t="shared" si="3"/>
        <v>0.17861163227016894</v>
      </c>
      <c r="Q83" s="16" t="s">
        <v>924</v>
      </c>
    </row>
    <row r="84" spans="1:17" x14ac:dyDescent="0.25">
      <c r="A84" s="6" t="s">
        <v>45</v>
      </c>
      <c r="B84" s="16" t="s">
        <v>53</v>
      </c>
      <c r="C84" s="16" t="s">
        <v>642</v>
      </c>
      <c r="E84" s="20">
        <v>631.24</v>
      </c>
      <c r="F84" s="20">
        <v>593.53</v>
      </c>
      <c r="G84" s="22">
        <f t="shared" si="0"/>
        <v>6.3535120381446666E-2</v>
      </c>
      <c r="H84" s="15">
        <v>99</v>
      </c>
      <c r="I84" s="15">
        <v>91</v>
      </c>
      <c r="J84" s="29">
        <v>45413</v>
      </c>
      <c r="K84" s="31">
        <v>627.12</v>
      </c>
      <c r="L84" s="33">
        <f t="shared" si="1"/>
        <v>6.5697155249394125E-3</v>
      </c>
      <c r="M84" s="31">
        <v>640.47</v>
      </c>
      <c r="N84" s="33">
        <f t="shared" si="2"/>
        <v>-1.4411291707652221E-2</v>
      </c>
      <c r="O84" s="31">
        <v>625.80999999999995</v>
      </c>
      <c r="P84" s="33">
        <f t="shared" si="3"/>
        <v>8.6767549256165036E-3</v>
      </c>
      <c r="Q84" s="16" t="s">
        <v>926</v>
      </c>
    </row>
    <row r="85" spans="1:17" x14ac:dyDescent="0.25">
      <c r="A85" s="6" t="s">
        <v>46</v>
      </c>
      <c r="B85" s="16" t="s">
        <v>705</v>
      </c>
      <c r="C85" s="16" t="s">
        <v>718</v>
      </c>
      <c r="E85" s="20">
        <v>50.56</v>
      </c>
      <c r="F85" s="20">
        <v>47.42</v>
      </c>
      <c r="G85" s="22">
        <f t="shared" si="0"/>
        <v>6.6216786166174615E-2</v>
      </c>
      <c r="H85" s="15">
        <v>30</v>
      </c>
      <c r="I85" s="15">
        <v>89</v>
      </c>
      <c r="J85" s="29">
        <v>45414</v>
      </c>
      <c r="K85" s="31">
        <v>49.63</v>
      </c>
      <c r="L85" s="33">
        <f t="shared" si="1"/>
        <v>1.8738666129357238E-2</v>
      </c>
      <c r="M85" s="31">
        <v>50.58</v>
      </c>
      <c r="N85" s="33">
        <f t="shared" si="2"/>
        <v>-3.9541320680102851E-4</v>
      </c>
      <c r="O85" s="31">
        <v>48.77</v>
      </c>
      <c r="P85" s="33">
        <f t="shared" si="3"/>
        <v>3.670289112159112E-2</v>
      </c>
      <c r="Q85" s="16" t="s">
        <v>925</v>
      </c>
    </row>
    <row r="86" spans="1:17" x14ac:dyDescent="0.25">
      <c r="A86" s="6" t="s">
        <v>47</v>
      </c>
      <c r="B86" s="16" t="s">
        <v>222</v>
      </c>
      <c r="C86" s="16" t="s">
        <v>223</v>
      </c>
      <c r="E86" s="20">
        <v>113.43</v>
      </c>
      <c r="F86" s="20">
        <v>88.4</v>
      </c>
      <c r="G86" s="22">
        <f t="shared" si="0"/>
        <v>0.28314479638009049</v>
      </c>
      <c r="H86" s="15">
        <v>76</v>
      </c>
      <c r="I86" s="15">
        <v>95</v>
      </c>
      <c r="J86" s="32">
        <v>45407</v>
      </c>
      <c r="K86" s="31">
        <v>98.55</v>
      </c>
      <c r="L86" s="33">
        <f t="shared" si="1"/>
        <v>0.15098934550989357</v>
      </c>
      <c r="M86" s="31">
        <v>109.57</v>
      </c>
      <c r="N86" s="33">
        <f t="shared" si="2"/>
        <v>3.522862097289417E-2</v>
      </c>
      <c r="O86" s="31">
        <v>96.14</v>
      </c>
      <c r="P86" s="33">
        <f t="shared" si="3"/>
        <v>0.17984189723320165</v>
      </c>
      <c r="Q86" s="16" t="s">
        <v>200</v>
      </c>
    </row>
    <row r="87" spans="1:17" x14ac:dyDescent="0.25">
      <c r="A87" s="6" t="s">
        <v>54</v>
      </c>
    </row>
    <row r="88" spans="1:17" x14ac:dyDescent="0.25">
      <c r="A88" s="6" t="s">
        <v>56</v>
      </c>
    </row>
    <row r="89" spans="1:17" x14ac:dyDescent="0.25">
      <c r="A89" s="6" t="s">
        <v>63</v>
      </c>
    </row>
    <row r="90" spans="1:17" x14ac:dyDescent="0.25">
      <c r="A90" s="6" t="s">
        <v>64</v>
      </c>
    </row>
    <row r="91" spans="1:17" x14ac:dyDescent="0.25">
      <c r="A91" s="6" t="s">
        <v>65</v>
      </c>
    </row>
    <row r="92" spans="1:17" x14ac:dyDescent="0.25">
      <c r="A92" s="6" t="s">
        <v>66</v>
      </c>
    </row>
    <row r="93" spans="1:17" x14ac:dyDescent="0.25">
      <c r="A93" s="6" t="s">
        <v>67</v>
      </c>
    </row>
    <row r="94" spans="1:17" x14ac:dyDescent="0.25">
      <c r="A94" s="6" t="s">
        <v>68</v>
      </c>
    </row>
    <row r="95" spans="1:17" x14ac:dyDescent="0.25">
      <c r="A95" s="6" t="s">
        <v>69</v>
      </c>
    </row>
    <row r="96" spans="1:17" x14ac:dyDescent="0.25">
      <c r="A96" s="6" t="s">
        <v>70</v>
      </c>
    </row>
    <row r="97" spans="1:17" x14ac:dyDescent="0.25">
      <c r="A97" s="6" t="s">
        <v>75</v>
      </c>
    </row>
    <row r="98" spans="1:17" x14ac:dyDescent="0.25">
      <c r="A98" s="6" t="s">
        <v>76</v>
      </c>
    </row>
    <row r="99" spans="1:17" x14ac:dyDescent="0.25">
      <c r="A99" s="6" t="s">
        <v>78</v>
      </c>
    </row>
    <row r="100" spans="1:17" x14ac:dyDescent="0.25">
      <c r="A100" s="6" t="s">
        <v>79</v>
      </c>
      <c r="B100" s="16"/>
      <c r="C100" s="16"/>
      <c r="E100" s="20"/>
      <c r="F100" s="20"/>
      <c r="G100" s="22"/>
      <c r="H100" s="15"/>
      <c r="I100" s="15"/>
      <c r="J100" s="29"/>
      <c r="K100" s="31"/>
      <c r="L100" s="33"/>
      <c r="M100" s="31"/>
      <c r="N100" s="33"/>
      <c r="O100" s="31"/>
      <c r="P100" s="33"/>
    </row>
    <row r="101" spans="1:17" x14ac:dyDescent="0.25">
      <c r="A101" s="6" t="s">
        <v>81</v>
      </c>
    </row>
    <row r="102" spans="1:17" x14ac:dyDescent="0.25">
      <c r="A102" s="6" t="s">
        <v>119</v>
      </c>
    </row>
    <row r="103" spans="1:17" x14ac:dyDescent="0.25">
      <c r="A103" s="6" t="s">
        <v>148</v>
      </c>
    </row>
    <row r="104" spans="1:17" x14ac:dyDescent="0.25">
      <c r="A104" s="6" t="s">
        <v>149</v>
      </c>
      <c r="Q104" s="16"/>
    </row>
    <row r="106" spans="1:17" x14ac:dyDescent="0.25">
      <c r="J106" s="29"/>
    </row>
    <row r="107" spans="1:17" x14ac:dyDescent="0.25">
      <c r="J107" s="29"/>
    </row>
    <row r="108" spans="1:17" x14ac:dyDescent="0.25">
      <c r="J108" s="29"/>
    </row>
    <row r="109" spans="1:17" x14ac:dyDescent="0.25">
      <c r="J109" s="2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4BAE6-CFC4-43E2-9658-C4C7082409A3}">
  <dimension ref="A1:T105"/>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45408</v>
      </c>
      <c r="I3" s="2"/>
      <c r="J3" s="29">
        <v>45411</v>
      </c>
      <c r="K3" s="28">
        <v>45412</v>
      </c>
      <c r="L3" s="28">
        <v>45413</v>
      </c>
      <c r="M3" s="28">
        <v>45414</v>
      </c>
      <c r="N3" s="28">
        <v>45415</v>
      </c>
      <c r="P3" s="2" t="s">
        <v>82</v>
      </c>
      <c r="R3" s="2" t="s">
        <v>82</v>
      </c>
    </row>
    <row r="4" spans="1:18" ht="15.75" thickBot="1" x14ac:dyDescent="0.3">
      <c r="A4" t="s">
        <v>0</v>
      </c>
      <c r="C4" s="10">
        <v>45411</v>
      </c>
      <c r="D4" s="11" t="s">
        <v>32</v>
      </c>
      <c r="E4" s="10">
        <v>45415</v>
      </c>
      <c r="J4" s="2" t="s">
        <v>26</v>
      </c>
      <c r="K4" s="2" t="s">
        <v>27</v>
      </c>
      <c r="L4" s="2" t="s">
        <v>28</v>
      </c>
      <c r="M4" s="2" t="s">
        <v>29</v>
      </c>
      <c r="N4" s="2" t="s">
        <v>30</v>
      </c>
    </row>
    <row r="5" spans="1:18" ht="15.75" thickBot="1" x14ac:dyDescent="0.3">
      <c r="A5" t="s">
        <v>910</v>
      </c>
      <c r="F5" s="8">
        <v>15011.35</v>
      </c>
      <c r="G5" s="36" t="s">
        <v>25</v>
      </c>
      <c r="H5" s="8">
        <v>15927.9</v>
      </c>
      <c r="J5" s="14">
        <v>15983.08</v>
      </c>
      <c r="K5" s="14">
        <v>15657.82</v>
      </c>
      <c r="L5" s="14">
        <v>15605.48</v>
      </c>
      <c r="M5" s="14">
        <v>15840.96</v>
      </c>
      <c r="N5" s="14">
        <v>16156.33</v>
      </c>
      <c r="P5" s="5">
        <f>(N5-H5)/N5</f>
        <v>1.4138730763731632E-2</v>
      </c>
      <c r="R5" s="5">
        <f>(N5-F5)/F5</f>
        <v>7.6274285790418547E-2</v>
      </c>
    </row>
    <row r="6" spans="1:18" ht="15.75" thickBot="1" x14ac:dyDescent="0.3">
      <c r="A6" t="s">
        <v>302</v>
      </c>
      <c r="C6" s="26" t="s">
        <v>948</v>
      </c>
      <c r="D6" s="1"/>
      <c r="E6" s="1"/>
      <c r="F6" s="9">
        <v>4769.83</v>
      </c>
      <c r="G6" s="36" t="s">
        <v>107</v>
      </c>
      <c r="H6" s="9">
        <v>5099.96</v>
      </c>
      <c r="J6" s="14">
        <v>5116.17</v>
      </c>
      <c r="K6" s="17">
        <v>5035.6899999999996</v>
      </c>
      <c r="L6" s="17">
        <v>5018.3900000000003</v>
      </c>
      <c r="M6" s="14">
        <v>5064.2</v>
      </c>
      <c r="N6" s="14">
        <v>5127.79</v>
      </c>
      <c r="P6" s="5">
        <f>(N6-H6)/N6</f>
        <v>5.4272893390719841E-3</v>
      </c>
      <c r="R6" s="5">
        <f>(N6-F6)/F6</f>
        <v>7.5046699777560219E-2</v>
      </c>
    </row>
    <row r="7" spans="1:18" x14ac:dyDescent="0.25">
      <c r="C7" s="35" t="s">
        <v>40</v>
      </c>
      <c r="J7" s="12"/>
    </row>
    <row r="8" spans="1:18" x14ac:dyDescent="0.25">
      <c r="C8" s="12"/>
      <c r="J8" s="12"/>
    </row>
    <row r="9" spans="1:18" x14ac:dyDescent="0.25">
      <c r="C9" s="12"/>
      <c r="J9" s="12"/>
    </row>
    <row r="10" spans="1:18" x14ac:dyDescent="0.25">
      <c r="A10" t="s">
        <v>3</v>
      </c>
      <c r="C10" s="16" t="s">
        <v>974</v>
      </c>
      <c r="J10" s="16"/>
    </row>
    <row r="11" spans="1:18" x14ac:dyDescent="0.25">
      <c r="C11" s="16" t="s">
        <v>975</v>
      </c>
      <c r="J11" s="16"/>
    </row>
    <row r="12" spans="1:18" x14ac:dyDescent="0.25">
      <c r="C12" s="16" t="s">
        <v>976</v>
      </c>
      <c r="J12" s="16"/>
    </row>
    <row r="13" spans="1:18" x14ac:dyDescent="0.25">
      <c r="C13" s="16" t="s">
        <v>977</v>
      </c>
      <c r="J13" s="16"/>
    </row>
    <row r="14" spans="1:18" x14ac:dyDescent="0.25">
      <c r="C14" s="16" t="s">
        <v>978</v>
      </c>
      <c r="J14" s="16"/>
    </row>
    <row r="15" spans="1:18" x14ac:dyDescent="0.25">
      <c r="C15" s="16" t="s">
        <v>979</v>
      </c>
      <c r="J15" s="16"/>
    </row>
    <row r="16" spans="1:18" x14ac:dyDescent="0.25">
      <c r="C16" s="16" t="s">
        <v>980</v>
      </c>
      <c r="J16" s="16"/>
    </row>
    <row r="17" spans="3:10" x14ac:dyDescent="0.25">
      <c r="C17" s="16" t="s">
        <v>981</v>
      </c>
      <c r="J17" s="16"/>
    </row>
    <row r="18" spans="3:10" x14ac:dyDescent="0.25">
      <c r="C18" s="16" t="s">
        <v>982</v>
      </c>
      <c r="J18" s="16"/>
    </row>
    <row r="19" spans="3:10" x14ac:dyDescent="0.25">
      <c r="C19" s="16" t="s">
        <v>983</v>
      </c>
      <c r="J19" s="16"/>
    </row>
    <row r="20" spans="3:10" x14ac:dyDescent="0.25">
      <c r="C20" s="16" t="s">
        <v>984</v>
      </c>
      <c r="J20" s="16"/>
    </row>
    <row r="21" spans="3:10" x14ac:dyDescent="0.25">
      <c r="C21" s="16" t="s">
        <v>985</v>
      </c>
      <c r="J21" s="16"/>
    </row>
    <row r="22" spans="3:10" x14ac:dyDescent="0.25">
      <c r="C22" s="16"/>
      <c r="J22" s="16"/>
    </row>
    <row r="23" spans="3:10" x14ac:dyDescent="0.25">
      <c r="C23" s="16"/>
      <c r="J23" s="16"/>
    </row>
    <row r="24" spans="3:10" x14ac:dyDescent="0.25">
      <c r="C24" s="16"/>
      <c r="J24" s="16"/>
    </row>
    <row r="25" spans="3:10" x14ac:dyDescent="0.25">
      <c r="C25" s="16"/>
      <c r="J25" s="16"/>
    </row>
    <row r="26" spans="3:10" x14ac:dyDescent="0.25">
      <c r="C26" s="12" t="s">
        <v>182</v>
      </c>
      <c r="D26" s="12" t="s">
        <v>973</v>
      </c>
      <c r="J26" s="16"/>
    </row>
    <row r="27" spans="3:10" x14ac:dyDescent="0.25">
      <c r="C27" s="12" t="s">
        <v>163</v>
      </c>
      <c r="D27" s="12" t="s">
        <v>953</v>
      </c>
      <c r="J27" s="16"/>
    </row>
    <row r="28" spans="3:10" x14ac:dyDescent="0.25">
      <c r="C28" s="12"/>
      <c r="J28" s="16"/>
    </row>
    <row r="29" spans="3:10" x14ac:dyDescent="0.25">
      <c r="F29" s="2" t="s">
        <v>154</v>
      </c>
      <c r="J29" s="16"/>
    </row>
    <row r="30" spans="3:10" x14ac:dyDescent="0.25">
      <c r="C30" t="s">
        <v>102</v>
      </c>
      <c r="D30" s="5">
        <v>0.54210000000000003</v>
      </c>
      <c r="E30" s="7"/>
      <c r="F30" s="2" t="s">
        <v>155</v>
      </c>
      <c r="I30" s="5"/>
      <c r="J30" s="16"/>
    </row>
    <row r="31" spans="3:10" x14ac:dyDescent="0.25">
      <c r="C31" s="16"/>
      <c r="D31" s="5"/>
      <c r="E31" s="7"/>
      <c r="F31" s="5"/>
      <c r="I31" s="5"/>
      <c r="J31" s="16"/>
    </row>
    <row r="32" spans="3:10" x14ac:dyDescent="0.25">
      <c r="C32" s="16" t="s">
        <v>215</v>
      </c>
      <c r="D32" s="5">
        <v>4.4299999999999999E-2</v>
      </c>
      <c r="E32" s="7"/>
      <c r="F32" s="34">
        <v>-3.0000000000000001E-3</v>
      </c>
      <c r="I32" s="5"/>
      <c r="J32" s="16"/>
    </row>
    <row r="33" spans="3:10" x14ac:dyDescent="0.25">
      <c r="D33" s="5"/>
      <c r="F33" s="34"/>
      <c r="I33" s="5"/>
      <c r="J33" s="16"/>
    </row>
    <row r="34" spans="3:10" x14ac:dyDescent="0.25">
      <c r="C34" t="s">
        <v>361</v>
      </c>
      <c r="D34" s="5">
        <v>0.19170000000000001</v>
      </c>
      <c r="F34" s="34">
        <v>3.5799999999999998E-2</v>
      </c>
      <c r="I34" s="5"/>
      <c r="J34" s="16"/>
    </row>
    <row r="35" spans="3:10" x14ac:dyDescent="0.25">
      <c r="C35" t="s">
        <v>202</v>
      </c>
      <c r="D35" s="5">
        <v>8.3400000000000002E-2</v>
      </c>
      <c r="F35" s="34">
        <v>-0.1399</v>
      </c>
      <c r="I35" s="5"/>
      <c r="J35" s="16"/>
    </row>
    <row r="36" spans="3:10" x14ac:dyDescent="0.25">
      <c r="C36" t="s">
        <v>743</v>
      </c>
      <c r="D36" s="5">
        <v>4.4499999999999998E-2</v>
      </c>
      <c r="F36" s="34">
        <v>-4.4600000000000001E-2</v>
      </c>
      <c r="I36" s="5"/>
      <c r="J36" s="16"/>
    </row>
    <row r="37" spans="3:10" x14ac:dyDescent="0.25">
      <c r="C37" t="s">
        <v>92</v>
      </c>
      <c r="D37" s="5">
        <v>9.4E-2</v>
      </c>
      <c r="F37" s="34">
        <v>-7.3000000000000001E-3</v>
      </c>
      <c r="I37" s="5"/>
      <c r="J37" s="16"/>
    </row>
    <row r="38" spans="3:10" x14ac:dyDescent="0.25">
      <c r="I38" s="5"/>
      <c r="J38" s="16"/>
    </row>
    <row r="39" spans="3:10" x14ac:dyDescent="0.25">
      <c r="I39" s="5"/>
      <c r="J39" s="16"/>
    </row>
    <row r="40" spans="3:10" x14ac:dyDescent="0.25">
      <c r="D40" s="5"/>
      <c r="F40" s="5"/>
      <c r="G40" s="22"/>
      <c r="H40" s="16"/>
      <c r="I40" s="5"/>
      <c r="J40" s="16"/>
    </row>
    <row r="41" spans="3:10" x14ac:dyDescent="0.25">
      <c r="G41" s="22"/>
      <c r="H41" s="16"/>
      <c r="I41" s="5"/>
      <c r="J41" s="16"/>
    </row>
    <row r="42" spans="3:10" x14ac:dyDescent="0.25">
      <c r="F42" s="5"/>
      <c r="G42" s="22"/>
      <c r="H42" s="16"/>
      <c r="I42" s="5"/>
      <c r="J42" s="16"/>
    </row>
    <row r="43" spans="3:10" x14ac:dyDescent="0.25">
      <c r="G43" s="22"/>
      <c r="H43" s="16"/>
      <c r="I43" s="5"/>
      <c r="J43" s="16"/>
    </row>
    <row r="44" spans="3:10" x14ac:dyDescent="0.25">
      <c r="D44" s="5"/>
      <c r="E44" s="21"/>
      <c r="F44" s="34"/>
      <c r="G44" s="22"/>
      <c r="H44" s="16"/>
      <c r="I44" s="5"/>
      <c r="J44" s="16"/>
    </row>
    <row r="45" spans="3:10" x14ac:dyDescent="0.25">
      <c r="D45" s="5">
        <f>SUM(D30:D44)</f>
        <v>1</v>
      </c>
      <c r="F45" s="34"/>
      <c r="I45" s="22"/>
      <c r="J45" s="16"/>
    </row>
    <row r="46" spans="3:10" x14ac:dyDescent="0.25">
      <c r="E46" s="21"/>
      <c r="F46" s="16"/>
      <c r="G46" s="22"/>
      <c r="H46" s="16"/>
      <c r="I46" s="22"/>
      <c r="J46" s="16"/>
    </row>
    <row r="47" spans="3:10" x14ac:dyDescent="0.25">
      <c r="D47" s="5"/>
      <c r="E47" s="21"/>
      <c r="F47" s="16"/>
      <c r="G47" s="22"/>
      <c r="H47" s="16"/>
      <c r="I47" s="22"/>
      <c r="J47" s="16"/>
    </row>
    <row r="48" spans="3:10"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361</v>
      </c>
      <c r="E50" s="4">
        <v>76.97</v>
      </c>
      <c r="F50">
        <v>21.53</v>
      </c>
      <c r="G50" s="5">
        <f>(E50-F50)/F50</f>
        <v>2.575011611704598</v>
      </c>
      <c r="H50" s="20">
        <v>55</v>
      </c>
      <c r="I50" s="4">
        <v>20.03</v>
      </c>
      <c r="J50" s="2">
        <v>99</v>
      </c>
      <c r="K50" s="2">
        <v>22</v>
      </c>
      <c r="M50" t="s">
        <v>949</v>
      </c>
    </row>
    <row r="51" spans="1:19" x14ac:dyDescent="0.25">
      <c r="A51" s="6" t="s">
        <v>11</v>
      </c>
      <c r="B51" t="s">
        <v>202</v>
      </c>
      <c r="E51" s="4">
        <v>78.400000000000006</v>
      </c>
      <c r="F51">
        <v>71.88</v>
      </c>
      <c r="G51" s="5">
        <f>(E51-F51)/F51</f>
        <v>9.070673344463008E-2</v>
      </c>
      <c r="H51" s="20">
        <v>82</v>
      </c>
      <c r="I51" s="4">
        <v>71.39</v>
      </c>
      <c r="J51" s="2">
        <v>92</v>
      </c>
      <c r="K51" s="2">
        <v>86</v>
      </c>
      <c r="L51" s="2">
        <v>16</v>
      </c>
      <c r="M51" t="s">
        <v>950</v>
      </c>
    </row>
    <row r="52" spans="1:19" x14ac:dyDescent="0.25">
      <c r="A52" s="6" t="s">
        <v>12</v>
      </c>
      <c r="B52" t="s">
        <v>743</v>
      </c>
      <c r="E52" s="4">
        <v>8.57</v>
      </c>
      <c r="F52" s="4">
        <v>8.01</v>
      </c>
      <c r="G52" s="5">
        <f>(E52-F52)/F52</f>
        <v>6.9912609238451995E-2</v>
      </c>
      <c r="H52" s="20">
        <v>7.75</v>
      </c>
      <c r="I52" s="4">
        <v>6.29</v>
      </c>
      <c r="J52" s="2">
        <v>98</v>
      </c>
      <c r="K52" s="2">
        <v>96</v>
      </c>
      <c r="M52" t="s">
        <v>951</v>
      </c>
    </row>
    <row r="53" spans="1:19" x14ac:dyDescent="0.25">
      <c r="A53" s="6" t="s">
        <v>13</v>
      </c>
      <c r="B53" t="s">
        <v>92</v>
      </c>
      <c r="E53" s="4">
        <v>65.040000000000006</v>
      </c>
      <c r="F53" s="4">
        <v>57.49</v>
      </c>
      <c r="G53" s="5">
        <f>(E53-F53)/F53</f>
        <v>0.13132718733692822</v>
      </c>
      <c r="H53" s="13">
        <v>59</v>
      </c>
      <c r="I53" s="4">
        <v>57.16</v>
      </c>
      <c r="J53" s="2">
        <v>89</v>
      </c>
      <c r="K53" s="2">
        <v>97</v>
      </c>
      <c r="L53" s="2"/>
      <c r="M53" t="s">
        <v>952</v>
      </c>
    </row>
    <row r="54" spans="1:19" x14ac:dyDescent="0.25">
      <c r="A54" s="6" t="s">
        <v>14</v>
      </c>
    </row>
    <row r="55" spans="1:19" x14ac:dyDescent="0.25">
      <c r="A55" s="6" t="s">
        <v>15</v>
      </c>
    </row>
    <row r="56" spans="1:19" x14ac:dyDescent="0.25">
      <c r="A56" s="6" t="s">
        <v>16</v>
      </c>
    </row>
    <row r="57" spans="1:19" x14ac:dyDescent="0.25">
      <c r="A57" s="6" t="s">
        <v>17</v>
      </c>
      <c r="E57" s="4"/>
      <c r="F57" s="4"/>
      <c r="G57" s="5"/>
      <c r="H57" s="4"/>
      <c r="I57" s="4"/>
      <c r="J57" s="2"/>
      <c r="K57" s="2"/>
      <c r="L57" s="2"/>
    </row>
    <row r="58" spans="1:19" x14ac:dyDescent="0.25">
      <c r="A58" s="6" t="s">
        <v>31</v>
      </c>
    </row>
    <row r="59" spans="1:19" x14ac:dyDescent="0.25">
      <c r="A59" s="6" t="s">
        <v>33</v>
      </c>
      <c r="E59" s="4"/>
      <c r="F59" s="4"/>
      <c r="H59" s="4"/>
      <c r="I59" s="4"/>
      <c r="L59" s="2"/>
    </row>
    <row r="60" spans="1:19" x14ac:dyDescent="0.25">
      <c r="A60" s="6" t="s">
        <v>34</v>
      </c>
      <c r="E60" s="4"/>
      <c r="F60" s="4"/>
      <c r="H60" s="4"/>
      <c r="I60" s="4"/>
      <c r="L60" s="2"/>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421</v>
      </c>
      <c r="C66" s="16" t="s">
        <v>437</v>
      </c>
      <c r="E66" s="20">
        <v>35.4</v>
      </c>
      <c r="F66" s="20">
        <v>39.01</v>
      </c>
      <c r="G66" s="22">
        <f t="shared" ref="G66:G80" si="0">(E66-F66)/F66</f>
        <v>-9.254037426300947E-2</v>
      </c>
      <c r="H66" s="15">
        <v>80</v>
      </c>
      <c r="I66" s="15">
        <v>95</v>
      </c>
      <c r="J66" s="32">
        <v>45420</v>
      </c>
      <c r="K66" s="31">
        <v>35.01</v>
      </c>
      <c r="L66" s="33">
        <f t="shared" ref="L66:L80" si="1">(E66-K66)/K66</f>
        <v>1.1139674378748946E-2</v>
      </c>
      <c r="M66" s="31">
        <v>34.71</v>
      </c>
      <c r="N66" s="33">
        <f t="shared" ref="N66:N80" si="2">(E66-M66)/M66</f>
        <v>1.9878997407087227E-2</v>
      </c>
      <c r="O66" s="31">
        <v>34.729999999999997</v>
      </c>
      <c r="P66" s="33">
        <f t="shared" ref="P66:P80" si="3">(E66-O66)/O66</f>
        <v>1.9291678663979319E-2</v>
      </c>
      <c r="Q66" s="16" t="s">
        <v>955</v>
      </c>
    </row>
    <row r="67" spans="1:20" x14ac:dyDescent="0.25">
      <c r="A67" s="6" t="s">
        <v>11</v>
      </c>
      <c r="B67" s="16" t="s">
        <v>927</v>
      </c>
      <c r="C67" s="16" t="s">
        <v>929</v>
      </c>
      <c r="E67" s="20">
        <v>48.41</v>
      </c>
      <c r="F67" s="20">
        <v>52.64</v>
      </c>
      <c r="G67" s="22">
        <f t="shared" si="0"/>
        <v>-8.0357142857142932E-2</v>
      </c>
      <c r="H67" s="15">
        <v>33</v>
      </c>
      <c r="I67" s="15">
        <v>88</v>
      </c>
      <c r="J67" s="29">
        <v>45497</v>
      </c>
      <c r="K67" s="31">
        <v>44.01</v>
      </c>
      <c r="L67" s="33">
        <f t="shared" si="1"/>
        <v>9.99772778913883E-2</v>
      </c>
      <c r="M67" s="31">
        <v>47.05</v>
      </c>
      <c r="N67" s="33">
        <f t="shared" si="2"/>
        <v>2.8905419766206152E-2</v>
      </c>
      <c r="O67" s="31">
        <v>43.87</v>
      </c>
      <c r="P67" s="33">
        <f t="shared" si="3"/>
        <v>0.10348757693184407</v>
      </c>
      <c r="Q67" s="16" t="s">
        <v>957</v>
      </c>
    </row>
    <row r="68" spans="1:20" x14ac:dyDescent="0.25">
      <c r="A68" s="6" t="s">
        <v>12</v>
      </c>
      <c r="B68" s="16" t="s">
        <v>266</v>
      </c>
      <c r="C68" s="16" t="s">
        <v>971</v>
      </c>
      <c r="E68" s="20">
        <v>75.040000000000006</v>
      </c>
      <c r="F68" s="20">
        <v>79.55</v>
      </c>
      <c r="G68" s="22">
        <f t="shared" si="0"/>
        <v>-5.6693903205530999E-2</v>
      </c>
      <c r="H68" s="2">
        <v>80</v>
      </c>
      <c r="I68" s="2">
        <v>99</v>
      </c>
      <c r="J68" s="32">
        <v>45420</v>
      </c>
      <c r="K68" s="31">
        <v>69.53</v>
      </c>
      <c r="L68" s="33">
        <f t="shared" si="1"/>
        <v>7.9246368474040055E-2</v>
      </c>
      <c r="M68" s="31">
        <v>71.3</v>
      </c>
      <c r="N68" s="33">
        <f t="shared" si="2"/>
        <v>5.2454417952314293E-2</v>
      </c>
      <c r="O68" s="31">
        <v>68.36</v>
      </c>
      <c r="P68" s="33">
        <f t="shared" si="3"/>
        <v>9.7717963721474649E-2</v>
      </c>
      <c r="Q68" s="16" t="s">
        <v>972</v>
      </c>
      <c r="T68" s="16"/>
    </row>
    <row r="69" spans="1:20" x14ac:dyDescent="0.25">
      <c r="A69" s="6" t="s">
        <v>13</v>
      </c>
      <c r="B69" s="16" t="s">
        <v>280</v>
      </c>
      <c r="C69" s="16" t="s">
        <v>290</v>
      </c>
      <c r="E69" s="20">
        <v>37.270000000000003</v>
      </c>
      <c r="F69" s="20">
        <v>39.19</v>
      </c>
      <c r="G69" s="22">
        <f t="shared" si="0"/>
        <v>-4.89920898188312E-2</v>
      </c>
      <c r="H69" s="2">
        <v>99</v>
      </c>
      <c r="I69" s="2">
        <v>99</v>
      </c>
      <c r="J69" s="32">
        <v>45421</v>
      </c>
      <c r="K69" s="31">
        <v>34.44</v>
      </c>
      <c r="L69" s="33">
        <f t="shared" si="1"/>
        <v>8.2171893147503061E-2</v>
      </c>
      <c r="M69" s="31">
        <v>34.26</v>
      </c>
      <c r="N69" s="33">
        <f t="shared" si="2"/>
        <v>8.7857559836544225E-2</v>
      </c>
      <c r="O69" s="31">
        <v>33.79</v>
      </c>
      <c r="P69" s="33">
        <f t="shared" si="3"/>
        <v>0.1029890500147974</v>
      </c>
      <c r="Q69" s="16" t="s">
        <v>968</v>
      </c>
    </row>
    <row r="70" spans="1:20" x14ac:dyDescent="0.25">
      <c r="A70" s="6" t="s">
        <v>14</v>
      </c>
      <c r="B70" s="16" t="s">
        <v>222</v>
      </c>
      <c r="C70" s="16" t="s">
        <v>223</v>
      </c>
      <c r="E70" s="20">
        <v>115.41</v>
      </c>
      <c r="F70" s="20">
        <v>120</v>
      </c>
      <c r="G70" s="22">
        <f t="shared" si="0"/>
        <v>-3.8250000000000027E-2</v>
      </c>
      <c r="H70" s="15">
        <v>59</v>
      </c>
      <c r="I70" s="15">
        <v>93</v>
      </c>
      <c r="J70" s="29">
        <v>45496</v>
      </c>
      <c r="K70" s="31">
        <v>105.21</v>
      </c>
      <c r="L70" s="33">
        <f t="shared" si="1"/>
        <v>9.6948959224408354E-2</v>
      </c>
      <c r="M70" s="31">
        <v>112.59</v>
      </c>
      <c r="N70" s="33">
        <f t="shared" si="2"/>
        <v>2.5046629363176063E-2</v>
      </c>
      <c r="O70" s="31">
        <v>102.65</v>
      </c>
      <c r="P70" s="33">
        <f t="shared" si="3"/>
        <v>0.12430589381393074</v>
      </c>
      <c r="Q70" s="16" t="s">
        <v>965</v>
      </c>
    </row>
    <row r="71" spans="1:20" x14ac:dyDescent="0.25">
      <c r="A71" s="6" t="s">
        <v>15</v>
      </c>
      <c r="B71" s="16" t="s">
        <v>194</v>
      </c>
      <c r="C71" s="16" t="s">
        <v>196</v>
      </c>
      <c r="E71" s="20">
        <v>318.55</v>
      </c>
      <c r="F71" s="20">
        <v>329.87</v>
      </c>
      <c r="G71" s="22">
        <f t="shared" si="0"/>
        <v>-3.4316548943523185E-2</v>
      </c>
      <c r="H71" s="15">
        <v>99</v>
      </c>
      <c r="I71" s="15">
        <v>94</v>
      </c>
      <c r="J71" s="32">
        <v>45418</v>
      </c>
      <c r="K71" s="31">
        <v>310.5</v>
      </c>
      <c r="L71" s="33">
        <f t="shared" si="1"/>
        <v>2.5925925925925963E-2</v>
      </c>
      <c r="M71" s="31">
        <v>308.81</v>
      </c>
      <c r="N71" s="33">
        <f t="shared" si="2"/>
        <v>3.1540429390239981E-2</v>
      </c>
      <c r="O71" s="31">
        <v>307.98</v>
      </c>
      <c r="P71" s="33">
        <f t="shared" si="3"/>
        <v>3.4320410416260771E-2</v>
      </c>
      <c r="Q71" s="16" t="s">
        <v>956</v>
      </c>
    </row>
    <row r="72" spans="1:20" x14ac:dyDescent="0.25">
      <c r="A72" s="6" t="s">
        <v>16</v>
      </c>
      <c r="B72" s="16" t="s">
        <v>384</v>
      </c>
      <c r="C72" s="16" t="s">
        <v>122</v>
      </c>
      <c r="E72" s="20">
        <v>104.54</v>
      </c>
      <c r="F72" s="20">
        <v>107.86</v>
      </c>
      <c r="G72" s="22">
        <f t="shared" si="0"/>
        <v>-3.0780641572408615E-2</v>
      </c>
      <c r="H72" s="15">
        <v>98</v>
      </c>
      <c r="I72" s="15">
        <v>86</v>
      </c>
      <c r="J72" s="29">
        <v>45498</v>
      </c>
      <c r="K72" s="31">
        <v>103.32</v>
      </c>
      <c r="L72" s="33">
        <f t="shared" si="1"/>
        <v>1.1807975222609497E-2</v>
      </c>
      <c r="M72" s="31">
        <v>102.67</v>
      </c>
      <c r="N72" s="33">
        <f t="shared" si="2"/>
        <v>1.8213694360572751E-2</v>
      </c>
      <c r="O72" s="31">
        <v>103.36</v>
      </c>
      <c r="P72" s="33">
        <f t="shared" si="3"/>
        <v>1.1416408668730716E-2</v>
      </c>
      <c r="Q72" s="16" t="s">
        <v>963</v>
      </c>
    </row>
    <row r="73" spans="1:20" x14ac:dyDescent="0.25">
      <c r="A73" s="6" t="s">
        <v>17</v>
      </c>
      <c r="B73" s="16" t="s">
        <v>954</v>
      </c>
      <c r="C73" s="16" t="s">
        <v>969</v>
      </c>
      <c r="E73" s="20">
        <v>18.02</v>
      </c>
      <c r="F73" s="20">
        <v>18.55</v>
      </c>
      <c r="G73" s="22">
        <f t="shared" si="0"/>
        <v>-2.8571428571428633E-2</v>
      </c>
      <c r="H73" s="2">
        <v>51</v>
      </c>
      <c r="I73" s="2">
        <v>98</v>
      </c>
      <c r="J73" s="32">
        <v>45419</v>
      </c>
      <c r="K73" s="31">
        <v>15.42</v>
      </c>
      <c r="L73" s="33">
        <f t="shared" si="1"/>
        <v>0.16861219195849544</v>
      </c>
      <c r="M73" s="31">
        <v>16.559999999999999</v>
      </c>
      <c r="N73" s="33">
        <f t="shared" si="2"/>
        <v>8.8164251207729527E-2</v>
      </c>
      <c r="O73" s="31">
        <v>15.33</v>
      </c>
      <c r="P73" s="33">
        <f t="shared" si="3"/>
        <v>0.17547292889758639</v>
      </c>
      <c r="Q73" s="16" t="s">
        <v>970</v>
      </c>
    </row>
    <row r="74" spans="1:20" x14ac:dyDescent="0.25">
      <c r="A74" s="6" t="s">
        <v>31</v>
      </c>
      <c r="B74" s="16" t="s">
        <v>742</v>
      </c>
      <c r="C74" s="16" t="s">
        <v>761</v>
      </c>
      <c r="E74" s="20">
        <v>105.92</v>
      </c>
      <c r="F74" s="20">
        <v>108.22</v>
      </c>
      <c r="G74" s="22">
        <f t="shared" si="0"/>
        <v>-2.1253003141748265E-2</v>
      </c>
      <c r="H74" s="15">
        <v>36</v>
      </c>
      <c r="I74" s="15">
        <v>91</v>
      </c>
      <c r="J74" s="29">
        <v>45477</v>
      </c>
      <c r="K74" s="31">
        <v>107.07</v>
      </c>
      <c r="L74" s="33">
        <f t="shared" si="1"/>
        <v>-1.0740636966470454E-2</v>
      </c>
      <c r="M74" s="31">
        <v>108.7</v>
      </c>
      <c r="N74" s="33">
        <f t="shared" si="2"/>
        <v>-2.5574977000919975E-2</v>
      </c>
      <c r="O74" s="31">
        <v>105.59</v>
      </c>
      <c r="P74" s="33">
        <f t="shared" si="3"/>
        <v>3.1252959560564286E-3</v>
      </c>
      <c r="Q74" s="16" t="s">
        <v>961</v>
      </c>
    </row>
    <row r="75" spans="1:20" x14ac:dyDescent="0.25">
      <c r="A75" s="6" t="s">
        <v>33</v>
      </c>
      <c r="B75" s="16" t="s">
        <v>790</v>
      </c>
      <c r="C75" s="16" t="s">
        <v>804</v>
      </c>
      <c r="E75" s="20">
        <v>35.24</v>
      </c>
      <c r="F75" s="20">
        <v>34.619999999999997</v>
      </c>
      <c r="G75" s="22">
        <f t="shared" si="0"/>
        <v>1.7908723281340397E-2</v>
      </c>
      <c r="H75" s="15">
        <v>37</v>
      </c>
      <c r="I75" s="15">
        <v>79</v>
      </c>
      <c r="J75" s="32">
        <v>45419</v>
      </c>
      <c r="K75" s="31">
        <v>34.65</v>
      </c>
      <c r="L75" s="33">
        <f t="shared" si="1"/>
        <v>1.7027417027417127E-2</v>
      </c>
      <c r="M75" s="31">
        <v>35.28</v>
      </c>
      <c r="N75" s="33">
        <f t="shared" si="2"/>
        <v>-1.1337868480725381E-3</v>
      </c>
      <c r="O75" s="31">
        <v>34.67</v>
      </c>
      <c r="P75" s="33">
        <f t="shared" si="3"/>
        <v>1.6440726853187201E-2</v>
      </c>
      <c r="Q75" s="16" t="s">
        <v>960</v>
      </c>
    </row>
    <row r="76" spans="1:20" x14ac:dyDescent="0.25">
      <c r="A76" s="6" t="s">
        <v>34</v>
      </c>
      <c r="B76" s="16" t="s">
        <v>43</v>
      </c>
      <c r="C76" s="16" t="s">
        <v>201</v>
      </c>
      <c r="E76" s="20">
        <v>388.55</v>
      </c>
      <c r="F76" s="20">
        <v>379</v>
      </c>
      <c r="G76" s="22">
        <f t="shared" si="0"/>
        <v>2.5197889182058078E-2</v>
      </c>
      <c r="H76" s="15">
        <v>96</v>
      </c>
      <c r="I76" s="15">
        <v>97</v>
      </c>
      <c r="J76" s="29">
        <v>45498</v>
      </c>
      <c r="K76" s="31">
        <v>362.47</v>
      </c>
      <c r="L76" s="33">
        <f t="shared" si="1"/>
        <v>7.1950782133693769E-2</v>
      </c>
      <c r="M76" s="31">
        <v>370.26</v>
      </c>
      <c r="N76" s="33">
        <f t="shared" si="2"/>
        <v>4.9397720520715227E-2</v>
      </c>
      <c r="O76" s="31">
        <v>359.94</v>
      </c>
      <c r="P76" s="33">
        <f t="shared" si="3"/>
        <v>7.9485469800522346E-2</v>
      </c>
      <c r="Q76" s="16" t="s">
        <v>958</v>
      </c>
    </row>
    <row r="77" spans="1:20" x14ac:dyDescent="0.25">
      <c r="A77" s="6" t="s">
        <v>35</v>
      </c>
      <c r="B77" s="16" t="s">
        <v>791</v>
      </c>
      <c r="C77" s="16" t="s">
        <v>806</v>
      </c>
      <c r="E77" s="20">
        <v>30.58</v>
      </c>
      <c r="F77" s="20">
        <v>29.49</v>
      </c>
      <c r="G77" s="22">
        <f t="shared" si="0"/>
        <v>3.6961681926076635E-2</v>
      </c>
      <c r="H77" s="15">
        <v>69</v>
      </c>
      <c r="I77" s="15">
        <v>74</v>
      </c>
      <c r="J77" s="29">
        <v>45503</v>
      </c>
      <c r="K77" s="31">
        <v>29.8</v>
      </c>
      <c r="L77" s="33">
        <f t="shared" si="1"/>
        <v>2.617449664429522E-2</v>
      </c>
      <c r="M77" s="31">
        <v>29.95</v>
      </c>
      <c r="N77" s="33">
        <f t="shared" si="2"/>
        <v>2.1035058430717832E-2</v>
      </c>
      <c r="O77" s="31">
        <v>29.55</v>
      </c>
      <c r="P77" s="33">
        <f t="shared" si="3"/>
        <v>3.4856175972927159E-2</v>
      </c>
      <c r="Q77" s="16" t="s">
        <v>962</v>
      </c>
    </row>
    <row r="78" spans="1:20" x14ac:dyDescent="0.25">
      <c r="A78" s="6" t="s">
        <v>38</v>
      </c>
      <c r="B78" s="16" t="s">
        <v>832</v>
      </c>
      <c r="C78" s="16" t="s">
        <v>852</v>
      </c>
      <c r="E78" s="20">
        <v>30.96</v>
      </c>
      <c r="F78" s="20">
        <v>29.61</v>
      </c>
      <c r="G78" s="22">
        <f t="shared" si="0"/>
        <v>4.55927051671733E-2</v>
      </c>
      <c r="H78" s="37" t="s">
        <v>247</v>
      </c>
      <c r="I78" s="15">
        <v>81</v>
      </c>
      <c r="J78" s="29"/>
      <c r="K78" s="31">
        <v>28.58</v>
      </c>
      <c r="L78" s="33">
        <f t="shared" si="1"/>
        <v>8.3275017494751663E-2</v>
      </c>
      <c r="M78" s="31">
        <v>30.63</v>
      </c>
      <c r="N78" s="33">
        <f t="shared" si="2"/>
        <v>1.0773751224289972E-2</v>
      </c>
      <c r="O78" s="31">
        <v>28.09</v>
      </c>
      <c r="P78" s="33">
        <f t="shared" si="3"/>
        <v>0.10217159131363478</v>
      </c>
      <c r="Q78" s="16" t="s">
        <v>964</v>
      </c>
    </row>
    <row r="79" spans="1:20" x14ac:dyDescent="0.25">
      <c r="A79" s="6" t="s">
        <v>44</v>
      </c>
      <c r="B79" s="16" t="s">
        <v>624</v>
      </c>
      <c r="C79" t="s">
        <v>966</v>
      </c>
      <c r="E79">
        <v>107.19</v>
      </c>
      <c r="F79" s="20">
        <v>101</v>
      </c>
      <c r="G79" s="22">
        <f t="shared" si="0"/>
        <v>6.1287128712871265E-2</v>
      </c>
      <c r="H79" s="2">
        <v>67</v>
      </c>
      <c r="I79" s="2">
        <v>97</v>
      </c>
      <c r="J79" s="29">
        <v>45504</v>
      </c>
      <c r="K79" s="31">
        <v>92.58</v>
      </c>
      <c r="L79" s="33">
        <f t="shared" si="1"/>
        <v>0.15780946208684382</v>
      </c>
      <c r="M79" s="31">
        <v>93.81</v>
      </c>
      <c r="N79" s="33">
        <f t="shared" si="2"/>
        <v>0.14262871762072268</v>
      </c>
      <c r="O79" s="31">
        <v>91.67</v>
      </c>
      <c r="P79" s="33">
        <f t="shared" si="3"/>
        <v>0.16930293443874764</v>
      </c>
      <c r="Q79" t="s">
        <v>967</v>
      </c>
    </row>
    <row r="80" spans="1:20" x14ac:dyDescent="0.25">
      <c r="A80" s="6" t="s">
        <v>45</v>
      </c>
      <c r="B80" s="16" t="s">
        <v>831</v>
      </c>
      <c r="C80" s="16" t="s">
        <v>850</v>
      </c>
      <c r="E80" s="20">
        <v>23.25</v>
      </c>
      <c r="F80" s="20">
        <v>21.33</v>
      </c>
      <c r="G80" s="22">
        <f t="shared" si="0"/>
        <v>9.0014064697609086E-2</v>
      </c>
      <c r="H80" s="15">
        <v>97</v>
      </c>
      <c r="I80" s="15">
        <v>98</v>
      </c>
      <c r="J80" s="29">
        <v>45448</v>
      </c>
      <c r="K80" s="31">
        <v>21.04</v>
      </c>
      <c r="L80" s="33">
        <f t="shared" si="1"/>
        <v>0.10503802281368826</v>
      </c>
      <c r="M80" s="31">
        <v>21.88</v>
      </c>
      <c r="N80" s="33">
        <f t="shared" si="2"/>
        <v>6.2614259597806268E-2</v>
      </c>
      <c r="O80" s="31">
        <v>20.88</v>
      </c>
      <c r="P80" s="33">
        <f t="shared" si="3"/>
        <v>0.11350574712643684</v>
      </c>
      <c r="Q80" s="16" t="s">
        <v>959</v>
      </c>
    </row>
    <row r="81" spans="1:17" x14ac:dyDescent="0.25">
      <c r="A81" s="6" t="s">
        <v>46</v>
      </c>
      <c r="B81" s="16"/>
      <c r="C81" s="16"/>
      <c r="E81" s="20"/>
      <c r="F81" s="20"/>
      <c r="G81" s="22"/>
      <c r="H81" s="15"/>
      <c r="I81" s="15"/>
      <c r="J81" s="29"/>
      <c r="K81" s="31"/>
      <c r="L81" s="33"/>
      <c r="M81" s="31"/>
      <c r="N81" s="33"/>
      <c r="O81" s="31"/>
      <c r="P81" s="33"/>
      <c r="Q81" s="16"/>
    </row>
    <row r="82" spans="1:17" x14ac:dyDescent="0.25">
      <c r="A82" s="6" t="s">
        <v>47</v>
      </c>
    </row>
    <row r="83" spans="1:17" x14ac:dyDescent="0.25">
      <c r="A83" s="6" t="s">
        <v>54</v>
      </c>
    </row>
    <row r="84" spans="1:17" x14ac:dyDescent="0.25">
      <c r="A84" s="6" t="s">
        <v>56</v>
      </c>
    </row>
    <row r="85" spans="1:17" x14ac:dyDescent="0.25">
      <c r="A85" s="6" t="s">
        <v>63</v>
      </c>
    </row>
    <row r="86" spans="1:17" x14ac:dyDescent="0.25">
      <c r="A86" s="6" t="s">
        <v>64</v>
      </c>
    </row>
    <row r="87" spans="1:17" x14ac:dyDescent="0.25">
      <c r="A87" s="6" t="s">
        <v>65</v>
      </c>
      <c r="L87" s="33"/>
      <c r="M87" s="31"/>
      <c r="N87" s="33"/>
      <c r="O87" s="31"/>
      <c r="P87" s="33"/>
    </row>
    <row r="88" spans="1:17" x14ac:dyDescent="0.25">
      <c r="A88" s="6" t="s">
        <v>66</v>
      </c>
    </row>
    <row r="89" spans="1:17" x14ac:dyDescent="0.25">
      <c r="A89" s="6" t="s">
        <v>67</v>
      </c>
    </row>
    <row r="90" spans="1:17" x14ac:dyDescent="0.25">
      <c r="A90" s="6" t="s">
        <v>68</v>
      </c>
    </row>
    <row r="91" spans="1:17" x14ac:dyDescent="0.25">
      <c r="A91" s="6" t="s">
        <v>69</v>
      </c>
    </row>
    <row r="92" spans="1:17" x14ac:dyDescent="0.25">
      <c r="A92" s="6" t="s">
        <v>70</v>
      </c>
    </row>
    <row r="93" spans="1:17" x14ac:dyDescent="0.25">
      <c r="A93" s="6" t="s">
        <v>75</v>
      </c>
    </row>
    <row r="94" spans="1:17" x14ac:dyDescent="0.25">
      <c r="A94" s="6" t="s">
        <v>76</v>
      </c>
    </row>
    <row r="95" spans="1:17" x14ac:dyDescent="0.25">
      <c r="A95" s="6" t="s">
        <v>78</v>
      </c>
    </row>
    <row r="96" spans="1:17" x14ac:dyDescent="0.25">
      <c r="A96" s="6" t="s">
        <v>79</v>
      </c>
      <c r="B96" s="16"/>
      <c r="C96" s="16"/>
      <c r="E96" s="20"/>
      <c r="F96" s="20"/>
      <c r="G96" s="22"/>
      <c r="H96" s="15"/>
      <c r="I96" s="15"/>
      <c r="J96" s="29"/>
      <c r="K96" s="31"/>
      <c r="L96" s="33"/>
      <c r="M96" s="31"/>
      <c r="N96" s="33"/>
      <c r="O96" s="31"/>
      <c r="P96" s="33"/>
    </row>
    <row r="97" spans="1:17" x14ac:dyDescent="0.25">
      <c r="A97" s="6" t="s">
        <v>81</v>
      </c>
    </row>
    <row r="98" spans="1:17" x14ac:dyDescent="0.25">
      <c r="A98" s="6" t="s">
        <v>119</v>
      </c>
    </row>
    <row r="99" spans="1:17" x14ac:dyDescent="0.25">
      <c r="A99" s="6" t="s">
        <v>148</v>
      </c>
    </row>
    <row r="100" spans="1:17" x14ac:dyDescent="0.25">
      <c r="A100" s="6" t="s">
        <v>149</v>
      </c>
      <c r="Q100" s="16"/>
    </row>
    <row r="102" spans="1:17" x14ac:dyDescent="0.25">
      <c r="J102" s="29"/>
    </row>
    <row r="103" spans="1:17" x14ac:dyDescent="0.25">
      <c r="J103" s="29"/>
    </row>
    <row r="104" spans="1:17" x14ac:dyDescent="0.25">
      <c r="J104" s="29"/>
    </row>
    <row r="105" spans="1:17" x14ac:dyDescent="0.25">
      <c r="J105" s="29"/>
    </row>
  </sheetData>
  <sortState xmlns:xlrd2="http://schemas.microsoft.com/office/spreadsheetml/2017/richdata2" ref="B66:Q80">
    <sortCondition ref="G66:G80"/>
  </sortState>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1CCE6-1441-414A-A375-64A10B3BFD32}">
  <dimension ref="A1:T108"/>
  <sheetViews>
    <sheetView topLeftCell="A12" workbookViewId="0">
      <selection activeCell="H32" sqref="H32"/>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45415</v>
      </c>
      <c r="I3" s="2"/>
      <c r="J3" s="29">
        <v>45418</v>
      </c>
      <c r="K3" s="28">
        <v>45419</v>
      </c>
      <c r="L3" s="28">
        <v>45420</v>
      </c>
      <c r="M3" s="28">
        <v>45421</v>
      </c>
      <c r="N3" s="28">
        <v>45422</v>
      </c>
      <c r="P3" s="2" t="s">
        <v>82</v>
      </c>
      <c r="R3" s="2" t="s">
        <v>82</v>
      </c>
    </row>
    <row r="4" spans="1:18" ht="15.75" thickBot="1" x14ac:dyDescent="0.3">
      <c r="A4" t="s">
        <v>0</v>
      </c>
      <c r="C4" s="10">
        <v>45418</v>
      </c>
      <c r="D4" s="11" t="s">
        <v>32</v>
      </c>
      <c r="E4" s="10">
        <v>45422</v>
      </c>
      <c r="J4" s="2" t="s">
        <v>26</v>
      </c>
      <c r="K4" s="2" t="s">
        <v>27</v>
      </c>
      <c r="L4" s="2" t="s">
        <v>28</v>
      </c>
      <c r="M4" s="2" t="s">
        <v>29</v>
      </c>
      <c r="N4" s="2" t="s">
        <v>30</v>
      </c>
    </row>
    <row r="5" spans="1:18" ht="15.75" thickBot="1" x14ac:dyDescent="0.3">
      <c r="A5" t="s">
        <v>910</v>
      </c>
      <c r="F5" s="8">
        <v>15011.35</v>
      </c>
      <c r="G5" s="36" t="s">
        <v>25</v>
      </c>
      <c r="H5" s="8">
        <v>16156.33</v>
      </c>
      <c r="J5" s="14">
        <v>16349.25</v>
      </c>
      <c r="K5" s="14">
        <v>16332.56</v>
      </c>
      <c r="L5" s="14">
        <v>16302.76</v>
      </c>
      <c r="M5" s="14">
        <v>16346.26</v>
      </c>
      <c r="N5" s="14">
        <v>16340.87</v>
      </c>
      <c r="P5" s="5">
        <f>(N5-H5)/N5</f>
        <v>1.1293156361931823E-2</v>
      </c>
      <c r="R5" s="5">
        <f>(N5-F5)/F5</f>
        <v>8.8567650477805154E-2</v>
      </c>
    </row>
    <row r="6" spans="1:18" ht="15.75" thickBot="1" x14ac:dyDescent="0.3">
      <c r="A6" t="s">
        <v>302</v>
      </c>
      <c r="C6" s="26" t="s">
        <v>820</v>
      </c>
      <c r="D6" s="1"/>
      <c r="E6" s="1"/>
      <c r="F6" s="9">
        <v>4769.83</v>
      </c>
      <c r="G6" s="36" t="s">
        <v>107</v>
      </c>
      <c r="H6" s="9">
        <v>5127.79</v>
      </c>
      <c r="J6" s="14">
        <v>5180.74</v>
      </c>
      <c r="K6" s="17">
        <v>5187.7</v>
      </c>
      <c r="L6" s="17">
        <v>5187.67</v>
      </c>
      <c r="M6" s="14">
        <v>5214.08</v>
      </c>
      <c r="N6" s="14">
        <v>5222.68</v>
      </c>
      <c r="P6" s="5">
        <f>(N6-H6)/N6</f>
        <v>1.8168832859757886E-2</v>
      </c>
      <c r="R6" s="5">
        <f>(N6-F6)/F6</f>
        <v>9.4940490541591704E-2</v>
      </c>
    </row>
    <row r="7" spans="1:18" x14ac:dyDescent="0.25">
      <c r="C7" s="35"/>
      <c r="J7" s="12"/>
    </row>
    <row r="8" spans="1:18" x14ac:dyDescent="0.25">
      <c r="C8" s="12"/>
      <c r="J8" s="12"/>
    </row>
    <row r="9" spans="1:18" x14ac:dyDescent="0.25">
      <c r="C9" s="12"/>
      <c r="J9" s="12"/>
    </row>
    <row r="10" spans="1:18" x14ac:dyDescent="0.25">
      <c r="A10" t="s">
        <v>3</v>
      </c>
      <c r="C10" s="16" t="s">
        <v>1010</v>
      </c>
      <c r="J10" s="16"/>
    </row>
    <row r="11" spans="1:18" x14ac:dyDescent="0.25">
      <c r="C11" s="16" t="s">
        <v>1011</v>
      </c>
      <c r="J11" s="16"/>
    </row>
    <row r="12" spans="1:18" x14ac:dyDescent="0.25">
      <c r="C12" s="16" t="s">
        <v>1012</v>
      </c>
      <c r="J12" s="16"/>
    </row>
    <row r="13" spans="1:18" x14ac:dyDescent="0.25">
      <c r="C13" s="16" t="s">
        <v>1013</v>
      </c>
      <c r="J13" s="16"/>
    </row>
    <row r="14" spans="1:18" x14ac:dyDescent="0.25">
      <c r="C14" s="16" t="s">
        <v>1014</v>
      </c>
      <c r="J14" s="16"/>
    </row>
    <row r="15" spans="1:18" x14ac:dyDescent="0.25">
      <c r="C15" s="16" t="s">
        <v>1015</v>
      </c>
      <c r="J15" s="16"/>
    </row>
    <row r="16" spans="1:18" x14ac:dyDescent="0.25">
      <c r="C16" s="16" t="s">
        <v>1016</v>
      </c>
      <c r="J16" s="16"/>
    </row>
    <row r="17" spans="3:10" x14ac:dyDescent="0.25">
      <c r="C17" s="16" t="s">
        <v>1017</v>
      </c>
      <c r="J17" s="16"/>
    </row>
    <row r="18" spans="3:10" x14ac:dyDescent="0.25">
      <c r="C18" s="16" t="s">
        <v>1019</v>
      </c>
      <c r="J18" s="16"/>
    </row>
    <row r="19" spans="3:10" x14ac:dyDescent="0.25">
      <c r="C19" s="16" t="s">
        <v>1020</v>
      </c>
      <c r="J19" s="16"/>
    </row>
    <row r="20" spans="3:10" x14ac:dyDescent="0.25">
      <c r="C20" s="16" t="s">
        <v>1021</v>
      </c>
      <c r="J20" s="16"/>
    </row>
    <row r="21" spans="3:10" x14ac:dyDescent="0.25">
      <c r="C21" s="16" t="s">
        <v>1022</v>
      </c>
      <c r="J21" s="16"/>
    </row>
    <row r="22" spans="3:10" x14ac:dyDescent="0.25">
      <c r="C22" s="16" t="s">
        <v>1023</v>
      </c>
      <c r="J22" s="16"/>
    </row>
    <row r="23" spans="3:10" x14ac:dyDescent="0.25">
      <c r="C23" s="16" t="s">
        <v>1024</v>
      </c>
      <c r="J23" s="16"/>
    </row>
    <row r="24" spans="3:10" x14ac:dyDescent="0.25">
      <c r="C24" s="16" t="s">
        <v>1025</v>
      </c>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2" t="s">
        <v>182</v>
      </c>
      <c r="D29" s="12" t="s">
        <v>1009</v>
      </c>
      <c r="J29" s="16"/>
    </row>
    <row r="30" spans="3:10" x14ac:dyDescent="0.25">
      <c r="C30" s="12" t="s">
        <v>163</v>
      </c>
      <c r="D30" s="12" t="s">
        <v>989</v>
      </c>
      <c r="J30" s="16"/>
    </row>
    <row r="31" spans="3:10" x14ac:dyDescent="0.25">
      <c r="C31" s="12"/>
      <c r="J31" s="16"/>
    </row>
    <row r="32" spans="3:10" x14ac:dyDescent="0.25">
      <c r="F32" s="2" t="s">
        <v>154</v>
      </c>
      <c r="J32" s="16"/>
    </row>
    <row r="33" spans="3:10" x14ac:dyDescent="0.25">
      <c r="C33" t="s">
        <v>102</v>
      </c>
      <c r="D33" s="5">
        <v>0.52049999999999996</v>
      </c>
      <c r="E33" s="7"/>
      <c r="F33" s="2" t="s">
        <v>155</v>
      </c>
      <c r="I33" s="5"/>
      <c r="J33" s="16"/>
    </row>
    <row r="34" spans="3:10" x14ac:dyDescent="0.25">
      <c r="C34" s="16"/>
      <c r="D34" s="5"/>
      <c r="E34" s="7"/>
      <c r="F34" s="5"/>
      <c r="I34" s="5"/>
      <c r="J34" s="16"/>
    </row>
    <row r="35" spans="3:10" x14ac:dyDescent="0.25">
      <c r="C35" s="16" t="s">
        <v>215</v>
      </c>
      <c r="D35" s="5">
        <v>4.5600000000000002E-2</v>
      </c>
      <c r="E35" s="7"/>
      <c r="F35" s="34">
        <v>1E-3</v>
      </c>
      <c r="I35" s="5"/>
      <c r="J35" s="16"/>
    </row>
    <row r="36" spans="3:10" x14ac:dyDescent="0.25">
      <c r="D36" s="5"/>
      <c r="F36" s="34"/>
      <c r="I36" s="5"/>
      <c r="J36" s="16"/>
    </row>
    <row r="37" spans="3:10" x14ac:dyDescent="0.25">
      <c r="C37" t="s">
        <v>361</v>
      </c>
      <c r="D37" s="5">
        <v>0.1439</v>
      </c>
      <c r="F37" s="34">
        <v>-4.3299999999999998E-2</v>
      </c>
      <c r="I37" s="5"/>
      <c r="J37" s="16"/>
    </row>
    <row r="38" spans="3:10" x14ac:dyDescent="0.25">
      <c r="C38" t="s">
        <v>743</v>
      </c>
      <c r="D38" s="5">
        <v>8.1699999999999995E-2</v>
      </c>
      <c r="F38" s="34">
        <v>7.4700000000000003E-2</v>
      </c>
      <c r="I38" s="5"/>
      <c r="J38" s="16"/>
    </row>
    <row r="39" spans="3:10" x14ac:dyDescent="0.25">
      <c r="C39" t="s">
        <v>92</v>
      </c>
      <c r="D39" s="5">
        <v>7.7600000000000002E-2</v>
      </c>
      <c r="F39" s="34">
        <v>5.1700000000000003E-2</v>
      </c>
      <c r="I39" s="5"/>
      <c r="J39" s="16"/>
    </row>
    <row r="40" spans="3:10" x14ac:dyDescent="0.25">
      <c r="C40" t="s">
        <v>789</v>
      </c>
      <c r="D40" s="5">
        <v>5.0199999999999995E-2</v>
      </c>
      <c r="F40" s="34">
        <v>0.17989999999999998</v>
      </c>
      <c r="I40" s="5"/>
      <c r="J40" s="16"/>
    </row>
    <row r="41" spans="3:10" x14ac:dyDescent="0.25">
      <c r="C41" t="s">
        <v>222</v>
      </c>
      <c r="D41" s="5">
        <v>8.0500000000000002E-2</v>
      </c>
      <c r="F41" s="34">
        <v>2.8900000000000002E-2</v>
      </c>
      <c r="I41" s="5"/>
      <c r="J41" s="16"/>
    </row>
    <row r="42" spans="3:10" x14ac:dyDescent="0.25">
      <c r="I42" s="5"/>
      <c r="J42" s="16"/>
    </row>
    <row r="43" spans="3:10" x14ac:dyDescent="0.25">
      <c r="D43" s="5"/>
      <c r="F43" s="5"/>
      <c r="G43" s="22"/>
      <c r="H43" s="16"/>
      <c r="I43" s="5"/>
      <c r="J43" s="16"/>
    </row>
    <row r="44" spans="3:10" x14ac:dyDescent="0.25">
      <c r="G44" s="22"/>
      <c r="H44" s="16"/>
      <c r="I44" s="5"/>
      <c r="J44" s="16"/>
    </row>
    <row r="45" spans="3:10" x14ac:dyDescent="0.25">
      <c r="F45" s="5"/>
      <c r="G45" s="22"/>
      <c r="H45" s="16"/>
      <c r="I45" s="5"/>
      <c r="J45" s="16"/>
    </row>
    <row r="46" spans="3:10" x14ac:dyDescent="0.25">
      <c r="G46" s="22"/>
      <c r="H46" s="16"/>
      <c r="I46" s="5"/>
      <c r="J46" s="16"/>
    </row>
    <row r="47" spans="3:10" x14ac:dyDescent="0.25">
      <c r="D47" s="5"/>
      <c r="E47" s="21"/>
      <c r="F47" s="34"/>
      <c r="G47" s="22"/>
      <c r="H47" s="16"/>
      <c r="I47" s="5"/>
      <c r="J47" s="16"/>
    </row>
    <row r="48" spans="3:10" x14ac:dyDescent="0.25">
      <c r="D48" s="5">
        <f>SUM(D33:D47)</f>
        <v>1</v>
      </c>
      <c r="F48" s="34"/>
      <c r="I48" s="22"/>
      <c r="J48" s="16"/>
    </row>
    <row r="49" spans="1:19" x14ac:dyDescent="0.25">
      <c r="E49" s="21"/>
      <c r="F49" s="16"/>
      <c r="G49" s="22"/>
      <c r="H49" s="16"/>
      <c r="I49" s="22"/>
      <c r="J49" s="16"/>
    </row>
    <row r="50" spans="1:19" x14ac:dyDescent="0.25">
      <c r="D50" s="5"/>
      <c r="E50" s="21"/>
      <c r="F50" s="16"/>
      <c r="G50" s="22"/>
      <c r="H50" s="16"/>
      <c r="I50" s="22"/>
      <c r="J50" s="16"/>
    </row>
    <row r="51" spans="1:19" x14ac:dyDescent="0.25">
      <c r="C51" s="12"/>
      <c r="E51" s="21"/>
      <c r="F51" s="15" t="s">
        <v>108</v>
      </c>
      <c r="G51" s="16"/>
      <c r="H51" s="12"/>
      <c r="I51" s="16"/>
    </row>
    <row r="52" spans="1:19" x14ac:dyDescent="0.25">
      <c r="A52" t="s">
        <v>4</v>
      </c>
      <c r="C52" s="12"/>
      <c r="E52" s="24" t="s">
        <v>6</v>
      </c>
      <c r="F52" s="24" t="s">
        <v>7</v>
      </c>
      <c r="G52" s="24" t="s">
        <v>8</v>
      </c>
      <c r="H52" s="24" t="s">
        <v>9</v>
      </c>
      <c r="I52" s="24" t="s">
        <v>21</v>
      </c>
      <c r="J52" s="24" t="s">
        <v>23</v>
      </c>
      <c r="K52" s="24" t="s">
        <v>22</v>
      </c>
      <c r="L52" s="24" t="s">
        <v>120</v>
      </c>
      <c r="M52" s="23" t="s">
        <v>10</v>
      </c>
      <c r="N52" s="25"/>
      <c r="O52" s="25"/>
      <c r="P52" s="25"/>
      <c r="Q52" s="25"/>
      <c r="R52" s="25"/>
      <c r="S52" s="25"/>
    </row>
    <row r="53" spans="1:19" x14ac:dyDescent="0.25">
      <c r="A53" s="6" t="s">
        <v>5</v>
      </c>
      <c r="B53" t="s">
        <v>361</v>
      </c>
      <c r="E53" s="4">
        <v>73.64</v>
      </c>
      <c r="F53">
        <v>21.53</v>
      </c>
      <c r="G53" s="5">
        <f>(E53-F53)/F53</f>
        <v>2.4203437064561077</v>
      </c>
      <c r="H53" s="20">
        <v>55</v>
      </c>
      <c r="I53" s="4">
        <v>20.03</v>
      </c>
      <c r="J53" s="2">
        <v>99</v>
      </c>
      <c r="K53" s="2">
        <v>21</v>
      </c>
      <c r="M53" t="s">
        <v>986</v>
      </c>
    </row>
    <row r="54" spans="1:19" x14ac:dyDescent="0.25">
      <c r="A54" s="6" t="s">
        <v>11</v>
      </c>
      <c r="B54" t="s">
        <v>743</v>
      </c>
      <c r="E54" s="4">
        <v>9.2100000000000009</v>
      </c>
      <c r="F54" s="4">
        <v>8.61</v>
      </c>
      <c r="G54" s="5">
        <f>(E54-F54)/F54</f>
        <v>6.9686411149825947E-2</v>
      </c>
      <c r="H54" s="13">
        <v>8.25</v>
      </c>
      <c r="I54" s="4">
        <v>6.29</v>
      </c>
      <c r="J54" s="2">
        <v>97</v>
      </c>
      <c r="K54" s="2">
        <v>98</v>
      </c>
      <c r="M54" t="s">
        <v>1018</v>
      </c>
    </row>
    <row r="55" spans="1:19" x14ac:dyDescent="0.25">
      <c r="A55" s="6" t="s">
        <v>12</v>
      </c>
      <c r="B55" t="s">
        <v>92</v>
      </c>
      <c r="E55" s="4">
        <v>68.400000000000006</v>
      </c>
      <c r="F55" s="4">
        <v>57.49</v>
      </c>
      <c r="G55" s="5">
        <f>(E55-F55)/F55</f>
        <v>0.1897721342842234</v>
      </c>
      <c r="H55" s="13">
        <v>62</v>
      </c>
      <c r="I55" s="4">
        <v>57.16</v>
      </c>
      <c r="J55" s="2">
        <v>92</v>
      </c>
      <c r="K55" s="2">
        <v>97</v>
      </c>
      <c r="L55" s="2"/>
      <c r="M55" t="s">
        <v>992</v>
      </c>
    </row>
    <row r="56" spans="1:19" x14ac:dyDescent="0.25">
      <c r="A56" s="6" t="s">
        <v>13</v>
      </c>
      <c r="B56" t="s">
        <v>789</v>
      </c>
      <c r="E56" s="4">
        <v>26.83</v>
      </c>
      <c r="F56">
        <v>27.04</v>
      </c>
      <c r="G56" s="5">
        <f t="shared" ref="G56:G57" si="0">(E56-F56)/F56</f>
        <v>-7.7662721893491443E-3</v>
      </c>
      <c r="H56">
        <v>24.75</v>
      </c>
      <c r="I56" s="4">
        <v>25.63</v>
      </c>
      <c r="J56" s="2">
        <v>93</v>
      </c>
      <c r="K56" s="2">
        <v>35</v>
      </c>
      <c r="L56" s="2">
        <v>20</v>
      </c>
      <c r="M56" t="s">
        <v>987</v>
      </c>
    </row>
    <row r="57" spans="1:19" x14ac:dyDescent="0.25">
      <c r="A57" s="6" t="s">
        <v>14</v>
      </c>
      <c r="B57" t="s">
        <v>222</v>
      </c>
      <c r="E57" s="4">
        <v>118.75</v>
      </c>
      <c r="F57">
        <v>119.98</v>
      </c>
      <c r="G57" s="5">
        <f t="shared" si="0"/>
        <v>-1.025170861810305E-2</v>
      </c>
      <c r="H57" s="4">
        <v>112</v>
      </c>
      <c r="I57" s="4">
        <v>121</v>
      </c>
      <c r="J57" s="2">
        <v>95</v>
      </c>
      <c r="K57" s="2">
        <v>60</v>
      </c>
      <c r="M57" t="s">
        <v>988</v>
      </c>
    </row>
    <row r="58" spans="1:19" x14ac:dyDescent="0.25">
      <c r="A58" s="6" t="s">
        <v>15</v>
      </c>
    </row>
    <row r="59" spans="1:19" x14ac:dyDescent="0.25">
      <c r="A59" s="6" t="s">
        <v>16</v>
      </c>
    </row>
    <row r="60" spans="1:19" x14ac:dyDescent="0.25">
      <c r="A60" s="6" t="s">
        <v>17</v>
      </c>
      <c r="E60" s="4"/>
      <c r="F60" s="4"/>
      <c r="G60" s="5"/>
      <c r="H60" s="4"/>
      <c r="I60" s="4"/>
      <c r="J60" s="2"/>
      <c r="K60" s="2"/>
      <c r="L60" s="2"/>
    </row>
    <row r="61" spans="1:19" x14ac:dyDescent="0.25">
      <c r="A61" s="6" t="s">
        <v>31</v>
      </c>
    </row>
    <row r="62" spans="1:19" x14ac:dyDescent="0.25">
      <c r="A62" s="6" t="s">
        <v>33</v>
      </c>
      <c r="E62" s="4"/>
      <c r="F62" s="4"/>
      <c r="H62" s="4"/>
      <c r="I62" s="4"/>
      <c r="L62" s="2"/>
    </row>
    <row r="63" spans="1:19" x14ac:dyDescent="0.25">
      <c r="A63" s="6" t="s">
        <v>34</v>
      </c>
      <c r="E63" s="4"/>
      <c r="F63" s="4"/>
      <c r="H63" s="4"/>
      <c r="I63" s="4"/>
      <c r="L63" s="2"/>
    </row>
    <row r="64" spans="1:19" x14ac:dyDescent="0.25">
      <c r="A64" s="6" t="s">
        <v>35</v>
      </c>
      <c r="E64" s="4"/>
      <c r="F64" s="4"/>
      <c r="H64" s="4"/>
      <c r="I64" s="4"/>
      <c r="L64" s="2"/>
    </row>
    <row r="66" spans="1:20" x14ac:dyDescent="0.25">
      <c r="E66" s="7"/>
      <c r="G66" s="2" t="s">
        <v>128</v>
      </c>
      <c r="J66" s="2" t="s">
        <v>127</v>
      </c>
      <c r="L66" s="2" t="s">
        <v>150</v>
      </c>
      <c r="N66" s="2" t="s">
        <v>150</v>
      </c>
      <c r="P66" s="2" t="s">
        <v>150</v>
      </c>
    </row>
    <row r="67" spans="1:20" x14ac:dyDescent="0.25">
      <c r="A67" s="3" t="s">
        <v>18</v>
      </c>
      <c r="E67" s="18" t="s">
        <v>6</v>
      </c>
      <c r="F67" s="18" t="s">
        <v>21</v>
      </c>
      <c r="G67" s="18" t="s">
        <v>129</v>
      </c>
      <c r="H67" s="18" t="s">
        <v>22</v>
      </c>
      <c r="I67" s="18" t="s">
        <v>23</v>
      </c>
      <c r="J67" s="18" t="s">
        <v>22</v>
      </c>
      <c r="K67" s="18" t="s">
        <v>146</v>
      </c>
      <c r="L67" s="18" t="s">
        <v>146</v>
      </c>
      <c r="M67" s="18" t="s">
        <v>130</v>
      </c>
      <c r="N67" s="18" t="s">
        <v>130</v>
      </c>
      <c r="O67" s="18" t="s">
        <v>131</v>
      </c>
      <c r="P67" s="18" t="s">
        <v>131</v>
      </c>
      <c r="Q67" s="19" t="s">
        <v>10</v>
      </c>
    </row>
    <row r="68" spans="1:20" x14ac:dyDescent="0.25">
      <c r="A68" s="3"/>
      <c r="E68" s="18"/>
      <c r="F68" s="18"/>
      <c r="G68" s="18"/>
      <c r="H68" s="18"/>
      <c r="I68" s="18"/>
      <c r="J68" s="18"/>
      <c r="K68" s="18"/>
      <c r="M68" s="18"/>
      <c r="O68" s="18"/>
      <c r="Q68" s="19"/>
    </row>
    <row r="69" spans="1:20" x14ac:dyDescent="0.25">
      <c r="A69" s="6" t="s">
        <v>5</v>
      </c>
      <c r="B69" s="16" t="s">
        <v>991</v>
      </c>
      <c r="C69" s="16" t="s">
        <v>1007</v>
      </c>
      <c r="E69" s="4">
        <v>168.23</v>
      </c>
      <c r="F69" s="20">
        <v>183.49</v>
      </c>
      <c r="G69" s="22">
        <f t="shared" ref="G69:G85" si="1">(E69-F69)/F69</f>
        <v>-8.3165295111450321E-2</v>
      </c>
      <c r="H69" s="15">
        <v>81</v>
      </c>
      <c r="I69" s="15">
        <v>98</v>
      </c>
      <c r="J69" s="28">
        <v>45510</v>
      </c>
      <c r="K69" s="31">
        <v>147.05000000000001</v>
      </c>
      <c r="L69" s="38">
        <f t="shared" ref="L69:L85" si="2">(E69-K69)/K69</f>
        <v>0.14403264195851737</v>
      </c>
      <c r="M69" s="31">
        <v>152.09</v>
      </c>
      <c r="N69" s="38">
        <f t="shared" ref="N69:N85" si="3">(E69-M69)/M69</f>
        <v>0.1061213755013478</v>
      </c>
      <c r="O69" s="31">
        <v>147.57</v>
      </c>
      <c r="P69" s="38">
        <f t="shared" ref="P69:P85" si="4">(E69-O69)/O69</f>
        <v>0.14000135528901536</v>
      </c>
      <c r="Q69" s="16" t="s">
        <v>1008</v>
      </c>
    </row>
    <row r="70" spans="1:20" x14ac:dyDescent="0.25">
      <c r="A70" s="6" t="s">
        <v>11</v>
      </c>
      <c r="B70" s="16" t="s">
        <v>194</v>
      </c>
      <c r="C70" s="16" t="s">
        <v>196</v>
      </c>
      <c r="E70" s="20">
        <v>303.43</v>
      </c>
      <c r="F70" s="20">
        <v>329.87</v>
      </c>
      <c r="G70" s="22">
        <f t="shared" si="1"/>
        <v>-8.015278746172734E-2</v>
      </c>
      <c r="H70" s="15">
        <v>99</v>
      </c>
      <c r="I70" s="15">
        <v>90</v>
      </c>
      <c r="J70" s="29">
        <v>45512</v>
      </c>
      <c r="K70" s="31">
        <v>309.42</v>
      </c>
      <c r="L70" s="33">
        <f t="shared" si="2"/>
        <v>-1.9358800336112755E-2</v>
      </c>
      <c r="M70" s="31">
        <v>310.01</v>
      </c>
      <c r="N70" s="33">
        <f t="shared" si="3"/>
        <v>-2.1225121770265424E-2</v>
      </c>
      <c r="O70" s="31">
        <v>310.67</v>
      </c>
      <c r="P70" s="33">
        <f t="shared" si="4"/>
        <v>-2.3304470982071036E-2</v>
      </c>
      <c r="Q70" s="16" t="s">
        <v>995</v>
      </c>
    </row>
    <row r="71" spans="1:20" x14ac:dyDescent="0.25">
      <c r="A71" s="6" t="s">
        <v>12</v>
      </c>
      <c r="B71" s="16" t="s">
        <v>990</v>
      </c>
      <c r="C71" s="16" t="s">
        <v>1002</v>
      </c>
      <c r="E71" s="4">
        <v>48.51</v>
      </c>
      <c r="F71" s="20">
        <v>49.6</v>
      </c>
      <c r="G71" s="22">
        <f t="shared" si="1"/>
        <v>-2.197580645161297E-2</v>
      </c>
      <c r="H71" s="15">
        <v>99</v>
      </c>
      <c r="I71" s="15">
        <v>98</v>
      </c>
      <c r="J71" s="28">
        <v>45497</v>
      </c>
      <c r="K71" s="31">
        <v>45.37</v>
      </c>
      <c r="L71" s="38">
        <f t="shared" si="2"/>
        <v>6.9208728234516223E-2</v>
      </c>
      <c r="M71" s="31">
        <v>45.81</v>
      </c>
      <c r="N71" s="38">
        <f t="shared" si="3"/>
        <v>5.8939096267190474E-2</v>
      </c>
      <c r="O71" s="31">
        <v>45.61</v>
      </c>
      <c r="P71" s="38">
        <f t="shared" si="4"/>
        <v>6.358254768691074E-2</v>
      </c>
      <c r="Q71" s="16" t="s">
        <v>1003</v>
      </c>
      <c r="T71" s="16"/>
    </row>
    <row r="72" spans="1:20" x14ac:dyDescent="0.25">
      <c r="A72" s="6" t="s">
        <v>13</v>
      </c>
      <c r="B72" s="16" t="s">
        <v>280</v>
      </c>
      <c r="C72" s="16" t="s">
        <v>290</v>
      </c>
      <c r="E72" s="20">
        <v>37.35</v>
      </c>
      <c r="F72" s="20">
        <v>39.19</v>
      </c>
      <c r="G72" s="22">
        <f t="shared" si="1"/>
        <v>-4.6950752743046602E-2</v>
      </c>
      <c r="H72" s="2">
        <v>99</v>
      </c>
      <c r="I72" s="2">
        <v>99</v>
      </c>
      <c r="J72" s="29">
        <v>45562</v>
      </c>
      <c r="K72" s="31">
        <v>34.229999999999997</v>
      </c>
      <c r="L72" s="33">
        <f t="shared" si="2"/>
        <v>9.1148115687993136E-2</v>
      </c>
      <c r="M72" s="31">
        <v>36.18</v>
      </c>
      <c r="N72" s="33">
        <f t="shared" si="3"/>
        <v>3.233830845771149E-2</v>
      </c>
      <c r="O72" s="31">
        <v>34.299999999999997</v>
      </c>
      <c r="P72" s="33">
        <f t="shared" si="4"/>
        <v>8.8921282798833948E-2</v>
      </c>
      <c r="Q72" s="16" t="s">
        <v>994</v>
      </c>
    </row>
    <row r="73" spans="1:20" x14ac:dyDescent="0.25">
      <c r="A73" s="6" t="s">
        <v>14</v>
      </c>
      <c r="B73" s="16" t="s">
        <v>230</v>
      </c>
      <c r="C73" s="16" t="s">
        <v>232</v>
      </c>
      <c r="E73" s="20">
        <v>136.27000000000001</v>
      </c>
      <c r="F73" s="20">
        <v>142.32</v>
      </c>
      <c r="G73" s="22">
        <f t="shared" si="1"/>
        <v>-4.2509836987071267E-2</v>
      </c>
      <c r="H73" s="15">
        <v>78</v>
      </c>
      <c r="I73" s="15">
        <v>93</v>
      </c>
      <c r="J73" s="28">
        <v>45436</v>
      </c>
      <c r="K73" s="31">
        <v>122.59</v>
      </c>
      <c r="L73" s="38">
        <f t="shared" si="2"/>
        <v>0.11159148380781472</v>
      </c>
      <c r="M73" s="31">
        <v>129.85</v>
      </c>
      <c r="N73" s="38">
        <f t="shared" si="3"/>
        <v>4.9441663457836092E-2</v>
      </c>
      <c r="O73" s="31">
        <v>123.07</v>
      </c>
      <c r="P73" s="38">
        <f t="shared" si="4"/>
        <v>0.10725603315186494</v>
      </c>
      <c r="Q73" s="16" t="s">
        <v>1006</v>
      </c>
    </row>
    <row r="74" spans="1:20" x14ac:dyDescent="0.25">
      <c r="A74" s="6" t="s">
        <v>15</v>
      </c>
      <c r="B74" s="16" t="s">
        <v>927</v>
      </c>
      <c r="C74" s="16" t="s">
        <v>929</v>
      </c>
      <c r="E74" s="20">
        <v>50.91</v>
      </c>
      <c r="F74" s="20">
        <v>52.64</v>
      </c>
      <c r="G74" s="22">
        <f t="shared" si="1"/>
        <v>-3.2864741641337458E-2</v>
      </c>
      <c r="H74" s="15">
        <v>33</v>
      </c>
      <c r="I74" s="15">
        <v>92</v>
      </c>
      <c r="J74" s="29">
        <v>45497</v>
      </c>
      <c r="K74" s="31">
        <v>46.44</v>
      </c>
      <c r="L74" s="33">
        <f t="shared" si="2"/>
        <v>9.6253229974160193E-2</v>
      </c>
      <c r="M74" s="31">
        <v>49.06</v>
      </c>
      <c r="N74" s="33">
        <f t="shared" si="3"/>
        <v>3.7708927843456877E-2</v>
      </c>
      <c r="O74" s="31">
        <v>46.05</v>
      </c>
      <c r="P74" s="33">
        <f t="shared" si="4"/>
        <v>0.10553745928338762</v>
      </c>
      <c r="Q74" s="16" t="s">
        <v>957</v>
      </c>
    </row>
    <row r="75" spans="1:20" x14ac:dyDescent="0.25">
      <c r="A75" s="6" t="s">
        <v>16</v>
      </c>
      <c r="B75" s="16" t="s">
        <v>126</v>
      </c>
      <c r="C75" s="16" t="s">
        <v>845</v>
      </c>
      <c r="E75" s="4">
        <v>898.78</v>
      </c>
      <c r="F75" s="20">
        <v>922.2</v>
      </c>
      <c r="G75" s="22">
        <f t="shared" si="1"/>
        <v>-2.5395792669702964E-2</v>
      </c>
      <c r="H75" s="15">
        <v>99</v>
      </c>
      <c r="I75" s="15">
        <v>98</v>
      </c>
      <c r="J75" s="28">
        <v>45434</v>
      </c>
      <c r="K75" s="31">
        <v>878.81</v>
      </c>
      <c r="L75" s="38">
        <f t="shared" si="2"/>
        <v>2.2723910742936504E-2</v>
      </c>
      <c r="M75" s="31">
        <v>872.51</v>
      </c>
      <c r="N75" s="38">
        <f t="shared" si="3"/>
        <v>3.0108537437966307E-2</v>
      </c>
      <c r="O75" s="31">
        <v>876.74</v>
      </c>
      <c r="P75" s="38">
        <f t="shared" si="4"/>
        <v>2.513858156351936E-2</v>
      </c>
      <c r="Q75" s="16" t="s">
        <v>1004</v>
      </c>
    </row>
    <row r="76" spans="1:20" x14ac:dyDescent="0.25">
      <c r="A76" s="6" t="s">
        <v>17</v>
      </c>
      <c r="B76" s="16" t="s">
        <v>113</v>
      </c>
      <c r="C76" s="16" t="s">
        <v>147</v>
      </c>
      <c r="E76" s="20">
        <v>149.26</v>
      </c>
      <c r="F76" s="20">
        <v>148.43</v>
      </c>
      <c r="G76" s="22">
        <f t="shared" si="1"/>
        <v>5.5918614835274811E-3</v>
      </c>
      <c r="H76" s="15">
        <v>82</v>
      </c>
      <c r="I76" s="15">
        <v>93</v>
      </c>
      <c r="J76" s="28">
        <v>45491</v>
      </c>
      <c r="K76" s="31">
        <v>140.06</v>
      </c>
      <c r="L76" s="38">
        <f t="shared" si="2"/>
        <v>6.568613451377972E-2</v>
      </c>
      <c r="M76" s="31">
        <v>139.97</v>
      </c>
      <c r="N76" s="38">
        <f t="shared" si="3"/>
        <v>6.6371365292562642E-2</v>
      </c>
      <c r="O76" s="31">
        <v>139.47</v>
      </c>
      <c r="P76" s="38">
        <f t="shared" si="4"/>
        <v>7.0194307019430649E-2</v>
      </c>
      <c r="Q76" s="16" t="s">
        <v>1005</v>
      </c>
    </row>
    <row r="77" spans="1:20" x14ac:dyDescent="0.25">
      <c r="A77" s="6" t="s">
        <v>31</v>
      </c>
      <c r="B77" s="16" t="s">
        <v>384</v>
      </c>
      <c r="C77" s="16" t="s">
        <v>122</v>
      </c>
      <c r="E77" s="20">
        <v>110.41</v>
      </c>
      <c r="F77" s="20">
        <v>107.86</v>
      </c>
      <c r="G77" s="22">
        <f t="shared" si="1"/>
        <v>2.3641757834229532E-2</v>
      </c>
      <c r="H77" s="15">
        <v>98</v>
      </c>
      <c r="I77" s="15">
        <v>87</v>
      </c>
      <c r="J77" s="29">
        <v>45498</v>
      </c>
      <c r="K77" s="31">
        <v>103.88</v>
      </c>
      <c r="L77" s="33">
        <f t="shared" si="2"/>
        <v>6.2860993453985381E-2</v>
      </c>
      <c r="M77" s="31">
        <v>105.84</v>
      </c>
      <c r="N77" s="33">
        <f t="shared" si="3"/>
        <v>4.3178382464096686E-2</v>
      </c>
      <c r="O77" s="31">
        <v>103.91</v>
      </c>
      <c r="P77" s="33">
        <f t="shared" si="4"/>
        <v>6.2554133384659802E-2</v>
      </c>
      <c r="Q77" s="16" t="s">
        <v>996</v>
      </c>
    </row>
    <row r="78" spans="1:20" x14ac:dyDescent="0.25">
      <c r="A78" s="6" t="s">
        <v>33</v>
      </c>
      <c r="B78" s="16" t="s">
        <v>43</v>
      </c>
      <c r="C78" s="16" t="s">
        <v>201</v>
      </c>
      <c r="E78" s="20">
        <v>390.02</v>
      </c>
      <c r="F78" s="20">
        <v>379</v>
      </c>
      <c r="G78" s="22">
        <f t="shared" si="1"/>
        <v>2.907651715039573E-2</v>
      </c>
      <c r="H78" s="15">
        <v>96</v>
      </c>
      <c r="I78" s="15">
        <v>97</v>
      </c>
      <c r="J78" s="29">
        <v>45498</v>
      </c>
      <c r="K78" s="31">
        <v>364.84</v>
      </c>
      <c r="L78" s="33">
        <f t="shared" si="2"/>
        <v>6.9016555202280477E-2</v>
      </c>
      <c r="M78" s="31">
        <v>379.58</v>
      </c>
      <c r="N78" s="33">
        <f t="shared" si="3"/>
        <v>2.7504083460667048E-2</v>
      </c>
      <c r="O78" s="31">
        <v>364.95</v>
      </c>
      <c r="P78" s="33">
        <f t="shared" si="4"/>
        <v>6.8694341690642535E-2</v>
      </c>
      <c r="Q78" s="16" t="s">
        <v>958</v>
      </c>
    </row>
    <row r="79" spans="1:20" x14ac:dyDescent="0.25">
      <c r="A79" s="6" t="s">
        <v>34</v>
      </c>
      <c r="B79" s="16" t="s">
        <v>742</v>
      </c>
      <c r="C79" s="16" t="s">
        <v>761</v>
      </c>
      <c r="E79" s="20">
        <v>111.9</v>
      </c>
      <c r="F79" s="20">
        <v>108.22</v>
      </c>
      <c r="G79" s="22">
        <f t="shared" si="1"/>
        <v>3.4004805026797327E-2</v>
      </c>
      <c r="H79" s="15">
        <v>36</v>
      </c>
      <c r="I79" s="15">
        <v>90</v>
      </c>
      <c r="J79" s="29">
        <v>45477</v>
      </c>
      <c r="K79" s="31">
        <v>108.73</v>
      </c>
      <c r="L79" s="33">
        <f t="shared" si="2"/>
        <v>2.9154787087280434E-2</v>
      </c>
      <c r="M79" s="31">
        <v>108.19</v>
      </c>
      <c r="N79" s="33">
        <f t="shared" si="3"/>
        <v>3.4291524170440964E-2</v>
      </c>
      <c r="O79" s="31">
        <v>106.71</v>
      </c>
      <c r="P79" s="33">
        <f t="shared" si="4"/>
        <v>4.8636491425358565E-2</v>
      </c>
      <c r="Q79" s="16" t="s">
        <v>998</v>
      </c>
    </row>
    <row r="80" spans="1:20" x14ac:dyDescent="0.25">
      <c r="A80" s="6" t="s">
        <v>35</v>
      </c>
      <c r="B80" s="16" t="s">
        <v>624</v>
      </c>
      <c r="C80" t="s">
        <v>966</v>
      </c>
      <c r="E80" s="4">
        <v>106.7</v>
      </c>
      <c r="F80" s="20">
        <v>101</v>
      </c>
      <c r="G80" s="22">
        <f t="shared" si="1"/>
        <v>5.6435643564356465E-2</v>
      </c>
      <c r="H80" s="2">
        <v>67</v>
      </c>
      <c r="I80" s="2">
        <v>97</v>
      </c>
      <c r="J80" s="29">
        <v>45504</v>
      </c>
      <c r="K80" s="31">
        <v>93.73</v>
      </c>
      <c r="L80" s="33">
        <f t="shared" si="2"/>
        <v>0.13837618691987622</v>
      </c>
      <c r="M80" s="31">
        <v>99.09</v>
      </c>
      <c r="N80" s="33">
        <f t="shared" si="3"/>
        <v>7.6798869714401044E-2</v>
      </c>
      <c r="O80" s="31">
        <v>92.97</v>
      </c>
      <c r="P80" s="33">
        <f t="shared" si="4"/>
        <v>0.14768204797246429</v>
      </c>
      <c r="Q80" t="s">
        <v>1001</v>
      </c>
    </row>
    <row r="81" spans="1:17" x14ac:dyDescent="0.25">
      <c r="A81" s="6" t="s">
        <v>38</v>
      </c>
      <c r="B81" s="16" t="s">
        <v>791</v>
      </c>
      <c r="C81" s="16" t="s">
        <v>806</v>
      </c>
      <c r="E81" s="20">
        <v>31.7</v>
      </c>
      <c r="F81" s="20">
        <v>29.49</v>
      </c>
      <c r="G81" s="22">
        <f t="shared" si="1"/>
        <v>7.4940657850118719E-2</v>
      </c>
      <c r="H81" s="15">
        <v>70</v>
      </c>
      <c r="I81" s="15">
        <v>81</v>
      </c>
      <c r="J81" s="29">
        <v>45503</v>
      </c>
      <c r="K81" s="31">
        <v>30.2</v>
      </c>
      <c r="L81" s="33">
        <f t="shared" si="2"/>
        <v>4.9668874172185434E-2</v>
      </c>
      <c r="M81" s="31">
        <v>30.56</v>
      </c>
      <c r="N81" s="33">
        <f t="shared" si="3"/>
        <v>3.7303664921465987E-2</v>
      </c>
      <c r="O81" s="31">
        <v>29.99</v>
      </c>
      <c r="P81" s="33">
        <f t="shared" si="4"/>
        <v>5.7019006335445183E-2</v>
      </c>
      <c r="Q81" s="16" t="s">
        <v>213</v>
      </c>
    </row>
    <row r="82" spans="1:17" x14ac:dyDescent="0.25">
      <c r="A82" s="6" t="s">
        <v>44</v>
      </c>
      <c r="B82" s="16" t="s">
        <v>266</v>
      </c>
      <c r="C82" s="16" t="s">
        <v>971</v>
      </c>
      <c r="E82" s="20">
        <v>86.43</v>
      </c>
      <c r="F82" s="20">
        <v>79.55</v>
      </c>
      <c r="G82" s="22">
        <f t="shared" si="1"/>
        <v>8.6486486486486616E-2</v>
      </c>
      <c r="H82" s="2">
        <v>80</v>
      </c>
      <c r="I82" s="2">
        <v>99</v>
      </c>
      <c r="J82" s="29">
        <v>45512</v>
      </c>
      <c r="K82" s="31">
        <v>71.95</v>
      </c>
      <c r="L82" s="33">
        <f t="shared" si="2"/>
        <v>0.20125086865879088</v>
      </c>
      <c r="M82" s="31">
        <v>74.73</v>
      </c>
      <c r="N82" s="33">
        <f t="shared" si="3"/>
        <v>0.1565636290646327</v>
      </c>
      <c r="O82" s="31">
        <v>70.44</v>
      </c>
      <c r="P82" s="33">
        <f t="shared" si="4"/>
        <v>0.22700170357751293</v>
      </c>
      <c r="Q82" s="16" t="s">
        <v>993</v>
      </c>
    </row>
    <row r="83" spans="1:17" x14ac:dyDescent="0.25">
      <c r="A83" s="6" t="s">
        <v>45</v>
      </c>
      <c r="B83" s="16" t="s">
        <v>790</v>
      </c>
      <c r="C83" s="16" t="s">
        <v>804</v>
      </c>
      <c r="E83" s="20">
        <v>38.19</v>
      </c>
      <c r="F83" s="20">
        <v>34.619999999999997</v>
      </c>
      <c r="G83" s="22">
        <f t="shared" si="1"/>
        <v>0.10311958405545929</v>
      </c>
      <c r="H83" s="15">
        <v>47</v>
      </c>
      <c r="I83" s="15">
        <v>83</v>
      </c>
      <c r="J83" s="29">
        <v>45512</v>
      </c>
      <c r="K83" s="31">
        <v>35.229999999999997</v>
      </c>
      <c r="L83" s="33">
        <f t="shared" si="2"/>
        <v>8.4019301731478882E-2</v>
      </c>
      <c r="M83" s="31">
        <v>35.979999999999997</v>
      </c>
      <c r="N83" s="33">
        <f t="shared" si="3"/>
        <v>6.1423012784880521E-2</v>
      </c>
      <c r="O83" s="31">
        <v>35.049999999999997</v>
      </c>
      <c r="P83" s="33">
        <f t="shared" si="4"/>
        <v>8.9586305278174058E-2</v>
      </c>
      <c r="Q83" s="16" t="s">
        <v>999</v>
      </c>
    </row>
    <row r="84" spans="1:17" x14ac:dyDescent="0.25">
      <c r="A84" s="6" t="s">
        <v>46</v>
      </c>
      <c r="B84" s="16" t="s">
        <v>832</v>
      </c>
      <c r="C84" s="16" t="s">
        <v>852</v>
      </c>
      <c r="E84" s="20">
        <v>32.979999999999997</v>
      </c>
      <c r="F84" s="20">
        <v>29.61</v>
      </c>
      <c r="G84" s="22">
        <f t="shared" si="1"/>
        <v>0.11381290104694351</v>
      </c>
      <c r="H84" s="37" t="s">
        <v>247</v>
      </c>
      <c r="I84" s="15">
        <v>89</v>
      </c>
      <c r="J84" s="29"/>
      <c r="K84" s="31">
        <v>29.5</v>
      </c>
      <c r="L84" s="33">
        <f t="shared" si="2"/>
        <v>0.11796610169491514</v>
      </c>
      <c r="M84" s="31">
        <v>31.33</v>
      </c>
      <c r="N84" s="33">
        <f t="shared" si="3"/>
        <v>5.2665177146504906E-2</v>
      </c>
      <c r="O84" s="31">
        <v>29.03</v>
      </c>
      <c r="P84" s="33">
        <f t="shared" si="4"/>
        <v>0.13606613847743698</v>
      </c>
      <c r="Q84" s="16" t="s">
        <v>1000</v>
      </c>
    </row>
    <row r="85" spans="1:17" x14ac:dyDescent="0.25">
      <c r="A85" s="6" t="s">
        <v>47</v>
      </c>
      <c r="B85" s="16" t="s">
        <v>954</v>
      </c>
      <c r="C85" s="16" t="s">
        <v>969</v>
      </c>
      <c r="E85" s="20">
        <v>21.64</v>
      </c>
      <c r="F85" s="20">
        <v>18.55</v>
      </c>
      <c r="G85" s="22">
        <f t="shared" si="1"/>
        <v>0.16657681940700808</v>
      </c>
      <c r="H85" s="2">
        <v>68</v>
      </c>
      <c r="I85" s="2">
        <v>99</v>
      </c>
      <c r="J85" s="29">
        <v>45512</v>
      </c>
      <c r="K85" s="31">
        <v>15.92</v>
      </c>
      <c r="L85" s="33">
        <f t="shared" si="2"/>
        <v>0.35929648241206036</v>
      </c>
      <c r="M85" s="31">
        <v>18.170000000000002</v>
      </c>
      <c r="N85" s="33">
        <f t="shared" si="3"/>
        <v>0.19097413318657119</v>
      </c>
      <c r="O85" s="31">
        <v>15.75</v>
      </c>
      <c r="P85" s="33">
        <f t="shared" si="4"/>
        <v>0.37396825396825401</v>
      </c>
      <c r="Q85" s="16" t="s">
        <v>997</v>
      </c>
    </row>
    <row r="86" spans="1:17" x14ac:dyDescent="0.25">
      <c r="A86" s="6" t="s">
        <v>54</v>
      </c>
    </row>
    <row r="87" spans="1:17" x14ac:dyDescent="0.25">
      <c r="A87" s="6" t="s">
        <v>56</v>
      </c>
    </row>
    <row r="88" spans="1:17" x14ac:dyDescent="0.25">
      <c r="A88" s="6" t="s">
        <v>63</v>
      </c>
    </row>
    <row r="89" spans="1:17" x14ac:dyDescent="0.25">
      <c r="A89" s="6" t="s">
        <v>64</v>
      </c>
    </row>
    <row r="90" spans="1:17" x14ac:dyDescent="0.25">
      <c r="A90" s="6" t="s">
        <v>65</v>
      </c>
      <c r="L90" s="33"/>
      <c r="M90" s="31"/>
      <c r="N90" s="33"/>
      <c r="O90" s="31"/>
      <c r="P90" s="33"/>
    </row>
    <row r="91" spans="1:17" x14ac:dyDescent="0.25">
      <c r="A91" s="6" t="s">
        <v>66</v>
      </c>
    </row>
    <row r="92" spans="1:17" x14ac:dyDescent="0.25">
      <c r="A92" s="6" t="s">
        <v>67</v>
      </c>
    </row>
    <row r="93" spans="1:17" x14ac:dyDescent="0.25">
      <c r="A93" s="6" t="s">
        <v>68</v>
      </c>
    </row>
    <row r="94" spans="1:17" x14ac:dyDescent="0.25">
      <c r="A94" s="6" t="s">
        <v>69</v>
      </c>
    </row>
    <row r="95" spans="1:17" x14ac:dyDescent="0.25">
      <c r="A95" s="6" t="s">
        <v>70</v>
      </c>
    </row>
    <row r="96" spans="1:17" x14ac:dyDescent="0.25">
      <c r="A96" s="6" t="s">
        <v>75</v>
      </c>
    </row>
    <row r="97" spans="1:17" x14ac:dyDescent="0.25">
      <c r="A97" s="6" t="s">
        <v>76</v>
      </c>
    </row>
    <row r="98" spans="1:17" x14ac:dyDescent="0.25">
      <c r="A98" s="6" t="s">
        <v>78</v>
      </c>
    </row>
    <row r="99" spans="1:17" x14ac:dyDescent="0.25">
      <c r="A99" s="6" t="s">
        <v>79</v>
      </c>
      <c r="B99" s="16"/>
      <c r="C99" s="16"/>
      <c r="E99" s="20"/>
      <c r="F99" s="20"/>
      <c r="G99" s="22"/>
      <c r="H99" s="15"/>
      <c r="I99" s="15"/>
      <c r="J99" s="29"/>
      <c r="K99" s="31"/>
      <c r="L99" s="33"/>
      <c r="M99" s="31"/>
      <c r="N99" s="33"/>
      <c r="O99" s="31"/>
      <c r="P99" s="33"/>
    </row>
    <row r="100" spans="1:17" x14ac:dyDescent="0.25">
      <c r="A100" s="6" t="s">
        <v>81</v>
      </c>
    </row>
    <row r="101" spans="1:17" x14ac:dyDescent="0.25">
      <c r="A101" s="6" t="s">
        <v>119</v>
      </c>
    </row>
    <row r="102" spans="1:17" x14ac:dyDescent="0.25">
      <c r="A102" s="6" t="s">
        <v>148</v>
      </c>
    </row>
    <row r="103" spans="1:17" x14ac:dyDescent="0.25">
      <c r="A103" s="6" t="s">
        <v>149</v>
      </c>
      <c r="Q103" s="16"/>
    </row>
    <row r="105" spans="1:17" x14ac:dyDescent="0.25">
      <c r="J105" s="29"/>
    </row>
    <row r="106" spans="1:17" x14ac:dyDescent="0.25">
      <c r="J106" s="29"/>
    </row>
    <row r="107" spans="1:17" x14ac:dyDescent="0.25">
      <c r="J107" s="29"/>
    </row>
    <row r="108" spans="1:17" x14ac:dyDescent="0.25">
      <c r="J108" s="29"/>
    </row>
  </sheetData>
  <sortState xmlns:xlrd2="http://schemas.microsoft.com/office/spreadsheetml/2017/richdata2" ref="B69:Q85">
    <sortCondition ref="G69:G85"/>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FE9BE-2181-48A9-9D3D-35B0C2299BB0}">
  <dimension ref="A1:T108"/>
  <sheetViews>
    <sheetView topLeftCell="A63" workbookViewId="0">
      <selection activeCell="B82" sqref="B82:B85"/>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45422</v>
      </c>
      <c r="I3" s="2"/>
      <c r="J3" s="29">
        <v>45425</v>
      </c>
      <c r="K3" s="28">
        <v>45426</v>
      </c>
      <c r="L3" s="28">
        <v>45427</v>
      </c>
      <c r="M3" s="28">
        <v>45428</v>
      </c>
      <c r="N3" s="28">
        <v>45429</v>
      </c>
      <c r="P3" s="2" t="s">
        <v>82</v>
      </c>
      <c r="R3" s="2" t="s">
        <v>82</v>
      </c>
    </row>
    <row r="4" spans="1:18" ht="15.75" thickBot="1" x14ac:dyDescent="0.3">
      <c r="A4" t="s">
        <v>0</v>
      </c>
      <c r="C4" s="10">
        <v>45425</v>
      </c>
      <c r="D4" s="11" t="s">
        <v>32</v>
      </c>
      <c r="E4" s="10">
        <v>45429</v>
      </c>
      <c r="J4" s="2" t="s">
        <v>26</v>
      </c>
      <c r="K4" s="2" t="s">
        <v>27</v>
      </c>
      <c r="L4" s="2" t="s">
        <v>28</v>
      </c>
      <c r="M4" s="2" t="s">
        <v>29</v>
      </c>
      <c r="N4" s="2" t="s">
        <v>30</v>
      </c>
    </row>
    <row r="5" spans="1:18" ht="15.75" thickBot="1" x14ac:dyDescent="0.3">
      <c r="A5" t="s">
        <v>910</v>
      </c>
      <c r="F5" s="8">
        <v>15011.35</v>
      </c>
      <c r="G5" s="36" t="s">
        <v>25</v>
      </c>
      <c r="H5" s="8">
        <v>16340.87</v>
      </c>
      <c r="J5" s="14">
        <v>16388.240000000002</v>
      </c>
      <c r="K5" s="14">
        <v>16511.18</v>
      </c>
      <c r="L5" s="14">
        <v>16742.39</v>
      </c>
      <c r="M5" s="14">
        <v>16698.32</v>
      </c>
      <c r="N5" s="14">
        <v>16685.97</v>
      </c>
      <c r="P5" s="5">
        <f>(N5-H5)/N5</f>
        <v>2.0682046054259978E-2</v>
      </c>
      <c r="R5" s="5">
        <f>(N5-F5)/F5</f>
        <v>0.11155692192907372</v>
      </c>
    </row>
    <row r="6" spans="1:18" ht="15.75" thickBot="1" x14ac:dyDescent="0.3">
      <c r="A6" t="s">
        <v>302</v>
      </c>
      <c r="C6" s="26" t="s">
        <v>340</v>
      </c>
      <c r="D6" s="1"/>
      <c r="E6" s="1"/>
      <c r="F6" s="9">
        <v>4769.83</v>
      </c>
      <c r="G6" s="36" t="s">
        <v>107</v>
      </c>
      <c r="H6" s="9">
        <v>5222.68</v>
      </c>
      <c r="J6" s="14">
        <v>5221.42</v>
      </c>
      <c r="K6" s="17">
        <v>5246.68</v>
      </c>
      <c r="L6" s="17">
        <v>5308.15</v>
      </c>
      <c r="M6" s="14">
        <v>5297.1</v>
      </c>
      <c r="N6" s="14">
        <v>5303.27</v>
      </c>
      <c r="P6" s="5">
        <f>(N6-H6)/N6</f>
        <v>1.5196284556509501E-2</v>
      </c>
      <c r="R6" s="5">
        <f>(N6-F6)/F6</f>
        <v>0.11183627089435064</v>
      </c>
    </row>
    <row r="7" spans="1:18" x14ac:dyDescent="0.25">
      <c r="C7" s="35"/>
      <c r="J7" s="12"/>
    </row>
    <row r="8" spans="1:18" x14ac:dyDescent="0.25">
      <c r="C8" s="12"/>
      <c r="J8" s="12"/>
    </row>
    <row r="9" spans="1:18" x14ac:dyDescent="0.25">
      <c r="C9" s="12"/>
      <c r="J9" s="12"/>
    </row>
    <row r="10" spans="1:18" x14ac:dyDescent="0.25">
      <c r="A10" t="s">
        <v>3</v>
      </c>
      <c r="C10" s="16" t="s">
        <v>1051</v>
      </c>
      <c r="J10" s="16"/>
    </row>
    <row r="11" spans="1:18" x14ac:dyDescent="0.25">
      <c r="C11" s="16" t="s">
        <v>1052</v>
      </c>
      <c r="J11" s="16"/>
    </row>
    <row r="12" spans="1:18" x14ac:dyDescent="0.25">
      <c r="C12" s="16" t="s">
        <v>1053</v>
      </c>
      <c r="J12" s="16"/>
    </row>
    <row r="13" spans="1:18" x14ac:dyDescent="0.25">
      <c r="C13" s="16" t="s">
        <v>1054</v>
      </c>
      <c r="J13" s="16"/>
    </row>
    <row r="14" spans="1:18" x14ac:dyDescent="0.25">
      <c r="C14" s="16" t="s">
        <v>1055</v>
      </c>
      <c r="J14" s="16"/>
    </row>
    <row r="15" spans="1:18" x14ac:dyDescent="0.25">
      <c r="C15" s="16" t="s">
        <v>1056</v>
      </c>
      <c r="J15" s="16"/>
    </row>
    <row r="16" spans="1:18" x14ac:dyDescent="0.25">
      <c r="C16" s="16" t="s">
        <v>1057</v>
      </c>
      <c r="J16" s="16"/>
    </row>
    <row r="17" spans="3:10" x14ac:dyDescent="0.25">
      <c r="C17" s="16" t="s">
        <v>1058</v>
      </c>
      <c r="J17" s="16"/>
    </row>
    <row r="18" spans="3:10" x14ac:dyDescent="0.25">
      <c r="C18" s="16" t="s">
        <v>1059</v>
      </c>
      <c r="J18" s="16"/>
    </row>
    <row r="19" spans="3:10" x14ac:dyDescent="0.25">
      <c r="C19" s="16" t="s">
        <v>1060</v>
      </c>
      <c r="J19" s="16"/>
    </row>
    <row r="20" spans="3:10" x14ac:dyDescent="0.25">
      <c r="C20" s="16" t="s">
        <v>1061</v>
      </c>
      <c r="J20" s="16"/>
    </row>
    <row r="21" spans="3:10" x14ac:dyDescent="0.25">
      <c r="C21" s="16" t="s">
        <v>1062</v>
      </c>
      <c r="J21" s="16"/>
    </row>
    <row r="22" spans="3:10" x14ac:dyDescent="0.25">
      <c r="C22" s="16" t="s">
        <v>1063</v>
      </c>
      <c r="J22" s="16"/>
    </row>
    <row r="23" spans="3:10" x14ac:dyDescent="0.25">
      <c r="C23" s="16" t="s">
        <v>1064</v>
      </c>
      <c r="J23" s="16"/>
    </row>
    <row r="24" spans="3:10" x14ac:dyDescent="0.25">
      <c r="C24" s="16" t="s">
        <v>1065</v>
      </c>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2" t="s">
        <v>182</v>
      </c>
      <c r="D29" s="12" t="s">
        <v>1050</v>
      </c>
      <c r="J29" s="16"/>
    </row>
    <row r="30" spans="3:10" x14ac:dyDescent="0.25">
      <c r="C30" s="12" t="s">
        <v>163</v>
      </c>
      <c r="D30" s="12" t="s">
        <v>1035</v>
      </c>
      <c r="J30" s="16"/>
    </row>
    <row r="31" spans="3:10" x14ac:dyDescent="0.25">
      <c r="C31" s="12"/>
      <c r="J31" s="16"/>
    </row>
    <row r="32" spans="3:10" x14ac:dyDescent="0.25">
      <c r="F32" s="2" t="s">
        <v>154</v>
      </c>
      <c r="J32" s="16"/>
    </row>
    <row r="33" spans="3:10" x14ac:dyDescent="0.25">
      <c r="C33" t="s">
        <v>102</v>
      </c>
      <c r="D33" s="5">
        <v>0.25790000000000002</v>
      </c>
      <c r="E33" s="7"/>
      <c r="F33" s="2" t="s">
        <v>155</v>
      </c>
      <c r="I33" s="5"/>
      <c r="J33" s="16"/>
    </row>
    <row r="34" spans="3:10" x14ac:dyDescent="0.25">
      <c r="C34" s="16"/>
      <c r="D34" s="5"/>
      <c r="E34" s="7"/>
      <c r="F34" s="5"/>
      <c r="I34" s="5"/>
      <c r="J34" s="16"/>
    </row>
    <row r="35" spans="3:10" x14ac:dyDescent="0.25">
      <c r="C35" s="16" t="s">
        <v>215</v>
      </c>
      <c r="D35" s="5">
        <v>4.5499999999999999E-2</v>
      </c>
      <c r="E35" s="7"/>
      <c r="F35" s="34">
        <v>1E-3</v>
      </c>
      <c r="I35" s="5"/>
      <c r="J35" s="16"/>
    </row>
    <row r="36" spans="3:10" x14ac:dyDescent="0.25">
      <c r="D36" s="5"/>
      <c r="F36" s="34"/>
      <c r="I36" s="5"/>
      <c r="J36" s="16"/>
    </row>
    <row r="37" spans="3:10" x14ac:dyDescent="0.25">
      <c r="C37" t="s">
        <v>361</v>
      </c>
      <c r="D37" s="5">
        <v>0.13059999999999999</v>
      </c>
      <c r="F37" s="34">
        <v>-9.0200000000000002E-2</v>
      </c>
      <c r="I37" s="5"/>
      <c r="J37" s="16"/>
    </row>
    <row r="38" spans="3:10" x14ac:dyDescent="0.25">
      <c r="C38" t="s">
        <v>743</v>
      </c>
      <c r="D38" s="5">
        <v>8.6400000000000005E-2</v>
      </c>
      <c r="F38" s="34">
        <v>5.9700000000000003E-2</v>
      </c>
      <c r="I38" s="5"/>
      <c r="J38" s="16"/>
    </row>
    <row r="39" spans="3:10" x14ac:dyDescent="0.25">
      <c r="C39" t="s">
        <v>92</v>
      </c>
      <c r="D39" s="5">
        <v>7.9399999999999998E-2</v>
      </c>
      <c r="F39" s="34">
        <v>2.5000000000000001E-2</v>
      </c>
      <c r="I39" s="5"/>
      <c r="J39" s="16"/>
    </row>
    <row r="40" spans="3:10" x14ac:dyDescent="0.25">
      <c r="C40" t="s">
        <v>789</v>
      </c>
      <c r="D40" s="5">
        <v>5.04E-2</v>
      </c>
      <c r="F40" s="34">
        <v>6.0000000000000001E-3</v>
      </c>
      <c r="I40" s="5"/>
      <c r="J40" s="16"/>
    </row>
    <row r="41" spans="3:10" x14ac:dyDescent="0.25">
      <c r="C41" t="s">
        <v>222</v>
      </c>
      <c r="D41" s="5">
        <v>8.48E-2</v>
      </c>
      <c r="F41" s="34">
        <v>5.5599999999999997E-2</v>
      </c>
      <c r="I41" s="5"/>
      <c r="J41" s="16"/>
    </row>
    <row r="42" spans="3:10" x14ac:dyDescent="0.25">
      <c r="C42" t="s">
        <v>113</v>
      </c>
      <c r="D42" s="5">
        <v>8.09E-2</v>
      </c>
      <c r="F42" s="34">
        <v>1.6200000000000003E-2</v>
      </c>
      <c r="I42" s="5"/>
      <c r="J42" s="16"/>
    </row>
    <row r="43" spans="3:10" x14ac:dyDescent="0.25">
      <c r="C43" t="s">
        <v>1026</v>
      </c>
      <c r="D43" s="5">
        <v>6.5199999999999994E-2</v>
      </c>
      <c r="F43" s="5">
        <v>0.1933</v>
      </c>
      <c r="G43" s="22"/>
      <c r="H43" s="16"/>
      <c r="I43" s="5"/>
      <c r="J43" s="16"/>
    </row>
    <row r="44" spans="3:10" x14ac:dyDescent="0.25">
      <c r="C44" t="s">
        <v>126</v>
      </c>
      <c r="D44" s="5">
        <v>0.11890000000000001</v>
      </c>
      <c r="F44" s="5">
        <v>2.8900000000000002E-2</v>
      </c>
      <c r="G44" s="22"/>
      <c r="H44" s="16"/>
      <c r="I44" s="5"/>
      <c r="J44" s="16"/>
    </row>
    <row r="45" spans="3:10" x14ac:dyDescent="0.25">
      <c r="F45" s="5"/>
      <c r="G45" s="22"/>
      <c r="H45" s="16"/>
      <c r="I45" s="5"/>
      <c r="J45" s="16"/>
    </row>
    <row r="46" spans="3:10" x14ac:dyDescent="0.25">
      <c r="G46" s="22"/>
      <c r="H46" s="16"/>
      <c r="I46" s="5"/>
      <c r="J46" s="16"/>
    </row>
    <row r="47" spans="3:10" x14ac:dyDescent="0.25">
      <c r="D47" s="5"/>
      <c r="E47" s="21"/>
      <c r="F47" s="34"/>
      <c r="G47" s="22"/>
      <c r="H47" s="16"/>
      <c r="I47" s="5"/>
      <c r="J47" s="16"/>
    </row>
    <row r="48" spans="3:10" x14ac:dyDescent="0.25">
      <c r="D48" s="5">
        <f>SUM(D33:D47)</f>
        <v>1</v>
      </c>
      <c r="F48" s="34"/>
      <c r="I48" s="22"/>
      <c r="J48" s="16"/>
    </row>
    <row r="49" spans="1:19" x14ac:dyDescent="0.25">
      <c r="E49" s="21"/>
      <c r="F49" s="16"/>
      <c r="G49" s="22"/>
      <c r="H49" s="16"/>
      <c r="I49" s="22"/>
      <c r="J49" s="16"/>
    </row>
    <row r="50" spans="1:19" x14ac:dyDescent="0.25">
      <c r="D50" s="5"/>
      <c r="E50" s="21"/>
      <c r="F50" s="16"/>
      <c r="G50" s="22"/>
      <c r="H50" s="16"/>
      <c r="I50" s="22"/>
      <c r="J50" s="16"/>
    </row>
    <row r="51" spans="1:19" x14ac:dyDescent="0.25">
      <c r="C51" s="12"/>
      <c r="E51" s="21"/>
      <c r="F51" s="15" t="s">
        <v>108</v>
      </c>
      <c r="G51" s="16"/>
      <c r="H51" s="12"/>
      <c r="I51" s="16"/>
    </row>
    <row r="52" spans="1:19" x14ac:dyDescent="0.25">
      <c r="A52" t="s">
        <v>4</v>
      </c>
      <c r="C52" s="12"/>
      <c r="E52" s="24" t="s">
        <v>6</v>
      </c>
      <c r="F52" s="24" t="s">
        <v>7</v>
      </c>
      <c r="G52" s="24" t="s">
        <v>8</v>
      </c>
      <c r="H52" s="24" t="s">
        <v>9</v>
      </c>
      <c r="I52" s="24" t="s">
        <v>21</v>
      </c>
      <c r="J52" s="24" t="s">
        <v>23</v>
      </c>
      <c r="K52" s="24" t="s">
        <v>22</v>
      </c>
      <c r="L52" s="24" t="s">
        <v>120</v>
      </c>
      <c r="M52" s="23" t="s">
        <v>10</v>
      </c>
      <c r="N52" s="25"/>
      <c r="O52" s="25"/>
      <c r="P52" s="25"/>
      <c r="Q52" s="25"/>
      <c r="R52" s="25"/>
      <c r="S52" s="25"/>
    </row>
    <row r="53" spans="1:19" x14ac:dyDescent="0.25">
      <c r="A53" s="6" t="s">
        <v>5</v>
      </c>
      <c r="B53" t="s">
        <v>361</v>
      </c>
      <c r="E53" s="4">
        <v>67</v>
      </c>
      <c r="F53">
        <v>21.53</v>
      </c>
      <c r="G53" s="5">
        <f>(E53-F53)/F53</f>
        <v>2.1119368323269856</v>
      </c>
      <c r="H53" s="20">
        <v>55</v>
      </c>
      <c r="I53" s="4">
        <v>20.03</v>
      </c>
      <c r="J53" s="2">
        <v>99</v>
      </c>
      <c r="K53" s="2">
        <v>21</v>
      </c>
      <c r="M53" t="s">
        <v>1027</v>
      </c>
    </row>
    <row r="54" spans="1:19" x14ac:dyDescent="0.25">
      <c r="A54" s="6" t="s">
        <v>11</v>
      </c>
      <c r="B54" t="s">
        <v>743</v>
      </c>
      <c r="E54" s="4">
        <v>9.76</v>
      </c>
      <c r="F54" s="4">
        <v>8.61</v>
      </c>
      <c r="G54" s="5">
        <f>(E54-F54)/F54</f>
        <v>0.13356562137049946</v>
      </c>
      <c r="H54" s="20">
        <v>8.25</v>
      </c>
      <c r="I54" s="4">
        <v>6.29</v>
      </c>
      <c r="J54" s="2">
        <v>98</v>
      </c>
      <c r="K54" s="2">
        <v>98</v>
      </c>
      <c r="M54" t="s">
        <v>1028</v>
      </c>
    </row>
    <row r="55" spans="1:19" x14ac:dyDescent="0.25">
      <c r="A55" s="6" t="s">
        <v>12</v>
      </c>
      <c r="B55" t="s">
        <v>92</v>
      </c>
      <c r="E55" s="4">
        <v>70.11</v>
      </c>
      <c r="F55" s="4">
        <v>57.49</v>
      </c>
      <c r="G55" s="5">
        <f>(E55-F55)/F55</f>
        <v>0.21951643764132889</v>
      </c>
      <c r="H55" s="13">
        <v>65</v>
      </c>
      <c r="I55" s="4">
        <v>57.16</v>
      </c>
      <c r="J55" s="2">
        <v>93</v>
      </c>
      <c r="K55" s="2">
        <v>97</v>
      </c>
      <c r="L55" s="2"/>
      <c r="M55" t="s">
        <v>1032</v>
      </c>
    </row>
    <row r="56" spans="1:19" x14ac:dyDescent="0.25">
      <c r="A56" s="6" t="s">
        <v>13</v>
      </c>
      <c r="B56" t="s">
        <v>789</v>
      </c>
      <c r="E56" s="4">
        <v>26.99</v>
      </c>
      <c r="F56">
        <v>27.04</v>
      </c>
      <c r="G56" s="5">
        <f t="shared" ref="G56:G60" si="0">(E56-F56)/F56</f>
        <v>-1.8491124260355293E-3</v>
      </c>
      <c r="H56">
        <v>24.75</v>
      </c>
      <c r="I56" s="4">
        <v>25.63</v>
      </c>
      <c r="J56" s="2">
        <v>94</v>
      </c>
      <c r="K56" s="2">
        <v>35</v>
      </c>
      <c r="L56" s="2">
        <v>20</v>
      </c>
      <c r="M56" t="s">
        <v>1029</v>
      </c>
    </row>
    <row r="57" spans="1:19" x14ac:dyDescent="0.25">
      <c r="A57" s="6" t="s">
        <v>14</v>
      </c>
      <c r="B57" t="s">
        <v>222</v>
      </c>
      <c r="E57" s="4">
        <v>125.35</v>
      </c>
      <c r="F57">
        <v>119.98</v>
      </c>
      <c r="G57" s="5">
        <f t="shared" si="0"/>
        <v>4.475745957659602E-2</v>
      </c>
      <c r="H57" s="13">
        <v>115</v>
      </c>
      <c r="I57" s="4">
        <v>121</v>
      </c>
      <c r="J57" s="2">
        <v>95</v>
      </c>
      <c r="K57" s="2">
        <v>59</v>
      </c>
      <c r="M57" t="s">
        <v>1033</v>
      </c>
    </row>
    <row r="58" spans="1:19" x14ac:dyDescent="0.25">
      <c r="A58" s="6" t="s">
        <v>15</v>
      </c>
      <c r="B58" t="s">
        <v>113</v>
      </c>
      <c r="E58" s="4">
        <v>151.68</v>
      </c>
      <c r="F58">
        <v>150.36000000000001</v>
      </c>
      <c r="G58" s="5">
        <f t="shared" si="0"/>
        <v>8.7789305666400169E-3</v>
      </c>
      <c r="H58" s="4">
        <v>139</v>
      </c>
      <c r="I58" s="4">
        <v>148.43</v>
      </c>
      <c r="J58" s="2">
        <v>93</v>
      </c>
      <c r="K58" s="2">
        <v>81</v>
      </c>
      <c r="M58" t="s">
        <v>1030</v>
      </c>
    </row>
    <row r="59" spans="1:19" x14ac:dyDescent="0.25">
      <c r="A59" s="6" t="s">
        <v>16</v>
      </c>
      <c r="B59" t="s">
        <v>1026</v>
      </c>
      <c r="E59" s="4">
        <v>30.93</v>
      </c>
      <c r="F59">
        <v>28.56</v>
      </c>
      <c r="G59" s="5">
        <f t="shared" si="0"/>
        <v>8.2983193277310963E-2</v>
      </c>
      <c r="H59" s="13">
        <v>27</v>
      </c>
      <c r="I59" s="4">
        <v>27.47</v>
      </c>
      <c r="J59" s="2">
        <v>97</v>
      </c>
      <c r="K59" s="2">
        <v>72</v>
      </c>
      <c r="M59" t="s">
        <v>1034</v>
      </c>
    </row>
    <row r="60" spans="1:19" x14ac:dyDescent="0.25">
      <c r="A60" s="6" t="s">
        <v>17</v>
      </c>
      <c r="B60" t="s">
        <v>126</v>
      </c>
      <c r="E60" s="4">
        <v>924.79</v>
      </c>
      <c r="F60" s="4">
        <v>942.18</v>
      </c>
      <c r="G60" s="5">
        <f t="shared" si="0"/>
        <v>-1.8457195015814373E-2</v>
      </c>
      <c r="H60" s="4">
        <v>880</v>
      </c>
      <c r="I60" s="4">
        <v>922.2</v>
      </c>
      <c r="J60" s="2">
        <v>98</v>
      </c>
      <c r="K60" s="2">
        <v>99</v>
      </c>
      <c r="L60" s="2">
        <v>3</v>
      </c>
      <c r="M60" t="s">
        <v>1031</v>
      </c>
    </row>
    <row r="61" spans="1:19" x14ac:dyDescent="0.25">
      <c r="A61" s="6" t="s">
        <v>31</v>
      </c>
    </row>
    <row r="62" spans="1:19" x14ac:dyDescent="0.25">
      <c r="A62" s="6" t="s">
        <v>33</v>
      </c>
      <c r="E62" s="4"/>
      <c r="F62" s="4"/>
      <c r="H62" s="4"/>
      <c r="I62" s="4"/>
      <c r="L62" s="2"/>
    </row>
    <row r="63" spans="1:19" x14ac:dyDescent="0.25">
      <c r="A63" s="6" t="s">
        <v>34</v>
      </c>
      <c r="E63" s="4"/>
      <c r="F63" s="4"/>
      <c r="H63" s="4"/>
      <c r="I63" s="4"/>
      <c r="L63" s="2"/>
    </row>
    <row r="64" spans="1:19" x14ac:dyDescent="0.25">
      <c r="A64" s="6" t="s">
        <v>35</v>
      </c>
      <c r="E64" s="4"/>
      <c r="F64" s="4"/>
      <c r="H64" s="4"/>
      <c r="I64" s="4"/>
      <c r="L64" s="2"/>
    </row>
    <row r="66" spans="1:20" x14ac:dyDescent="0.25">
      <c r="E66" s="7"/>
      <c r="G66" s="2" t="s">
        <v>128</v>
      </c>
      <c r="J66" s="2" t="s">
        <v>127</v>
      </c>
      <c r="L66" s="2" t="s">
        <v>150</v>
      </c>
      <c r="N66" s="2" t="s">
        <v>150</v>
      </c>
      <c r="P66" s="2" t="s">
        <v>150</v>
      </c>
    </row>
    <row r="67" spans="1:20" x14ac:dyDescent="0.25">
      <c r="A67" s="3" t="s">
        <v>18</v>
      </c>
      <c r="E67" s="18" t="s">
        <v>6</v>
      </c>
      <c r="F67" s="18" t="s">
        <v>21</v>
      </c>
      <c r="G67" s="18" t="s">
        <v>129</v>
      </c>
      <c r="H67" s="18" t="s">
        <v>22</v>
      </c>
      <c r="I67" s="18" t="s">
        <v>23</v>
      </c>
      <c r="J67" s="18" t="s">
        <v>22</v>
      </c>
      <c r="K67" s="18" t="s">
        <v>146</v>
      </c>
      <c r="L67" s="18" t="s">
        <v>146</v>
      </c>
      <c r="M67" s="18" t="s">
        <v>130</v>
      </c>
      <c r="N67" s="18" t="s">
        <v>130</v>
      </c>
      <c r="O67" s="18" t="s">
        <v>131</v>
      </c>
      <c r="P67" s="18" t="s">
        <v>131</v>
      </c>
      <c r="Q67" s="19" t="s">
        <v>10</v>
      </c>
    </row>
    <row r="68" spans="1:20" x14ac:dyDescent="0.25">
      <c r="A68" s="3"/>
      <c r="E68" s="18"/>
      <c r="F68" s="18"/>
      <c r="G68" s="18"/>
      <c r="H68" s="18"/>
      <c r="I68" s="18"/>
      <c r="J68" s="18"/>
      <c r="K68" s="18"/>
      <c r="M68" s="18"/>
      <c r="O68" s="18"/>
      <c r="Q68" s="19"/>
    </row>
    <row r="69" spans="1:20" x14ac:dyDescent="0.25">
      <c r="A69" s="6" t="s">
        <v>5</v>
      </c>
      <c r="B69" s="16" t="s">
        <v>991</v>
      </c>
      <c r="C69" s="16" t="s">
        <v>1007</v>
      </c>
      <c r="E69" s="4">
        <v>158.12</v>
      </c>
      <c r="F69" s="20">
        <v>183.49</v>
      </c>
      <c r="G69" s="22">
        <f t="shared" ref="G69:G74" si="1">(E69-F69)/F69</f>
        <v>-0.13826366559485531</v>
      </c>
      <c r="H69" s="15">
        <v>81</v>
      </c>
      <c r="I69" s="15">
        <v>97</v>
      </c>
      <c r="J69" s="28">
        <v>45510</v>
      </c>
      <c r="K69" s="31">
        <v>147.78</v>
      </c>
      <c r="L69" s="38">
        <f t="shared" ref="L69:L74" si="2">(E69-K69)/K69</f>
        <v>6.9968872648531619E-2</v>
      </c>
      <c r="M69" s="31">
        <v>166.73</v>
      </c>
      <c r="N69" s="38">
        <f t="shared" ref="N69:N74" si="3">(E69-M69)/M69</f>
        <v>-5.1640376656870303E-2</v>
      </c>
      <c r="O69" s="31">
        <v>146.79</v>
      </c>
      <c r="P69" s="38">
        <f t="shared" ref="P69:P74" si="4">(E69-O69)/O69</f>
        <v>7.7185094352476419E-2</v>
      </c>
      <c r="Q69" s="16" t="s">
        <v>1008</v>
      </c>
    </row>
    <row r="70" spans="1:20" x14ac:dyDescent="0.25">
      <c r="A70" s="6" t="s">
        <v>11</v>
      </c>
      <c r="B70" s="16" t="s">
        <v>280</v>
      </c>
      <c r="C70" s="16" t="s">
        <v>290</v>
      </c>
      <c r="E70" s="20">
        <v>35.76</v>
      </c>
      <c r="F70" s="20">
        <v>39.19</v>
      </c>
      <c r="G70" s="22">
        <f t="shared" si="1"/>
        <v>-8.7522327124266386E-2</v>
      </c>
      <c r="H70" s="2">
        <v>99</v>
      </c>
      <c r="I70" s="2">
        <v>99</v>
      </c>
      <c r="J70" s="29">
        <v>45562</v>
      </c>
      <c r="K70" s="31">
        <v>34.369999999999997</v>
      </c>
      <c r="L70" s="33">
        <f t="shared" si="2"/>
        <v>4.044224614489382E-2</v>
      </c>
      <c r="M70" s="31">
        <v>36.11</v>
      </c>
      <c r="N70" s="33">
        <f t="shared" si="3"/>
        <v>-9.6926059263362351E-3</v>
      </c>
      <c r="O70" s="31">
        <v>34.14</v>
      </c>
      <c r="P70" s="33">
        <f t="shared" si="4"/>
        <v>4.7451669595781995E-2</v>
      </c>
      <c r="Q70" s="16" t="s">
        <v>1038</v>
      </c>
    </row>
    <row r="71" spans="1:20" x14ac:dyDescent="0.25">
      <c r="A71" s="6" t="s">
        <v>12</v>
      </c>
      <c r="B71" s="16" t="s">
        <v>927</v>
      </c>
      <c r="C71" s="16" t="s">
        <v>929</v>
      </c>
      <c r="E71" s="20">
        <v>53.05</v>
      </c>
      <c r="F71" s="20">
        <v>52.64</v>
      </c>
      <c r="G71" s="22">
        <f t="shared" si="1"/>
        <v>7.7887537993920324E-3</v>
      </c>
      <c r="H71" s="15">
        <v>32</v>
      </c>
      <c r="I71" s="15">
        <v>91</v>
      </c>
      <c r="J71" s="29">
        <v>45497</v>
      </c>
      <c r="K71" s="31">
        <v>47.62</v>
      </c>
      <c r="L71" s="33">
        <f t="shared" si="2"/>
        <v>0.11402771944561109</v>
      </c>
      <c r="M71" s="31">
        <v>49.61</v>
      </c>
      <c r="N71" s="33">
        <f t="shared" si="3"/>
        <v>6.9340858697843136E-2</v>
      </c>
      <c r="O71" s="31">
        <v>46.89</v>
      </c>
      <c r="P71" s="33">
        <f t="shared" si="4"/>
        <v>0.13137129451908716</v>
      </c>
      <c r="Q71" s="16" t="s">
        <v>1040</v>
      </c>
      <c r="T71" s="16"/>
    </row>
    <row r="72" spans="1:20" x14ac:dyDescent="0.25">
      <c r="A72" s="6" t="s">
        <v>13</v>
      </c>
      <c r="B72" s="16" t="s">
        <v>39</v>
      </c>
      <c r="C72" s="16" t="s">
        <v>1046</v>
      </c>
      <c r="E72" s="20">
        <v>94.8</v>
      </c>
      <c r="F72" s="20">
        <v>94</v>
      </c>
      <c r="G72" s="22">
        <f t="shared" si="1"/>
        <v>8.5106382978723093E-3</v>
      </c>
      <c r="H72" s="2">
        <v>93</v>
      </c>
      <c r="I72" s="2">
        <v>89</v>
      </c>
      <c r="J72" s="29">
        <v>45512</v>
      </c>
      <c r="K72" s="31">
        <v>85.41</v>
      </c>
      <c r="L72" s="33">
        <f t="shared" si="2"/>
        <v>0.10994028802247982</v>
      </c>
      <c r="M72" s="31">
        <v>87.68</v>
      </c>
      <c r="N72" s="33">
        <f t="shared" si="3"/>
        <v>8.1204379562043683E-2</v>
      </c>
      <c r="O72" s="31">
        <v>84.82</v>
      </c>
      <c r="P72" s="33">
        <f t="shared" si="4"/>
        <v>0.11766092902617313</v>
      </c>
      <c r="Q72" s="16" t="s">
        <v>1047</v>
      </c>
    </row>
    <row r="73" spans="1:20" x14ac:dyDescent="0.25">
      <c r="A73" s="6" t="s">
        <v>14</v>
      </c>
      <c r="B73" s="16" t="s">
        <v>43</v>
      </c>
      <c r="C73" s="16" t="s">
        <v>201</v>
      </c>
      <c r="E73" s="20">
        <v>386.28</v>
      </c>
      <c r="F73" s="20">
        <v>379</v>
      </c>
      <c r="G73" s="22">
        <f t="shared" si="1"/>
        <v>1.9208443271767739E-2</v>
      </c>
      <c r="H73" s="15">
        <v>96</v>
      </c>
      <c r="I73" s="15">
        <v>96</v>
      </c>
      <c r="J73" s="29">
        <v>45498</v>
      </c>
      <c r="K73" s="31">
        <v>368.07</v>
      </c>
      <c r="L73" s="33">
        <f t="shared" si="2"/>
        <v>4.947428478278583E-2</v>
      </c>
      <c r="M73" s="31">
        <v>382.08</v>
      </c>
      <c r="N73" s="33">
        <f t="shared" si="3"/>
        <v>1.099246231155776E-2</v>
      </c>
      <c r="O73" s="31">
        <v>366.78</v>
      </c>
      <c r="P73" s="33">
        <f t="shared" si="4"/>
        <v>5.3165385244560777E-2</v>
      </c>
      <c r="Q73" s="16" t="s">
        <v>1042</v>
      </c>
    </row>
    <row r="74" spans="1:20" x14ac:dyDescent="0.25">
      <c r="A74" s="6" t="s">
        <v>15</v>
      </c>
      <c r="B74" s="16" t="s">
        <v>230</v>
      </c>
      <c r="C74" s="16" t="s">
        <v>232</v>
      </c>
      <c r="E74" s="20">
        <v>146.19</v>
      </c>
      <c r="F74" s="20">
        <v>143</v>
      </c>
      <c r="G74" s="22">
        <f t="shared" si="1"/>
        <v>2.2307692307692292E-2</v>
      </c>
      <c r="H74" s="15">
        <v>77</v>
      </c>
      <c r="I74" s="15">
        <v>94</v>
      </c>
      <c r="J74" s="32">
        <v>45434</v>
      </c>
      <c r="K74" s="31">
        <v>126.18</v>
      </c>
      <c r="L74" s="38">
        <f t="shared" si="2"/>
        <v>0.15858297669995236</v>
      </c>
      <c r="M74" s="31">
        <v>134.58000000000001</v>
      </c>
      <c r="N74" s="38">
        <f t="shared" si="3"/>
        <v>8.6268390548372598E-2</v>
      </c>
      <c r="O74" s="31">
        <v>125.19</v>
      </c>
      <c r="P74" s="38">
        <f t="shared" si="4"/>
        <v>0.16774502755811169</v>
      </c>
      <c r="Q74" s="16" t="s">
        <v>1039</v>
      </c>
    </row>
    <row r="75" spans="1:20" x14ac:dyDescent="0.25">
      <c r="A75" s="6" t="s">
        <v>16</v>
      </c>
      <c r="B75" s="16" t="s">
        <v>266</v>
      </c>
      <c r="C75" s="16" t="s">
        <v>971</v>
      </c>
      <c r="E75" s="20">
        <v>82.49</v>
      </c>
      <c r="F75" s="20">
        <v>79.55</v>
      </c>
      <c r="G75" s="22">
        <f t="shared" ref="G75:G81" si="5">(E75-F75)/F75</f>
        <v>3.6957888120678788E-2</v>
      </c>
      <c r="H75" s="2">
        <v>80</v>
      </c>
      <c r="I75" s="2">
        <v>98</v>
      </c>
      <c r="J75" s="29">
        <v>45512</v>
      </c>
      <c r="K75" s="31">
        <v>73.86</v>
      </c>
      <c r="L75" s="33">
        <f t="shared" ref="L75:L81" si="6">(E75-K75)/K75</f>
        <v>0.11684267533170858</v>
      </c>
      <c r="M75" s="31">
        <v>78.150000000000006</v>
      </c>
      <c r="N75" s="33">
        <f t="shared" ref="N75:N81" si="7">(E75-M75)/M75</f>
        <v>5.5534229046704915E-2</v>
      </c>
      <c r="O75" s="31">
        <v>72.819999999999993</v>
      </c>
      <c r="P75" s="33">
        <f t="shared" ref="P75:P81" si="8">(E75-O75)/O75</f>
        <v>0.13279318868442738</v>
      </c>
      <c r="Q75" s="16" t="s">
        <v>1044</v>
      </c>
    </row>
    <row r="76" spans="1:20" x14ac:dyDescent="0.25">
      <c r="A76" s="6" t="s">
        <v>17</v>
      </c>
      <c r="B76" s="16" t="s">
        <v>624</v>
      </c>
      <c r="C76" t="s">
        <v>966</v>
      </c>
      <c r="E76" s="4">
        <v>104.96</v>
      </c>
      <c r="F76" s="20">
        <v>101</v>
      </c>
      <c r="G76" s="22">
        <f t="shared" si="5"/>
        <v>3.9207920792079146E-2</v>
      </c>
      <c r="H76" s="2">
        <v>67</v>
      </c>
      <c r="I76" s="2">
        <v>96</v>
      </c>
      <c r="J76" s="29">
        <v>45504</v>
      </c>
      <c r="K76" s="31">
        <v>95</v>
      </c>
      <c r="L76" s="33">
        <f t="shared" si="6"/>
        <v>0.10484210526315783</v>
      </c>
      <c r="M76" s="31">
        <v>101.82</v>
      </c>
      <c r="N76" s="33">
        <f t="shared" si="7"/>
        <v>3.0838735022588892E-2</v>
      </c>
      <c r="O76" s="31">
        <v>94.45</v>
      </c>
      <c r="P76" s="33">
        <f t="shared" si="8"/>
        <v>0.11127580730545251</v>
      </c>
      <c r="Q76" t="s">
        <v>1001</v>
      </c>
    </row>
    <row r="77" spans="1:20" x14ac:dyDescent="0.25">
      <c r="A77" s="6" t="s">
        <v>31</v>
      </c>
      <c r="B77" s="16" t="s">
        <v>990</v>
      </c>
      <c r="C77" s="16" t="s">
        <v>1002</v>
      </c>
      <c r="E77" s="4">
        <v>51.58</v>
      </c>
      <c r="F77" s="20">
        <v>49.6</v>
      </c>
      <c r="G77" s="22">
        <f t="shared" si="5"/>
        <v>3.9919354838709613E-2</v>
      </c>
      <c r="H77" s="15">
        <v>99</v>
      </c>
      <c r="I77" s="15">
        <v>99</v>
      </c>
      <c r="J77" s="28">
        <v>45497</v>
      </c>
      <c r="K77" s="31">
        <v>45.92</v>
      </c>
      <c r="L77" s="38">
        <f t="shared" si="6"/>
        <v>0.12325783972125427</v>
      </c>
      <c r="M77" s="31">
        <v>47.56</v>
      </c>
      <c r="N77" s="38">
        <f t="shared" si="7"/>
        <v>8.4524810765348943E-2</v>
      </c>
      <c r="O77" s="31">
        <v>45.97</v>
      </c>
      <c r="P77" s="38">
        <f t="shared" si="8"/>
        <v>0.12203611050685229</v>
      </c>
      <c r="Q77" s="16" t="s">
        <v>1037</v>
      </c>
    </row>
    <row r="78" spans="1:20" x14ac:dyDescent="0.25">
      <c r="A78" s="6" t="s">
        <v>33</v>
      </c>
      <c r="B78" s="16" t="s">
        <v>384</v>
      </c>
      <c r="C78" s="16" t="s">
        <v>122</v>
      </c>
      <c r="E78" s="20">
        <v>112.81</v>
      </c>
      <c r="F78" s="20">
        <v>107.86</v>
      </c>
      <c r="G78" s="22">
        <f t="shared" si="5"/>
        <v>4.5892824031151518E-2</v>
      </c>
      <c r="H78" s="15">
        <v>98</v>
      </c>
      <c r="I78" s="15">
        <v>88</v>
      </c>
      <c r="J78" s="29">
        <v>45498</v>
      </c>
      <c r="K78" s="31">
        <v>104.88</v>
      </c>
      <c r="L78" s="33">
        <f t="shared" si="6"/>
        <v>7.5610221205186942E-2</v>
      </c>
      <c r="M78" s="31">
        <v>108.14</v>
      </c>
      <c r="N78" s="33">
        <f t="shared" si="7"/>
        <v>4.3184760495653798E-2</v>
      </c>
      <c r="O78" s="31">
        <v>104.63</v>
      </c>
      <c r="P78" s="33">
        <f t="shared" si="8"/>
        <v>7.8180254229188631E-2</v>
      </c>
      <c r="Q78" s="16" t="s">
        <v>1041</v>
      </c>
    </row>
    <row r="79" spans="1:20" x14ac:dyDescent="0.25">
      <c r="A79" s="6" t="s">
        <v>34</v>
      </c>
      <c r="B79" s="16" t="s">
        <v>791</v>
      </c>
      <c r="C79" s="16" t="s">
        <v>806</v>
      </c>
      <c r="E79" s="20">
        <v>31.51</v>
      </c>
      <c r="F79" s="20">
        <v>29.49</v>
      </c>
      <c r="G79" s="22">
        <f t="shared" si="5"/>
        <v>6.8497795863004515E-2</v>
      </c>
      <c r="H79" s="15">
        <v>69</v>
      </c>
      <c r="I79" s="15">
        <v>78</v>
      </c>
      <c r="J79" s="29">
        <v>45503</v>
      </c>
      <c r="K79" s="31">
        <v>30.48</v>
      </c>
      <c r="L79" s="33">
        <f t="shared" si="6"/>
        <v>3.379265091863521E-2</v>
      </c>
      <c r="M79" s="31">
        <v>30.93</v>
      </c>
      <c r="N79" s="33">
        <f t="shared" si="7"/>
        <v>1.875202069188496E-2</v>
      </c>
      <c r="O79" s="31">
        <v>30.33</v>
      </c>
      <c r="P79" s="33">
        <f t="shared" si="8"/>
        <v>3.8905374216947029E-2</v>
      </c>
      <c r="Q79" s="16" t="s">
        <v>1043</v>
      </c>
    </row>
    <row r="80" spans="1:20" x14ac:dyDescent="0.25">
      <c r="A80" s="6" t="s">
        <v>35</v>
      </c>
      <c r="B80" s="16" t="s">
        <v>1036</v>
      </c>
      <c r="C80" s="16" t="s">
        <v>1048</v>
      </c>
      <c r="E80" s="20">
        <v>23.87</v>
      </c>
      <c r="F80" s="20">
        <v>22.21</v>
      </c>
      <c r="G80" s="22">
        <f t="shared" si="5"/>
        <v>7.4741107609185051E-2</v>
      </c>
      <c r="H80" s="2">
        <v>73</v>
      </c>
      <c r="I80" s="2">
        <v>93</v>
      </c>
      <c r="J80" s="29"/>
      <c r="K80" s="31">
        <v>20.55</v>
      </c>
      <c r="L80" s="33">
        <f t="shared" si="6"/>
        <v>0.16155717761557178</v>
      </c>
      <c r="M80" s="31">
        <v>21.28</v>
      </c>
      <c r="N80" s="33">
        <f t="shared" si="7"/>
        <v>0.12171052631578946</v>
      </c>
      <c r="O80" s="31">
        <v>20.05</v>
      </c>
      <c r="P80" s="33">
        <f t="shared" si="8"/>
        <v>0.19052369077306733</v>
      </c>
      <c r="Q80" s="16" t="s">
        <v>1049</v>
      </c>
    </row>
    <row r="81" spans="1:17" x14ac:dyDescent="0.25">
      <c r="A81" s="6" t="s">
        <v>38</v>
      </c>
      <c r="B81" s="16" t="s">
        <v>832</v>
      </c>
      <c r="C81" s="16" t="s">
        <v>852</v>
      </c>
      <c r="E81" s="20">
        <v>35.229999999999997</v>
      </c>
      <c r="F81" s="20">
        <v>29.61</v>
      </c>
      <c r="G81" s="22">
        <f t="shared" si="5"/>
        <v>0.18980074299223226</v>
      </c>
      <c r="H81" s="37" t="s">
        <v>247</v>
      </c>
      <c r="I81" s="15">
        <v>90</v>
      </c>
      <c r="J81" s="29"/>
      <c r="K81" s="31">
        <v>30.48</v>
      </c>
      <c r="L81" s="33">
        <f t="shared" si="6"/>
        <v>0.15583989501312323</v>
      </c>
      <c r="M81" s="31">
        <v>32.25</v>
      </c>
      <c r="N81" s="33">
        <f t="shared" si="7"/>
        <v>9.2403100775193703E-2</v>
      </c>
      <c r="O81" s="31">
        <v>29.93</v>
      </c>
      <c r="P81" s="33">
        <f t="shared" si="8"/>
        <v>0.17707985299031062</v>
      </c>
      <c r="Q81" s="16" t="s">
        <v>1045</v>
      </c>
    </row>
    <row r="82" spans="1:17" x14ac:dyDescent="0.25">
      <c r="A82" s="6" t="s">
        <v>44</v>
      </c>
      <c r="B82" s="16"/>
    </row>
    <row r="83" spans="1:17" x14ac:dyDescent="0.25">
      <c r="A83" s="6" t="s">
        <v>45</v>
      </c>
      <c r="B83" s="16"/>
    </row>
    <row r="84" spans="1:17" x14ac:dyDescent="0.25">
      <c r="A84" s="6" t="s">
        <v>46</v>
      </c>
      <c r="B84" s="16"/>
    </row>
    <row r="85" spans="1:17" x14ac:dyDescent="0.25">
      <c r="A85" s="6" t="s">
        <v>47</v>
      </c>
      <c r="B85" s="16"/>
    </row>
    <row r="86" spans="1:17" x14ac:dyDescent="0.25">
      <c r="A86" s="6" t="s">
        <v>54</v>
      </c>
    </row>
    <row r="87" spans="1:17" x14ac:dyDescent="0.25">
      <c r="A87" s="6" t="s">
        <v>56</v>
      </c>
    </row>
    <row r="88" spans="1:17" x14ac:dyDescent="0.25">
      <c r="A88" s="6" t="s">
        <v>63</v>
      </c>
    </row>
    <row r="89" spans="1:17" x14ac:dyDescent="0.25">
      <c r="A89" s="6" t="s">
        <v>64</v>
      </c>
    </row>
    <row r="90" spans="1:17" x14ac:dyDescent="0.25">
      <c r="A90" s="6" t="s">
        <v>65</v>
      </c>
      <c r="L90" s="33"/>
      <c r="M90" s="31"/>
      <c r="N90" s="33"/>
      <c r="O90" s="31"/>
      <c r="P90" s="33"/>
    </row>
    <row r="91" spans="1:17" x14ac:dyDescent="0.25">
      <c r="A91" s="6" t="s">
        <v>66</v>
      </c>
    </row>
    <row r="92" spans="1:17" x14ac:dyDescent="0.25">
      <c r="A92" s="6" t="s">
        <v>67</v>
      </c>
    </row>
    <row r="93" spans="1:17" x14ac:dyDescent="0.25">
      <c r="A93" s="6" t="s">
        <v>68</v>
      </c>
    </row>
    <row r="94" spans="1:17" x14ac:dyDescent="0.25">
      <c r="A94" s="6" t="s">
        <v>69</v>
      </c>
    </row>
    <row r="95" spans="1:17" x14ac:dyDescent="0.25">
      <c r="A95" s="6" t="s">
        <v>70</v>
      </c>
    </row>
    <row r="96" spans="1:17" x14ac:dyDescent="0.25">
      <c r="A96" s="6" t="s">
        <v>75</v>
      </c>
    </row>
    <row r="97" spans="1:17" x14ac:dyDescent="0.25">
      <c r="A97" s="6" t="s">
        <v>76</v>
      </c>
    </row>
    <row r="98" spans="1:17" x14ac:dyDescent="0.25">
      <c r="A98" s="6" t="s">
        <v>78</v>
      </c>
    </row>
    <row r="99" spans="1:17" x14ac:dyDescent="0.25">
      <c r="A99" s="6" t="s">
        <v>79</v>
      </c>
      <c r="B99" s="16"/>
      <c r="C99" s="16"/>
      <c r="E99" s="20"/>
      <c r="F99" s="20"/>
      <c r="G99" s="22"/>
      <c r="H99" s="15"/>
      <c r="I99" s="15"/>
      <c r="J99" s="29"/>
      <c r="K99" s="31"/>
      <c r="L99" s="33"/>
      <c r="M99" s="31"/>
      <c r="N99" s="33"/>
      <c r="O99" s="31"/>
      <c r="P99" s="33"/>
    </row>
    <row r="100" spans="1:17" x14ac:dyDescent="0.25">
      <c r="A100" s="6" t="s">
        <v>81</v>
      </c>
    </row>
    <row r="101" spans="1:17" x14ac:dyDescent="0.25">
      <c r="A101" s="6" t="s">
        <v>119</v>
      </c>
    </row>
    <row r="102" spans="1:17" x14ac:dyDescent="0.25">
      <c r="A102" s="6" t="s">
        <v>148</v>
      </c>
    </row>
    <row r="103" spans="1:17" x14ac:dyDescent="0.25">
      <c r="A103" s="6" t="s">
        <v>149</v>
      </c>
      <c r="Q103" s="16"/>
    </row>
    <row r="105" spans="1:17" x14ac:dyDescent="0.25">
      <c r="J105" s="29"/>
    </row>
    <row r="106" spans="1:17" x14ac:dyDescent="0.25">
      <c r="J106" s="29"/>
    </row>
    <row r="107" spans="1:17" x14ac:dyDescent="0.25">
      <c r="J107" s="29"/>
    </row>
    <row r="108" spans="1:17" x14ac:dyDescent="0.25">
      <c r="J108" s="29"/>
    </row>
  </sheetData>
  <sortState xmlns:xlrd2="http://schemas.microsoft.com/office/spreadsheetml/2017/richdata2" ref="B69:Q82">
    <sortCondition ref="G69:G82"/>
  </sortState>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F05A7-7A51-479E-A23A-FD0FD24B964F}">
  <dimension ref="A1:T108"/>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45429</v>
      </c>
      <c r="I3" s="2"/>
      <c r="J3" s="29">
        <v>45432</v>
      </c>
      <c r="K3" s="28">
        <v>45433</v>
      </c>
      <c r="L3" s="28">
        <v>45434</v>
      </c>
      <c r="M3" s="28">
        <v>45435</v>
      </c>
      <c r="N3" s="28">
        <v>45436</v>
      </c>
      <c r="P3" s="2" t="s">
        <v>82</v>
      </c>
      <c r="R3" s="2" t="s">
        <v>82</v>
      </c>
    </row>
    <row r="4" spans="1:18" ht="15.75" thickBot="1" x14ac:dyDescent="0.3">
      <c r="A4" t="s">
        <v>0</v>
      </c>
      <c r="C4" s="10">
        <v>45432</v>
      </c>
      <c r="D4" s="11" t="s">
        <v>32</v>
      </c>
      <c r="E4" s="10">
        <v>45436</v>
      </c>
      <c r="J4" s="2" t="s">
        <v>26</v>
      </c>
      <c r="K4" s="2" t="s">
        <v>27</v>
      </c>
      <c r="L4" s="2" t="s">
        <v>28</v>
      </c>
      <c r="M4" s="2" t="s">
        <v>29</v>
      </c>
      <c r="N4" s="2" t="s">
        <v>30</v>
      </c>
    </row>
    <row r="5" spans="1:18" ht="15.75" thickBot="1" x14ac:dyDescent="0.3">
      <c r="A5" t="s">
        <v>910</v>
      </c>
      <c r="F5" s="8">
        <v>15011.35</v>
      </c>
      <c r="G5" s="36" t="s">
        <v>25</v>
      </c>
      <c r="H5" s="8">
        <v>16685.97</v>
      </c>
      <c r="J5" s="14">
        <v>16794.88</v>
      </c>
      <c r="K5" s="14">
        <v>16832.63</v>
      </c>
      <c r="L5" s="14">
        <v>16801.54</v>
      </c>
      <c r="M5" s="14">
        <v>16736.03</v>
      </c>
      <c r="N5" s="14">
        <v>16920.79</v>
      </c>
      <c r="P5" s="5">
        <f>(N5-H5)/N5</f>
        <v>1.3877602641484216E-2</v>
      </c>
      <c r="R5" s="5">
        <f>(N5-F5)/F5</f>
        <v>0.12719975218751148</v>
      </c>
    </row>
    <row r="6" spans="1:18" ht="15.75" thickBot="1" x14ac:dyDescent="0.3">
      <c r="A6" t="s">
        <v>302</v>
      </c>
      <c r="C6" s="26" t="s">
        <v>303</v>
      </c>
      <c r="D6" s="1"/>
      <c r="E6" s="1"/>
      <c r="F6" s="9">
        <v>4769.83</v>
      </c>
      <c r="G6" s="36" t="s">
        <v>107</v>
      </c>
      <c r="H6" s="9">
        <v>5303.27</v>
      </c>
      <c r="J6" s="14">
        <v>5308.13</v>
      </c>
      <c r="K6" s="17">
        <v>5321.41</v>
      </c>
      <c r="L6" s="17">
        <v>5307.01</v>
      </c>
      <c r="M6" s="14">
        <v>5267.84</v>
      </c>
      <c r="N6" s="14">
        <v>5304.72</v>
      </c>
      <c r="P6" s="5">
        <f>(N6-H6)/N6</f>
        <v>2.7334147702420071E-4</v>
      </c>
      <c r="R6" s="5">
        <f>(N6-F6)/F6</f>
        <v>0.11214026495703208</v>
      </c>
    </row>
    <row r="7" spans="1:18" x14ac:dyDescent="0.25">
      <c r="C7" s="35"/>
      <c r="J7" s="12"/>
    </row>
    <row r="8" spans="1:18" x14ac:dyDescent="0.25">
      <c r="C8" s="12"/>
      <c r="J8" s="12"/>
    </row>
    <row r="9" spans="1:18" x14ac:dyDescent="0.25">
      <c r="C9" s="12"/>
      <c r="J9" s="12"/>
    </row>
    <row r="10" spans="1:18" x14ac:dyDescent="0.25">
      <c r="A10" t="s">
        <v>3</v>
      </c>
      <c r="C10" s="16" t="s">
        <v>1094</v>
      </c>
      <c r="J10" s="16"/>
    </row>
    <row r="11" spans="1:18" x14ac:dyDescent="0.25">
      <c r="C11" s="16" t="s">
        <v>1095</v>
      </c>
      <c r="J11" s="16"/>
    </row>
    <row r="12" spans="1:18" x14ac:dyDescent="0.25">
      <c r="C12" s="16" t="s">
        <v>1096</v>
      </c>
      <c r="J12" s="16"/>
    </row>
    <row r="13" spans="1:18" x14ac:dyDescent="0.25">
      <c r="C13" s="16" t="s">
        <v>1097</v>
      </c>
      <c r="J13" s="16"/>
    </row>
    <row r="14" spans="1:18" x14ac:dyDescent="0.25">
      <c r="C14" s="16" t="s">
        <v>1098</v>
      </c>
      <c r="J14" s="16"/>
    </row>
    <row r="15" spans="1:18" x14ac:dyDescent="0.25">
      <c r="C15" s="16" t="s">
        <v>1099</v>
      </c>
      <c r="J15" s="16"/>
    </row>
    <row r="16" spans="1:18" x14ac:dyDescent="0.25">
      <c r="C16" s="16" t="s">
        <v>1100</v>
      </c>
      <c r="J16" s="16"/>
    </row>
    <row r="17" spans="3:10" x14ac:dyDescent="0.25">
      <c r="C17" s="16" t="s">
        <v>1101</v>
      </c>
      <c r="J17" s="16"/>
    </row>
    <row r="18" spans="3:10" x14ac:dyDescent="0.25">
      <c r="C18" s="16" t="s">
        <v>1102</v>
      </c>
      <c r="J18" s="16"/>
    </row>
    <row r="19" spans="3:10" x14ac:dyDescent="0.25">
      <c r="C19" s="16" t="s">
        <v>1103</v>
      </c>
      <c r="J19" s="16"/>
    </row>
    <row r="20" spans="3:10" x14ac:dyDescent="0.25">
      <c r="C20" s="16" t="s">
        <v>1104</v>
      </c>
      <c r="J20" s="16"/>
    </row>
    <row r="21" spans="3:10" x14ac:dyDescent="0.25">
      <c r="C21" s="16" t="s">
        <v>1105</v>
      </c>
      <c r="J21" s="16"/>
    </row>
    <row r="22" spans="3:10" x14ac:dyDescent="0.25">
      <c r="C22" s="16" t="s">
        <v>1106</v>
      </c>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2" t="s">
        <v>182</v>
      </c>
      <c r="D29" s="12" t="s">
        <v>1093</v>
      </c>
      <c r="J29" s="16"/>
    </row>
    <row r="30" spans="3:10" x14ac:dyDescent="0.25">
      <c r="C30" s="12" t="s">
        <v>163</v>
      </c>
      <c r="D30" s="12" t="s">
        <v>1074</v>
      </c>
      <c r="J30" s="16"/>
    </row>
    <row r="31" spans="3:10" x14ac:dyDescent="0.25">
      <c r="C31" s="12"/>
      <c r="J31" s="16"/>
    </row>
    <row r="32" spans="3:10" x14ac:dyDescent="0.25">
      <c r="F32" s="2" t="s">
        <v>154</v>
      </c>
      <c r="J32" s="16"/>
    </row>
    <row r="33" spans="3:10" x14ac:dyDescent="0.25">
      <c r="C33" t="s">
        <v>102</v>
      </c>
      <c r="D33" s="5">
        <v>0.19040000000000001</v>
      </c>
      <c r="E33" s="7"/>
      <c r="F33" s="2" t="s">
        <v>155</v>
      </c>
      <c r="I33" s="5"/>
      <c r="J33" s="16"/>
    </row>
    <row r="34" spans="3:10" x14ac:dyDescent="0.25">
      <c r="C34" s="16"/>
      <c r="D34" s="5"/>
      <c r="E34" s="7"/>
      <c r="F34" s="5"/>
      <c r="I34" s="5"/>
      <c r="J34" s="16"/>
    </row>
    <row r="35" spans="3:10" x14ac:dyDescent="0.25">
      <c r="C35" s="16" t="s">
        <v>215</v>
      </c>
      <c r="D35" s="5">
        <v>4.5900000000000003E-2</v>
      </c>
      <c r="E35" s="7"/>
      <c r="F35" s="34">
        <v>1E-3</v>
      </c>
      <c r="I35" s="5"/>
      <c r="J35" s="16"/>
    </row>
    <row r="36" spans="3:10" x14ac:dyDescent="0.25">
      <c r="D36" s="5"/>
      <c r="F36" s="34"/>
      <c r="I36" s="5"/>
      <c r="J36" s="16"/>
    </row>
    <row r="37" spans="3:10" x14ac:dyDescent="0.25">
      <c r="C37" t="s">
        <v>361</v>
      </c>
      <c r="D37" s="5">
        <v>0.1232</v>
      </c>
      <c r="F37" s="34">
        <v>-6.3399999999999998E-2</v>
      </c>
      <c r="I37" s="5"/>
      <c r="J37" s="16"/>
    </row>
    <row r="38" spans="3:10" x14ac:dyDescent="0.25">
      <c r="C38" t="s">
        <v>743</v>
      </c>
      <c r="D38" s="5">
        <v>8.2500000000000004E-2</v>
      </c>
      <c r="F38" s="34">
        <v>-5.2299999999999999E-2</v>
      </c>
      <c r="I38" s="5"/>
      <c r="J38" s="16"/>
    </row>
    <row r="39" spans="3:10" x14ac:dyDescent="0.25">
      <c r="C39" t="s">
        <v>92</v>
      </c>
      <c r="D39" s="5">
        <v>7.7200000000000005E-2</v>
      </c>
      <c r="F39" s="34">
        <v>-3.4200000000000001E-2</v>
      </c>
      <c r="I39" s="5"/>
      <c r="J39" s="16"/>
    </row>
    <row r="40" spans="3:10" x14ac:dyDescent="0.25">
      <c r="C40" t="s">
        <v>789</v>
      </c>
      <c r="D40" s="5">
        <v>7.8299999999999995E-2</v>
      </c>
      <c r="F40" s="34">
        <v>-5.67E-2</v>
      </c>
      <c r="I40" s="5"/>
      <c r="J40" s="16"/>
    </row>
    <row r="41" spans="3:10" x14ac:dyDescent="0.25">
      <c r="C41" t="s">
        <v>222</v>
      </c>
      <c r="D41" s="5">
        <v>0.08</v>
      </c>
      <c r="F41" s="34">
        <v>-6.25E-2</v>
      </c>
      <c r="I41" s="5"/>
      <c r="J41" s="16"/>
    </row>
    <row r="42" spans="3:10" x14ac:dyDescent="0.25">
      <c r="C42" t="s">
        <v>113</v>
      </c>
      <c r="D42" s="5">
        <v>8.5999999999999993E-2</v>
      </c>
      <c r="F42" s="34">
        <v>5.4899999999999997E-2</v>
      </c>
      <c r="I42" s="5"/>
      <c r="J42" s="16"/>
    </row>
    <row r="43" spans="3:10" x14ac:dyDescent="0.25">
      <c r="C43" t="s">
        <v>1026</v>
      </c>
      <c r="D43" s="5">
        <v>9.9199999999999997E-2</v>
      </c>
      <c r="F43" s="5">
        <v>-5.8500000000000003E-2</v>
      </c>
      <c r="G43" s="22"/>
      <c r="H43" s="16"/>
      <c r="I43" s="5"/>
      <c r="J43" s="16"/>
    </row>
    <row r="44" spans="3:10" x14ac:dyDescent="0.25">
      <c r="C44" t="s">
        <v>126</v>
      </c>
      <c r="D44" s="5">
        <v>0.13730000000000001</v>
      </c>
      <c r="F44" s="5">
        <v>0.14649999999999999</v>
      </c>
      <c r="G44" s="22"/>
      <c r="H44" s="16"/>
      <c r="I44" s="5"/>
      <c r="J44" s="16"/>
    </row>
    <row r="45" spans="3:10" x14ac:dyDescent="0.25">
      <c r="F45" s="5"/>
      <c r="G45" s="22"/>
      <c r="H45" s="16"/>
      <c r="I45" s="5"/>
      <c r="J45" s="16"/>
    </row>
    <row r="46" spans="3:10" x14ac:dyDescent="0.25">
      <c r="G46" s="22"/>
      <c r="H46" s="16"/>
      <c r="I46" s="5"/>
      <c r="J46" s="16"/>
    </row>
    <row r="47" spans="3:10" x14ac:dyDescent="0.25">
      <c r="D47" s="5"/>
      <c r="E47" s="21"/>
      <c r="F47" s="34"/>
      <c r="G47" s="22"/>
      <c r="H47" s="16"/>
      <c r="I47" s="5"/>
      <c r="J47" s="16"/>
    </row>
    <row r="48" spans="3:10" x14ac:dyDescent="0.25">
      <c r="D48" s="5">
        <f>SUM(D33:D47)</f>
        <v>1</v>
      </c>
      <c r="F48" s="34"/>
      <c r="I48" s="22"/>
      <c r="J48" s="16"/>
    </row>
    <row r="49" spans="1:19" x14ac:dyDescent="0.25">
      <c r="E49" s="21"/>
      <c r="F49" s="16"/>
      <c r="G49" s="22"/>
      <c r="H49" s="16"/>
      <c r="I49" s="22"/>
      <c r="J49" s="16"/>
    </row>
    <row r="50" spans="1:19" x14ac:dyDescent="0.25">
      <c r="D50" s="5"/>
      <c r="E50" s="21"/>
      <c r="F50" s="16"/>
      <c r="G50" s="22"/>
      <c r="H50" s="16"/>
      <c r="I50" s="22"/>
      <c r="J50" s="16"/>
    </row>
    <row r="51" spans="1:19" x14ac:dyDescent="0.25">
      <c r="C51" s="12"/>
      <c r="E51" s="21"/>
      <c r="F51" s="15" t="s">
        <v>108</v>
      </c>
      <c r="G51" s="16"/>
      <c r="H51" s="12"/>
      <c r="I51" s="16"/>
    </row>
    <row r="52" spans="1:19" x14ac:dyDescent="0.25">
      <c r="A52" t="s">
        <v>4</v>
      </c>
      <c r="C52" s="12"/>
      <c r="E52" s="24" t="s">
        <v>6</v>
      </c>
      <c r="F52" s="24" t="s">
        <v>7</v>
      </c>
      <c r="G52" s="24" t="s">
        <v>8</v>
      </c>
      <c r="H52" s="24" t="s">
        <v>9</v>
      </c>
      <c r="I52" s="24" t="s">
        <v>21</v>
      </c>
      <c r="J52" s="24" t="s">
        <v>23</v>
      </c>
      <c r="K52" s="24" t="s">
        <v>22</v>
      </c>
      <c r="L52" s="24" t="s">
        <v>120</v>
      </c>
      <c r="M52" s="23" t="s">
        <v>10</v>
      </c>
      <c r="N52" s="25"/>
      <c r="O52" s="25"/>
      <c r="P52" s="25"/>
      <c r="Q52" s="25"/>
      <c r="R52" s="25"/>
      <c r="S52" s="25"/>
    </row>
    <row r="53" spans="1:19" x14ac:dyDescent="0.25">
      <c r="A53" s="6" t="s">
        <v>5</v>
      </c>
      <c r="B53" t="s">
        <v>361</v>
      </c>
      <c r="E53" s="4">
        <v>62.75</v>
      </c>
      <c r="F53">
        <v>21.53</v>
      </c>
      <c r="G53" s="5">
        <f>(E53-F53)/F53</f>
        <v>1.9145378541569902</v>
      </c>
      <c r="H53" s="13">
        <v>58</v>
      </c>
      <c r="I53" s="4">
        <v>20.03</v>
      </c>
      <c r="J53" s="2">
        <v>99</v>
      </c>
      <c r="K53" s="2">
        <v>21</v>
      </c>
      <c r="M53" t="s">
        <v>1071</v>
      </c>
    </row>
    <row r="54" spans="1:19" x14ac:dyDescent="0.25">
      <c r="A54" s="6" t="s">
        <v>11</v>
      </c>
      <c r="B54" t="s">
        <v>743</v>
      </c>
      <c r="E54" s="4">
        <v>9.25</v>
      </c>
      <c r="F54" s="4">
        <v>8.61</v>
      </c>
      <c r="G54" s="5">
        <f>(E54-F54)/F54</f>
        <v>7.4332171893147572E-2</v>
      </c>
      <c r="H54" s="13">
        <v>8.75</v>
      </c>
      <c r="I54" s="4">
        <v>6.76</v>
      </c>
      <c r="J54" s="2">
        <v>97</v>
      </c>
      <c r="K54" s="2">
        <v>99</v>
      </c>
      <c r="M54" t="s">
        <v>1072</v>
      </c>
    </row>
    <row r="55" spans="1:19" x14ac:dyDescent="0.25">
      <c r="A55" s="6" t="s">
        <v>12</v>
      </c>
      <c r="B55" t="s">
        <v>92</v>
      </c>
      <c r="E55" s="4">
        <v>67.709999999999994</v>
      </c>
      <c r="F55" s="4">
        <v>57.49</v>
      </c>
      <c r="G55" s="5">
        <f>(E55-F55)/F55</f>
        <v>0.17777004696468937</v>
      </c>
      <c r="H55" s="20">
        <v>65</v>
      </c>
      <c r="I55" s="4">
        <v>57.16</v>
      </c>
      <c r="J55" s="2">
        <v>93</v>
      </c>
      <c r="K55" s="2">
        <v>97</v>
      </c>
      <c r="L55" s="2"/>
      <c r="M55" t="s">
        <v>1066</v>
      </c>
    </row>
    <row r="56" spans="1:19" x14ac:dyDescent="0.25">
      <c r="A56" s="6" t="s">
        <v>13</v>
      </c>
      <c r="B56" t="s">
        <v>789</v>
      </c>
      <c r="E56" s="4">
        <v>25.46</v>
      </c>
      <c r="F56">
        <v>27.04</v>
      </c>
      <c r="G56" s="5">
        <f t="shared" ref="G56:G60" si="0">(E56-F56)/F56</f>
        <v>-5.8431952662721831E-2</v>
      </c>
      <c r="H56">
        <v>24.75</v>
      </c>
      <c r="I56" s="4">
        <v>25.63</v>
      </c>
      <c r="J56" s="2">
        <v>90</v>
      </c>
      <c r="K56" s="2">
        <v>35</v>
      </c>
      <c r="L56" s="2">
        <v>42</v>
      </c>
      <c r="M56" t="s">
        <v>1067</v>
      </c>
    </row>
    <row r="57" spans="1:19" x14ac:dyDescent="0.25">
      <c r="A57" s="6" t="s">
        <v>14</v>
      </c>
      <c r="B57" t="s">
        <v>222</v>
      </c>
      <c r="E57" s="4">
        <v>117.51</v>
      </c>
      <c r="F57">
        <v>119.98</v>
      </c>
      <c r="G57" s="5">
        <f t="shared" si="0"/>
        <v>-2.0586764460743447E-2</v>
      </c>
      <c r="H57" s="20">
        <v>115</v>
      </c>
      <c r="I57" s="4">
        <v>121</v>
      </c>
      <c r="J57" s="2">
        <v>95</v>
      </c>
      <c r="K57" s="2">
        <v>59</v>
      </c>
      <c r="M57" t="s">
        <v>1068</v>
      </c>
    </row>
    <row r="58" spans="1:19" x14ac:dyDescent="0.25">
      <c r="A58" s="6" t="s">
        <v>15</v>
      </c>
      <c r="B58" t="s">
        <v>113</v>
      </c>
      <c r="E58" s="4">
        <v>160</v>
      </c>
      <c r="F58">
        <v>150.36000000000001</v>
      </c>
      <c r="G58" s="5">
        <f t="shared" si="0"/>
        <v>6.4112795956371274E-2</v>
      </c>
      <c r="H58" s="4">
        <v>139</v>
      </c>
      <c r="I58" s="4">
        <v>148.43</v>
      </c>
      <c r="J58" s="2">
        <v>94</v>
      </c>
      <c r="K58" s="2">
        <v>81</v>
      </c>
      <c r="M58" t="s">
        <v>1069</v>
      </c>
    </row>
    <row r="59" spans="1:19" x14ac:dyDescent="0.25">
      <c r="A59" s="6" t="s">
        <v>16</v>
      </c>
      <c r="B59" t="s">
        <v>1026</v>
      </c>
      <c r="E59" s="4">
        <v>29.12</v>
      </c>
      <c r="F59">
        <v>28.56</v>
      </c>
      <c r="G59" s="5">
        <f t="shared" si="0"/>
        <v>1.9607843137254981E-2</v>
      </c>
      <c r="H59" s="20">
        <v>27</v>
      </c>
      <c r="I59" s="4">
        <v>27.47</v>
      </c>
      <c r="J59" s="2">
        <v>97</v>
      </c>
      <c r="K59" s="2">
        <v>72</v>
      </c>
      <c r="M59" t="s">
        <v>1070</v>
      </c>
    </row>
    <row r="60" spans="1:19" x14ac:dyDescent="0.25">
      <c r="A60" s="6" t="s">
        <v>17</v>
      </c>
      <c r="B60" t="s">
        <v>126</v>
      </c>
      <c r="E60" s="4">
        <v>1060.24</v>
      </c>
      <c r="F60" s="4">
        <v>942.18</v>
      </c>
      <c r="G60" s="5">
        <f t="shared" si="0"/>
        <v>0.12530514339085957</v>
      </c>
      <c r="H60" s="13">
        <v>920</v>
      </c>
      <c r="I60" s="4">
        <v>922.2</v>
      </c>
      <c r="J60" s="2">
        <v>98</v>
      </c>
      <c r="K60" s="2">
        <v>99</v>
      </c>
      <c r="L60" s="2">
        <v>2</v>
      </c>
      <c r="M60" t="s">
        <v>1075</v>
      </c>
    </row>
    <row r="61" spans="1:19" x14ac:dyDescent="0.25">
      <c r="A61" s="6" t="s">
        <v>31</v>
      </c>
    </row>
    <row r="62" spans="1:19" x14ac:dyDescent="0.25">
      <c r="A62" s="6" t="s">
        <v>33</v>
      </c>
      <c r="E62" s="4"/>
      <c r="F62" s="4"/>
      <c r="H62" s="4"/>
      <c r="I62" s="4"/>
      <c r="L62" s="2"/>
    </row>
    <row r="63" spans="1:19" x14ac:dyDescent="0.25">
      <c r="A63" s="6" t="s">
        <v>34</v>
      </c>
      <c r="E63" s="4"/>
      <c r="F63" s="4"/>
      <c r="H63" s="4"/>
      <c r="I63" s="4"/>
      <c r="L63" s="2"/>
    </row>
    <row r="64" spans="1:19" x14ac:dyDescent="0.25">
      <c r="A64" s="6" t="s">
        <v>35</v>
      </c>
      <c r="E64" s="4"/>
      <c r="F64" s="4"/>
      <c r="H64" s="4"/>
      <c r="I64" s="4"/>
      <c r="L64" s="2"/>
    </row>
    <row r="66" spans="1:20" x14ac:dyDescent="0.25">
      <c r="E66" s="7"/>
      <c r="G66" s="2" t="s">
        <v>128</v>
      </c>
      <c r="J66" s="2" t="s">
        <v>127</v>
      </c>
      <c r="L66" s="2" t="s">
        <v>150</v>
      </c>
      <c r="N66" s="2" t="s">
        <v>150</v>
      </c>
      <c r="P66" s="2" t="s">
        <v>150</v>
      </c>
    </row>
    <row r="67" spans="1:20" x14ac:dyDescent="0.25">
      <c r="A67" s="3" t="s">
        <v>18</v>
      </c>
      <c r="E67" s="18" t="s">
        <v>6</v>
      </c>
      <c r="F67" s="18" t="s">
        <v>21</v>
      </c>
      <c r="G67" s="18" t="s">
        <v>129</v>
      </c>
      <c r="H67" s="18" t="s">
        <v>22</v>
      </c>
      <c r="I67" s="18" t="s">
        <v>23</v>
      </c>
      <c r="J67" s="18" t="s">
        <v>22</v>
      </c>
      <c r="K67" s="18" t="s">
        <v>146</v>
      </c>
      <c r="L67" s="18" t="s">
        <v>146</v>
      </c>
      <c r="M67" s="18" t="s">
        <v>130</v>
      </c>
      <c r="N67" s="18" t="s">
        <v>130</v>
      </c>
      <c r="O67" s="18" t="s">
        <v>131</v>
      </c>
      <c r="P67" s="18" t="s">
        <v>131</v>
      </c>
      <c r="Q67" s="19" t="s">
        <v>10</v>
      </c>
    </row>
    <row r="68" spans="1:20" x14ac:dyDescent="0.25">
      <c r="A68" s="3"/>
      <c r="E68" s="18"/>
      <c r="F68" s="18"/>
      <c r="G68" s="18"/>
      <c r="H68" s="18"/>
      <c r="I68" s="18"/>
      <c r="J68" s="18"/>
      <c r="K68" s="18"/>
      <c r="M68" s="18"/>
      <c r="O68" s="18"/>
      <c r="Q68" s="19"/>
    </row>
    <row r="69" spans="1:20" x14ac:dyDescent="0.25">
      <c r="A69" s="6" t="s">
        <v>5</v>
      </c>
      <c r="B69" s="16" t="s">
        <v>140</v>
      </c>
      <c r="C69" s="16" t="s">
        <v>144</v>
      </c>
      <c r="E69" s="20">
        <v>95.15</v>
      </c>
      <c r="F69" s="20">
        <v>98.85</v>
      </c>
      <c r="G69" s="22">
        <f t="shared" ref="G69:G83" si="1">(E69-F69)/F69</f>
        <v>-3.74304501770358E-2</v>
      </c>
      <c r="H69" s="15">
        <v>80</v>
      </c>
      <c r="I69" s="15">
        <v>97</v>
      </c>
      <c r="J69" s="29">
        <v>45512</v>
      </c>
      <c r="K69" s="31">
        <v>82.8</v>
      </c>
      <c r="L69" s="33">
        <f t="shared" ref="L69:L83" si="2">(E69-K69)/K69</f>
        <v>0.14915458937198078</v>
      </c>
      <c r="M69" s="31">
        <v>87</v>
      </c>
      <c r="N69" s="33">
        <f t="shared" ref="N69:N83" si="3">(E69-M69)/M69</f>
        <v>9.3678160919540301E-2</v>
      </c>
      <c r="O69" s="31">
        <v>82.33</v>
      </c>
      <c r="P69" s="33">
        <f t="shared" ref="P69:P83" si="4">(E69-O69)/O69</f>
        <v>0.15571480626746032</v>
      </c>
      <c r="Q69" s="16" t="s">
        <v>1088</v>
      </c>
    </row>
    <row r="70" spans="1:20" x14ac:dyDescent="0.25">
      <c r="A70" s="6" t="s">
        <v>11</v>
      </c>
      <c r="B70" s="16" t="s">
        <v>84</v>
      </c>
      <c r="C70" s="16" t="s">
        <v>1086</v>
      </c>
      <c r="E70" s="20">
        <v>148.91999999999999</v>
      </c>
      <c r="F70" s="20">
        <v>148.16</v>
      </c>
      <c r="G70" s="22">
        <f t="shared" si="1"/>
        <v>5.1295896328293128E-3</v>
      </c>
      <c r="H70" s="15">
        <v>92</v>
      </c>
      <c r="I70" s="15">
        <v>93</v>
      </c>
      <c r="J70" s="29">
        <v>45488</v>
      </c>
      <c r="K70" s="31">
        <v>134.84</v>
      </c>
      <c r="L70" s="33">
        <f t="shared" si="2"/>
        <v>0.1044200533966181</v>
      </c>
      <c r="M70" s="31">
        <v>138.4</v>
      </c>
      <c r="N70" s="33">
        <f t="shared" si="3"/>
        <v>7.6011560693641483E-2</v>
      </c>
      <c r="O70" s="31">
        <v>133.83000000000001</v>
      </c>
      <c r="P70" s="33">
        <f t="shared" si="4"/>
        <v>0.11275498767092561</v>
      </c>
      <c r="Q70" s="16" t="s">
        <v>1087</v>
      </c>
    </row>
    <row r="71" spans="1:20" x14ac:dyDescent="0.25">
      <c r="A71" s="6" t="s">
        <v>12</v>
      </c>
      <c r="B71" s="16" t="s">
        <v>927</v>
      </c>
      <c r="C71" s="16" t="s">
        <v>929</v>
      </c>
      <c r="E71" s="20">
        <v>52.99</v>
      </c>
      <c r="F71" s="20">
        <v>52.64</v>
      </c>
      <c r="G71" s="22">
        <f t="shared" si="1"/>
        <v>6.6489361702127929E-3</v>
      </c>
      <c r="H71" s="15">
        <v>32</v>
      </c>
      <c r="I71" s="15">
        <v>94</v>
      </c>
      <c r="J71" s="29">
        <v>45497</v>
      </c>
      <c r="K71" s="31">
        <v>48.81</v>
      </c>
      <c r="L71" s="33">
        <f t="shared" si="2"/>
        <v>8.5638188895718087E-2</v>
      </c>
      <c r="M71" s="31">
        <v>50.81</v>
      </c>
      <c r="N71" s="33">
        <f t="shared" si="3"/>
        <v>4.2904939972446363E-2</v>
      </c>
      <c r="O71" s="31">
        <v>48.11</v>
      </c>
      <c r="P71" s="33">
        <f t="shared" si="4"/>
        <v>0.1014342132612763</v>
      </c>
      <c r="Q71" s="16" t="s">
        <v>1077</v>
      </c>
      <c r="T71" s="16"/>
    </row>
    <row r="72" spans="1:20" x14ac:dyDescent="0.25">
      <c r="A72" s="6" t="s">
        <v>13</v>
      </c>
      <c r="B72" s="16" t="s">
        <v>39</v>
      </c>
      <c r="C72" s="16" t="s">
        <v>1046</v>
      </c>
      <c r="E72" s="20">
        <v>94.75</v>
      </c>
      <c r="F72" s="20">
        <v>94</v>
      </c>
      <c r="G72" s="22">
        <f t="shared" si="1"/>
        <v>7.9787234042553185E-3</v>
      </c>
      <c r="H72" s="2">
        <v>93</v>
      </c>
      <c r="I72" s="2">
        <v>88</v>
      </c>
      <c r="J72" s="29">
        <v>45512</v>
      </c>
      <c r="K72" s="31">
        <v>87.21</v>
      </c>
      <c r="L72" s="33">
        <f t="shared" si="2"/>
        <v>8.6457975002866727E-2</v>
      </c>
      <c r="M72" s="31">
        <v>90.45</v>
      </c>
      <c r="N72" s="33">
        <f t="shared" si="3"/>
        <v>4.7540077390823623E-2</v>
      </c>
      <c r="O72" s="31">
        <v>86.31</v>
      </c>
      <c r="P72" s="33">
        <f t="shared" si="4"/>
        <v>9.7787046692156154E-2</v>
      </c>
      <c r="Q72" s="16" t="s">
        <v>1078</v>
      </c>
    </row>
    <row r="73" spans="1:20" x14ac:dyDescent="0.25">
      <c r="A73" s="6" t="s">
        <v>14</v>
      </c>
      <c r="B73" s="16" t="s">
        <v>1073</v>
      </c>
      <c r="C73" s="16" t="s">
        <v>1089</v>
      </c>
      <c r="E73" s="20">
        <v>102.33</v>
      </c>
      <c r="F73" s="20">
        <v>100.9</v>
      </c>
      <c r="G73" s="22">
        <f t="shared" si="1"/>
        <v>1.4172447968285358E-2</v>
      </c>
      <c r="H73" s="15">
        <v>83</v>
      </c>
      <c r="I73" s="15">
        <v>90</v>
      </c>
      <c r="J73" s="29">
        <v>45506</v>
      </c>
      <c r="K73" s="31">
        <v>94.01</v>
      </c>
      <c r="L73" s="33">
        <f t="shared" si="2"/>
        <v>8.8501223274119703E-2</v>
      </c>
      <c r="M73" s="31">
        <v>96.81</v>
      </c>
      <c r="N73" s="33">
        <f t="shared" si="3"/>
        <v>5.7018903005887779E-2</v>
      </c>
      <c r="O73" s="31">
        <v>93.1</v>
      </c>
      <c r="P73" s="33">
        <f t="shared" si="4"/>
        <v>9.9140708915145051E-2</v>
      </c>
      <c r="Q73" s="16" t="s">
        <v>1090</v>
      </c>
    </row>
    <row r="74" spans="1:20" x14ac:dyDescent="0.25">
      <c r="A74" s="6" t="s">
        <v>15</v>
      </c>
      <c r="B74" s="16" t="s">
        <v>624</v>
      </c>
      <c r="C74" t="s">
        <v>966</v>
      </c>
      <c r="E74" s="4">
        <v>102.81</v>
      </c>
      <c r="F74" s="20">
        <v>101</v>
      </c>
      <c r="G74" s="22">
        <f t="shared" si="1"/>
        <v>1.7920792079207944E-2</v>
      </c>
      <c r="H74" s="2">
        <v>67</v>
      </c>
      <c r="I74" s="2">
        <v>95</v>
      </c>
      <c r="J74" s="29">
        <v>45504</v>
      </c>
      <c r="K74" s="31">
        <v>96.23</v>
      </c>
      <c r="L74" s="33">
        <f t="shared" si="2"/>
        <v>6.8377844746960389E-2</v>
      </c>
      <c r="M74" s="31">
        <v>102.3</v>
      </c>
      <c r="N74" s="33">
        <f t="shared" si="3"/>
        <v>4.9853372434018094E-3</v>
      </c>
      <c r="O74" s="31">
        <v>95.77</v>
      </c>
      <c r="P74" s="33">
        <f t="shared" si="4"/>
        <v>7.350944972329547E-2</v>
      </c>
      <c r="Q74" t="s">
        <v>1001</v>
      </c>
    </row>
    <row r="75" spans="1:20" x14ac:dyDescent="0.25">
      <c r="A75" s="6" t="s">
        <v>16</v>
      </c>
      <c r="B75" s="16" t="s">
        <v>1036</v>
      </c>
      <c r="C75" s="16" t="s">
        <v>1048</v>
      </c>
      <c r="E75" s="20">
        <v>22.78</v>
      </c>
      <c r="F75" s="20">
        <v>22.21</v>
      </c>
      <c r="G75" s="22">
        <f t="shared" si="1"/>
        <v>2.566411526339488E-2</v>
      </c>
      <c r="H75" s="2">
        <v>72</v>
      </c>
      <c r="I75" s="2">
        <v>92</v>
      </c>
      <c r="J75" s="29"/>
      <c r="K75" s="31">
        <v>20.93</v>
      </c>
      <c r="L75" s="33">
        <f t="shared" si="2"/>
        <v>8.8389870998566725E-2</v>
      </c>
      <c r="M75" s="31">
        <v>21.89</v>
      </c>
      <c r="N75" s="33">
        <f t="shared" si="3"/>
        <v>4.0657834627683902E-2</v>
      </c>
      <c r="O75" s="31">
        <v>20.6</v>
      </c>
      <c r="P75" s="33">
        <f t="shared" si="4"/>
        <v>0.10582524271844658</v>
      </c>
      <c r="Q75" s="16" t="s">
        <v>1084</v>
      </c>
    </row>
    <row r="76" spans="1:20" x14ac:dyDescent="0.25">
      <c r="A76" s="6" t="s">
        <v>17</v>
      </c>
      <c r="B76" s="16" t="s">
        <v>266</v>
      </c>
      <c r="C76" s="16" t="s">
        <v>971</v>
      </c>
      <c r="E76" s="20">
        <v>82.15</v>
      </c>
      <c r="F76" s="20">
        <v>79.55</v>
      </c>
      <c r="G76" s="22">
        <f t="shared" si="1"/>
        <v>3.2683846637335118E-2</v>
      </c>
      <c r="H76" s="2">
        <v>80</v>
      </c>
      <c r="I76" s="2">
        <v>98</v>
      </c>
      <c r="J76" s="29">
        <v>45512</v>
      </c>
      <c r="K76" s="31">
        <v>75.760000000000005</v>
      </c>
      <c r="L76" s="33">
        <f t="shared" si="2"/>
        <v>8.4345300950369587E-2</v>
      </c>
      <c r="M76" s="31">
        <v>79.540000000000006</v>
      </c>
      <c r="N76" s="33">
        <f t="shared" si="3"/>
        <v>3.2813678652250433E-2</v>
      </c>
      <c r="O76" s="31">
        <v>74.599999999999994</v>
      </c>
      <c r="P76" s="33">
        <f t="shared" si="4"/>
        <v>0.10120643431635405</v>
      </c>
      <c r="Q76" s="16" t="s">
        <v>1080</v>
      </c>
    </row>
    <row r="77" spans="1:20" x14ac:dyDescent="0.25">
      <c r="A77" s="6" t="s">
        <v>31</v>
      </c>
      <c r="B77" s="16" t="s">
        <v>384</v>
      </c>
      <c r="C77" s="16" t="s">
        <v>122</v>
      </c>
      <c r="E77" s="20">
        <v>112.25</v>
      </c>
      <c r="F77" s="20">
        <v>107.86</v>
      </c>
      <c r="G77" s="22">
        <f t="shared" si="1"/>
        <v>4.0700908585203047E-2</v>
      </c>
      <c r="H77" s="15">
        <v>98</v>
      </c>
      <c r="I77" s="15">
        <v>87</v>
      </c>
      <c r="J77" s="29">
        <v>45498</v>
      </c>
      <c r="K77" s="31">
        <v>105.68</v>
      </c>
      <c r="L77" s="33">
        <f t="shared" si="2"/>
        <v>6.2168811506434447E-2</v>
      </c>
      <c r="M77" s="31">
        <v>109.29</v>
      </c>
      <c r="N77" s="33">
        <f t="shared" si="3"/>
        <v>2.7083905206331717E-2</v>
      </c>
      <c r="O77" s="31">
        <v>105.36</v>
      </c>
      <c r="P77" s="33">
        <f t="shared" si="4"/>
        <v>6.5394836750189825E-2</v>
      </c>
      <c r="Q77" s="16" t="s">
        <v>1082</v>
      </c>
    </row>
    <row r="78" spans="1:20" x14ac:dyDescent="0.25">
      <c r="A78" s="6" t="s">
        <v>33</v>
      </c>
      <c r="B78" s="16" t="s">
        <v>791</v>
      </c>
      <c r="C78" s="16" t="s">
        <v>806</v>
      </c>
      <c r="E78" s="20">
        <v>30.9</v>
      </c>
      <c r="F78" s="20">
        <v>29.49</v>
      </c>
      <c r="G78" s="22">
        <f t="shared" si="1"/>
        <v>4.7812817904374375E-2</v>
      </c>
      <c r="H78" s="15">
        <v>69</v>
      </c>
      <c r="I78" s="15">
        <v>76</v>
      </c>
      <c r="J78" s="29">
        <v>45503</v>
      </c>
      <c r="K78" s="31">
        <v>30.63</v>
      </c>
      <c r="L78" s="33">
        <f t="shared" si="2"/>
        <v>8.8148873653280963E-3</v>
      </c>
      <c r="M78" s="31">
        <v>30.96</v>
      </c>
      <c r="N78" s="33">
        <f t="shared" si="3"/>
        <v>-1.9379844961241045E-3</v>
      </c>
      <c r="O78" s="31">
        <v>30.5</v>
      </c>
      <c r="P78" s="33">
        <f t="shared" si="4"/>
        <v>1.3114754098360609E-2</v>
      </c>
      <c r="Q78" s="16" t="s">
        <v>1083</v>
      </c>
    </row>
    <row r="79" spans="1:20" x14ac:dyDescent="0.25">
      <c r="A79" s="6" t="s">
        <v>34</v>
      </c>
      <c r="B79" s="16" t="s">
        <v>55</v>
      </c>
      <c r="C79" s="16" t="s">
        <v>1091</v>
      </c>
      <c r="E79" s="20">
        <v>50.26</v>
      </c>
      <c r="F79" s="20">
        <v>46.41</v>
      </c>
      <c r="G79" s="22">
        <f t="shared" si="1"/>
        <v>8.29562594268477E-2</v>
      </c>
      <c r="H79" s="15">
        <v>97</v>
      </c>
      <c r="I79" s="15">
        <v>95</v>
      </c>
      <c r="J79" s="29">
        <v>45538</v>
      </c>
      <c r="K79" s="31">
        <v>42.56</v>
      </c>
      <c r="L79" s="33">
        <f t="shared" si="2"/>
        <v>0.18092105263157884</v>
      </c>
      <c r="M79" s="31">
        <v>45.33</v>
      </c>
      <c r="N79" s="33">
        <f t="shared" si="3"/>
        <v>0.1087579969115376</v>
      </c>
      <c r="O79" s="31">
        <v>42.06</v>
      </c>
      <c r="P79" s="33">
        <f t="shared" si="4"/>
        <v>0.19495958155016632</v>
      </c>
      <c r="Q79" s="16" t="s">
        <v>1092</v>
      </c>
    </row>
    <row r="80" spans="1:20" x14ac:dyDescent="0.25">
      <c r="A80" s="6" t="s">
        <v>35</v>
      </c>
      <c r="B80" s="16" t="s">
        <v>991</v>
      </c>
      <c r="C80" s="16" t="s">
        <v>1007</v>
      </c>
      <c r="E80" s="4">
        <v>201.27</v>
      </c>
      <c r="F80" s="20">
        <v>183.49</v>
      </c>
      <c r="G80" s="22">
        <f t="shared" si="1"/>
        <v>9.6899013570221806E-2</v>
      </c>
      <c r="H80" s="15">
        <v>81</v>
      </c>
      <c r="I80" s="15">
        <v>98</v>
      </c>
      <c r="J80" s="28">
        <v>45510</v>
      </c>
      <c r="K80" s="31">
        <v>151.82</v>
      </c>
      <c r="L80" s="38">
        <f t="shared" si="2"/>
        <v>0.32571466209985522</v>
      </c>
      <c r="M80" s="31">
        <v>167.98</v>
      </c>
      <c r="N80" s="38">
        <f t="shared" si="3"/>
        <v>0.1981783545660199</v>
      </c>
      <c r="O80" s="31">
        <v>149.59</v>
      </c>
      <c r="P80" s="38">
        <f t="shared" si="4"/>
        <v>0.34547763887960431</v>
      </c>
      <c r="Q80" s="16" t="s">
        <v>1076</v>
      </c>
    </row>
    <row r="81" spans="1:17" x14ac:dyDescent="0.25">
      <c r="A81" s="6" t="s">
        <v>38</v>
      </c>
      <c r="B81" s="16" t="s">
        <v>230</v>
      </c>
      <c r="C81" s="16" t="s">
        <v>232</v>
      </c>
      <c r="E81" s="20">
        <v>157.57</v>
      </c>
      <c r="F81" s="20">
        <v>143</v>
      </c>
      <c r="G81" s="22">
        <f t="shared" si="1"/>
        <v>0.10188811188811184</v>
      </c>
      <c r="H81" s="15">
        <v>99</v>
      </c>
      <c r="I81" s="15">
        <v>96</v>
      </c>
      <c r="J81" s="29">
        <v>45526</v>
      </c>
      <c r="K81" s="31">
        <v>129.56</v>
      </c>
      <c r="L81" s="38">
        <f t="shared" si="2"/>
        <v>0.2161932695276319</v>
      </c>
      <c r="M81" s="31">
        <v>140.68</v>
      </c>
      <c r="N81" s="38">
        <f t="shared" si="3"/>
        <v>0.12005970998009657</v>
      </c>
      <c r="O81" s="31">
        <v>128.47999999999999</v>
      </c>
      <c r="P81" s="38">
        <f t="shared" si="4"/>
        <v>0.22641656288916567</v>
      </c>
      <c r="Q81" s="16" t="s">
        <v>1079</v>
      </c>
    </row>
    <row r="82" spans="1:17" x14ac:dyDescent="0.25">
      <c r="A82" s="6" t="s">
        <v>44</v>
      </c>
      <c r="B82" s="16" t="s">
        <v>832</v>
      </c>
      <c r="C82" s="16" t="s">
        <v>852</v>
      </c>
      <c r="E82" s="20">
        <v>34.39</v>
      </c>
      <c r="F82" s="20">
        <v>29.61</v>
      </c>
      <c r="G82" s="22">
        <f t="shared" si="1"/>
        <v>0.16143194866599125</v>
      </c>
      <c r="H82" s="37" t="s">
        <v>247</v>
      </c>
      <c r="I82" s="15">
        <v>92</v>
      </c>
      <c r="J82" s="29"/>
      <c r="K82" s="31">
        <v>31.29</v>
      </c>
      <c r="L82" s="33">
        <f t="shared" si="2"/>
        <v>9.9073186321508522E-2</v>
      </c>
      <c r="M82" s="31">
        <v>33.22</v>
      </c>
      <c r="N82" s="33">
        <f t="shared" si="3"/>
        <v>3.5219747140276994E-2</v>
      </c>
      <c r="O82" s="31">
        <v>30.83</v>
      </c>
      <c r="P82" s="33">
        <f t="shared" si="4"/>
        <v>0.1154719429127474</v>
      </c>
      <c r="Q82" s="16" t="s">
        <v>1085</v>
      </c>
    </row>
    <row r="83" spans="1:17" x14ac:dyDescent="0.25">
      <c r="A83" s="6" t="s">
        <v>45</v>
      </c>
      <c r="B83" s="16" t="s">
        <v>990</v>
      </c>
      <c r="C83" s="16" t="s">
        <v>1002</v>
      </c>
      <c r="E83" s="4">
        <v>58.8</v>
      </c>
      <c r="F83" s="20">
        <v>49.6</v>
      </c>
      <c r="G83" s="22">
        <f t="shared" si="1"/>
        <v>0.18548387096774185</v>
      </c>
      <c r="H83" s="15">
        <v>99</v>
      </c>
      <c r="I83" s="15">
        <v>99</v>
      </c>
      <c r="J83" s="28">
        <v>45497</v>
      </c>
      <c r="K83" s="31">
        <v>47.4</v>
      </c>
      <c r="L83" s="38">
        <f t="shared" si="2"/>
        <v>0.24050632911392403</v>
      </c>
      <c r="M83" s="31">
        <v>50.37</v>
      </c>
      <c r="N83" s="38">
        <f t="shared" si="3"/>
        <v>0.16736152471709351</v>
      </c>
      <c r="O83" s="31">
        <v>46.95</v>
      </c>
      <c r="P83" s="38">
        <f t="shared" si="4"/>
        <v>0.25239616613418514</v>
      </c>
      <c r="Q83" s="16" t="s">
        <v>1081</v>
      </c>
    </row>
    <row r="84" spans="1:17" x14ac:dyDescent="0.25">
      <c r="A84" s="6" t="s">
        <v>46</v>
      </c>
    </row>
    <row r="85" spans="1:17" x14ac:dyDescent="0.25">
      <c r="A85" s="6" t="s">
        <v>47</v>
      </c>
    </row>
    <row r="86" spans="1:17" x14ac:dyDescent="0.25">
      <c r="A86" s="6" t="s">
        <v>54</v>
      </c>
    </row>
    <row r="87" spans="1:17" x14ac:dyDescent="0.25">
      <c r="A87" s="6" t="s">
        <v>56</v>
      </c>
    </row>
    <row r="88" spans="1:17" x14ac:dyDescent="0.25">
      <c r="A88" s="6" t="s">
        <v>63</v>
      </c>
    </row>
    <row r="89" spans="1:17" x14ac:dyDescent="0.25">
      <c r="A89" s="6" t="s">
        <v>64</v>
      </c>
    </row>
    <row r="90" spans="1:17" x14ac:dyDescent="0.25">
      <c r="A90" s="6" t="s">
        <v>65</v>
      </c>
      <c r="L90" s="33"/>
      <c r="M90" s="31"/>
      <c r="N90" s="33"/>
      <c r="O90" s="31"/>
      <c r="P90" s="33"/>
    </row>
    <row r="91" spans="1:17" x14ac:dyDescent="0.25">
      <c r="A91" s="6" t="s">
        <v>66</v>
      </c>
    </row>
    <row r="92" spans="1:17" x14ac:dyDescent="0.25">
      <c r="A92" s="6" t="s">
        <v>67</v>
      </c>
    </row>
    <row r="93" spans="1:17" x14ac:dyDescent="0.25">
      <c r="A93" s="6" t="s">
        <v>68</v>
      </c>
    </row>
    <row r="94" spans="1:17" x14ac:dyDescent="0.25">
      <c r="A94" s="6" t="s">
        <v>69</v>
      </c>
    </row>
    <row r="95" spans="1:17" x14ac:dyDescent="0.25">
      <c r="A95" s="6" t="s">
        <v>70</v>
      </c>
    </row>
    <row r="96" spans="1:17" x14ac:dyDescent="0.25">
      <c r="A96" s="6" t="s">
        <v>75</v>
      </c>
    </row>
    <row r="97" spans="1:17" x14ac:dyDescent="0.25">
      <c r="A97" s="6" t="s">
        <v>76</v>
      </c>
    </row>
    <row r="98" spans="1:17" x14ac:dyDescent="0.25">
      <c r="A98" s="6" t="s">
        <v>78</v>
      </c>
    </row>
    <row r="99" spans="1:17" x14ac:dyDescent="0.25">
      <c r="A99" s="6" t="s">
        <v>79</v>
      </c>
      <c r="B99" s="16"/>
      <c r="C99" s="16"/>
      <c r="E99" s="20"/>
      <c r="F99" s="20"/>
      <c r="G99" s="22"/>
      <c r="H99" s="15"/>
      <c r="I99" s="15"/>
      <c r="J99" s="29"/>
      <c r="K99" s="31"/>
      <c r="L99" s="33"/>
      <c r="M99" s="31"/>
      <c r="N99" s="33"/>
      <c r="O99" s="31"/>
      <c r="P99" s="33"/>
    </row>
    <row r="100" spans="1:17" x14ac:dyDescent="0.25">
      <c r="A100" s="6" t="s">
        <v>81</v>
      </c>
    </row>
    <row r="101" spans="1:17" x14ac:dyDescent="0.25">
      <c r="A101" s="6" t="s">
        <v>119</v>
      </c>
    </row>
    <row r="102" spans="1:17" x14ac:dyDescent="0.25">
      <c r="A102" s="6" t="s">
        <v>148</v>
      </c>
    </row>
    <row r="103" spans="1:17" x14ac:dyDescent="0.25">
      <c r="A103" s="6" t="s">
        <v>149</v>
      </c>
      <c r="Q103" s="16"/>
    </row>
    <row r="105" spans="1:17" x14ac:dyDescent="0.25">
      <c r="J105" s="29"/>
    </row>
    <row r="106" spans="1:17" x14ac:dyDescent="0.25">
      <c r="J106" s="29"/>
    </row>
    <row r="107" spans="1:17" x14ac:dyDescent="0.25">
      <c r="J107" s="29"/>
    </row>
    <row r="108" spans="1:17" x14ac:dyDescent="0.25">
      <c r="J108" s="29"/>
    </row>
  </sheetData>
  <sortState xmlns:xlrd2="http://schemas.microsoft.com/office/spreadsheetml/2017/richdata2" ref="B69:Q83">
    <sortCondition ref="G69:G83"/>
  </sortState>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E39F2-91B1-4FEF-B6BA-15EE7E2B7253}">
  <dimension ref="A1:T108"/>
  <sheetViews>
    <sheetView topLeftCell="A30" workbookViewId="0">
      <selection activeCell="C45" sqref="C45"/>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45436</v>
      </c>
      <c r="I3" s="2"/>
      <c r="J3" s="29">
        <v>45439</v>
      </c>
      <c r="K3" s="28">
        <v>45440</v>
      </c>
      <c r="L3" s="28">
        <v>45441</v>
      </c>
      <c r="M3" s="28">
        <v>45442</v>
      </c>
      <c r="N3" s="28">
        <v>45443</v>
      </c>
      <c r="P3" s="2" t="s">
        <v>82</v>
      </c>
      <c r="R3" s="2" t="s">
        <v>82</v>
      </c>
    </row>
    <row r="4" spans="1:18" ht="15.75" thickBot="1" x14ac:dyDescent="0.3">
      <c r="A4" t="s">
        <v>0</v>
      </c>
      <c r="C4" s="10">
        <v>45439</v>
      </c>
      <c r="D4" s="11" t="s">
        <v>32</v>
      </c>
      <c r="E4" s="10">
        <v>45443</v>
      </c>
      <c r="J4" s="2" t="s">
        <v>26</v>
      </c>
      <c r="K4" s="2" t="s">
        <v>27</v>
      </c>
      <c r="L4" s="2" t="s">
        <v>28</v>
      </c>
      <c r="M4" s="2" t="s">
        <v>29</v>
      </c>
      <c r="N4" s="2" t="s">
        <v>30</v>
      </c>
    </row>
    <row r="5" spans="1:18" ht="15.75" thickBot="1" x14ac:dyDescent="0.3">
      <c r="A5" t="s">
        <v>910</v>
      </c>
      <c r="F5" s="8">
        <v>15011.35</v>
      </c>
      <c r="G5" s="36" t="s">
        <v>25</v>
      </c>
      <c r="H5" s="8">
        <v>16920.79</v>
      </c>
      <c r="J5" s="14" t="s">
        <v>41</v>
      </c>
      <c r="K5" s="14">
        <v>17019.68</v>
      </c>
      <c r="L5" s="14">
        <v>16920.580000000002</v>
      </c>
      <c r="M5" s="14">
        <v>16737.080000000002</v>
      </c>
      <c r="N5" s="14">
        <v>16735.02</v>
      </c>
      <c r="P5" s="5">
        <f>(N5-H5)/N5</f>
        <v>-1.1100673916135173E-2</v>
      </c>
      <c r="R5" s="5">
        <f>(N5-F5)/F5</f>
        <v>0.11482444949987843</v>
      </c>
    </row>
    <row r="6" spans="1:18" ht="15.75" thickBot="1" x14ac:dyDescent="0.3">
      <c r="A6" t="s">
        <v>302</v>
      </c>
      <c r="C6" s="26" t="s">
        <v>303</v>
      </c>
      <c r="D6" s="1"/>
      <c r="E6" s="1"/>
      <c r="F6" s="9">
        <v>4769.83</v>
      </c>
      <c r="G6" s="36" t="s">
        <v>107</v>
      </c>
      <c r="H6" s="9">
        <v>5304.72</v>
      </c>
      <c r="J6" s="14" t="s">
        <v>41</v>
      </c>
      <c r="K6" s="17">
        <v>5306.04</v>
      </c>
      <c r="L6" s="17">
        <v>5266.95</v>
      </c>
      <c r="M6" s="14">
        <v>5235.4799999999996</v>
      </c>
      <c r="N6" s="14">
        <v>5277.51</v>
      </c>
      <c r="P6" s="5">
        <f>(N6-H6)/N6</f>
        <v>-5.1558405384357466E-3</v>
      </c>
      <c r="R6" s="5">
        <f>(N6-F6)/F6</f>
        <v>0.10643565913250583</v>
      </c>
    </row>
    <row r="7" spans="1:18" x14ac:dyDescent="0.25">
      <c r="C7" s="35"/>
      <c r="J7" s="12"/>
    </row>
    <row r="8" spans="1:18" x14ac:dyDescent="0.25">
      <c r="C8" s="12"/>
      <c r="J8" s="12"/>
    </row>
    <row r="9" spans="1:18" x14ac:dyDescent="0.25">
      <c r="C9" s="12"/>
      <c r="J9" s="12"/>
    </row>
    <row r="10" spans="1:18" x14ac:dyDescent="0.25">
      <c r="A10" t="s">
        <v>3</v>
      </c>
      <c r="C10" s="16" t="s">
        <v>1140</v>
      </c>
      <c r="J10" s="16"/>
    </row>
    <row r="11" spans="1:18" x14ac:dyDescent="0.25">
      <c r="C11" s="16" t="s">
        <v>1141</v>
      </c>
      <c r="J11" s="16"/>
    </row>
    <row r="12" spans="1:18" x14ac:dyDescent="0.25">
      <c r="C12" s="16" t="s">
        <v>1142</v>
      </c>
      <c r="J12" s="16"/>
    </row>
    <row r="13" spans="1:18" x14ac:dyDescent="0.25">
      <c r="C13" s="16" t="s">
        <v>1143</v>
      </c>
      <c r="J13" s="16"/>
    </row>
    <row r="14" spans="1:18" x14ac:dyDescent="0.25">
      <c r="C14" s="16" t="s">
        <v>1144</v>
      </c>
      <c r="J14" s="16"/>
    </row>
    <row r="15" spans="1:18" x14ac:dyDescent="0.25">
      <c r="C15" s="16" t="s">
        <v>1145</v>
      </c>
      <c r="J15" s="16"/>
    </row>
    <row r="16" spans="1:18" x14ac:dyDescent="0.25">
      <c r="C16" s="16" t="s">
        <v>1146</v>
      </c>
      <c r="J16" s="16"/>
    </row>
    <row r="17" spans="3:10" x14ac:dyDescent="0.25">
      <c r="C17" s="16" t="s">
        <v>1147</v>
      </c>
      <c r="J17" s="16"/>
    </row>
    <row r="18" spans="3:10" x14ac:dyDescent="0.25">
      <c r="C18" s="16" t="s">
        <v>1148</v>
      </c>
      <c r="J18" s="16"/>
    </row>
    <row r="19" spans="3:10" x14ac:dyDescent="0.25">
      <c r="C19" s="16" t="s">
        <v>1149</v>
      </c>
      <c r="J19" s="16"/>
    </row>
    <row r="20" spans="3:10" x14ac:dyDescent="0.25">
      <c r="C20" s="16" t="s">
        <v>1150</v>
      </c>
      <c r="J20" s="16"/>
    </row>
    <row r="21" spans="3:10" x14ac:dyDescent="0.25">
      <c r="C21" s="16" t="s">
        <v>1151</v>
      </c>
      <c r="J21" s="16"/>
    </row>
    <row r="22" spans="3:10" x14ac:dyDescent="0.25">
      <c r="C22" s="16" t="s">
        <v>1152</v>
      </c>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2" t="s">
        <v>182</v>
      </c>
      <c r="D29" s="12" t="s">
        <v>1153</v>
      </c>
      <c r="J29" s="16"/>
    </row>
    <row r="30" spans="3:10" x14ac:dyDescent="0.25">
      <c r="C30" s="12" t="s">
        <v>163</v>
      </c>
      <c r="D30" s="12" t="s">
        <v>1107</v>
      </c>
      <c r="J30" s="16"/>
    </row>
    <row r="31" spans="3:10" x14ac:dyDescent="0.25">
      <c r="C31" s="12"/>
      <c r="J31" s="16"/>
    </row>
    <row r="32" spans="3:10" x14ac:dyDescent="0.25">
      <c r="F32" s="2" t="s">
        <v>154</v>
      </c>
      <c r="J32" s="16"/>
    </row>
    <row r="33" spans="3:10" x14ac:dyDescent="0.25">
      <c r="C33" t="s">
        <v>102</v>
      </c>
      <c r="D33" s="5">
        <v>0.1837</v>
      </c>
      <c r="E33" s="7"/>
      <c r="F33" s="2" t="s">
        <v>155</v>
      </c>
      <c r="I33" s="5"/>
      <c r="J33" s="16"/>
    </row>
    <row r="34" spans="3:10" x14ac:dyDescent="0.25">
      <c r="C34" s="16"/>
      <c r="D34" s="5"/>
      <c r="E34" s="7"/>
      <c r="F34" s="5"/>
      <c r="I34" s="5"/>
      <c r="J34" s="16"/>
    </row>
    <row r="35" spans="3:10" x14ac:dyDescent="0.25">
      <c r="C35" s="16" t="s">
        <v>215</v>
      </c>
      <c r="D35" s="5">
        <v>4.6399999999999997E-2</v>
      </c>
      <c r="E35" s="7"/>
      <c r="F35" s="34">
        <v>1E-3</v>
      </c>
      <c r="I35" s="5"/>
      <c r="J35" s="16"/>
    </row>
    <row r="36" spans="3:10" x14ac:dyDescent="0.25">
      <c r="D36" s="5"/>
      <c r="F36" s="34"/>
      <c r="I36" s="5"/>
      <c r="J36" s="16"/>
    </row>
    <row r="37" spans="3:10" x14ac:dyDescent="0.25">
      <c r="C37" t="s">
        <v>361</v>
      </c>
      <c r="D37" s="5">
        <v>0.12330000000000001</v>
      </c>
      <c r="F37" s="34">
        <v>-7.7999999999999996E-3</v>
      </c>
      <c r="I37" s="5"/>
      <c r="J37" s="16"/>
    </row>
    <row r="38" spans="3:10" x14ac:dyDescent="0.25">
      <c r="C38" t="s">
        <v>743</v>
      </c>
      <c r="D38" s="5">
        <v>8.1900000000000001E-2</v>
      </c>
      <c r="F38" s="34">
        <v>-1.6199999999999999E-2</v>
      </c>
      <c r="I38" s="5"/>
      <c r="J38" s="16"/>
    </row>
    <row r="39" spans="3:10" x14ac:dyDescent="0.25">
      <c r="C39" t="s">
        <v>92</v>
      </c>
      <c r="D39" s="5">
        <v>7.85E-2</v>
      </c>
      <c r="F39" s="34">
        <v>7.4000000000000003E-3</v>
      </c>
      <c r="I39" s="5"/>
      <c r="J39" s="16"/>
    </row>
    <row r="40" spans="3:10" x14ac:dyDescent="0.25">
      <c r="C40" t="s">
        <v>222</v>
      </c>
      <c r="D40" s="5">
        <v>8.1500000000000003E-2</v>
      </c>
      <c r="F40" s="34">
        <v>9.4999999999999998E-3</v>
      </c>
      <c r="I40" s="5"/>
      <c r="J40" s="16"/>
    </row>
    <row r="41" spans="3:10" x14ac:dyDescent="0.25">
      <c r="C41" t="s">
        <v>113</v>
      </c>
      <c r="D41" s="5">
        <v>8.1900000000000001E-2</v>
      </c>
      <c r="F41" s="34">
        <v>-5.6000000000000001E-2</v>
      </c>
      <c r="I41" s="5"/>
      <c r="J41" s="16"/>
    </row>
    <row r="42" spans="3:10" x14ac:dyDescent="0.25">
      <c r="C42" t="s">
        <v>1026</v>
      </c>
      <c r="D42" s="5">
        <v>9.5500000000000002E-2</v>
      </c>
      <c r="F42" s="5">
        <v>-4.5699999999999998E-2</v>
      </c>
      <c r="I42" s="5"/>
      <c r="J42" s="16"/>
    </row>
    <row r="43" spans="3:10" x14ac:dyDescent="0.25">
      <c r="C43" t="s">
        <v>126</v>
      </c>
      <c r="D43" s="5">
        <v>0.1431</v>
      </c>
      <c r="F43" s="5">
        <v>2.9399999999999999E-2</v>
      </c>
      <c r="G43" s="22"/>
      <c r="H43" s="16"/>
      <c r="I43" s="5"/>
      <c r="J43" s="16"/>
    </row>
    <row r="44" spans="3:10" x14ac:dyDescent="0.25">
      <c r="C44" t="s">
        <v>84</v>
      </c>
      <c r="D44" s="5">
        <v>8.4199999999999997E-2</v>
      </c>
      <c r="F44" s="5">
        <v>4.5100000000000001E-2</v>
      </c>
      <c r="G44" s="22"/>
      <c r="H44" s="16"/>
      <c r="I44" s="5"/>
      <c r="J44" s="16"/>
    </row>
    <row r="45" spans="3:10" x14ac:dyDescent="0.25">
      <c r="F45" s="5"/>
      <c r="G45" s="22"/>
      <c r="H45" s="16"/>
      <c r="I45" s="5"/>
      <c r="J45" s="16"/>
    </row>
    <row r="46" spans="3:10" x14ac:dyDescent="0.25">
      <c r="G46" s="22"/>
      <c r="H46" s="16"/>
      <c r="I46" s="5"/>
      <c r="J46" s="16"/>
    </row>
    <row r="47" spans="3:10" x14ac:dyDescent="0.25">
      <c r="D47" s="5"/>
      <c r="E47" s="21"/>
      <c r="F47" s="34"/>
      <c r="G47" s="22"/>
      <c r="H47" s="16"/>
      <c r="I47" s="5"/>
      <c r="J47" s="16"/>
    </row>
    <row r="48" spans="3:10" x14ac:dyDescent="0.25">
      <c r="D48" s="5">
        <f>SUM(D33:D47)</f>
        <v>1</v>
      </c>
      <c r="F48" s="34"/>
      <c r="I48" s="22"/>
      <c r="J48" s="16"/>
    </row>
    <row r="49" spans="1:19" x14ac:dyDescent="0.25">
      <c r="E49" s="21"/>
      <c r="F49" s="16"/>
      <c r="G49" s="22"/>
      <c r="H49" s="16"/>
      <c r="I49" s="22"/>
      <c r="J49" s="16"/>
    </row>
    <row r="50" spans="1:19" x14ac:dyDescent="0.25">
      <c r="D50" s="5"/>
      <c r="E50" s="21"/>
      <c r="F50" s="16"/>
      <c r="G50" s="22"/>
      <c r="H50" s="16"/>
      <c r="I50" s="22"/>
      <c r="J50" s="16"/>
    </row>
    <row r="51" spans="1:19" x14ac:dyDescent="0.25">
      <c r="C51" s="12"/>
      <c r="E51" s="21"/>
      <c r="F51" s="15" t="s">
        <v>108</v>
      </c>
      <c r="G51" s="16"/>
      <c r="H51" s="12"/>
      <c r="I51" s="16"/>
    </row>
    <row r="52" spans="1:19" x14ac:dyDescent="0.25">
      <c r="A52" t="s">
        <v>4</v>
      </c>
      <c r="C52" s="12"/>
      <c r="E52" s="24" t="s">
        <v>6</v>
      </c>
      <c r="F52" s="24" t="s">
        <v>7</v>
      </c>
      <c r="G52" s="24" t="s">
        <v>8</v>
      </c>
      <c r="H52" s="24" t="s">
        <v>9</v>
      </c>
      <c r="I52" s="24" t="s">
        <v>21</v>
      </c>
      <c r="J52" s="24" t="s">
        <v>23</v>
      </c>
      <c r="K52" s="24" t="s">
        <v>22</v>
      </c>
      <c r="L52" s="24" t="s">
        <v>120</v>
      </c>
      <c r="M52" s="23" t="s">
        <v>10</v>
      </c>
      <c r="N52" s="25"/>
      <c r="O52" s="25"/>
      <c r="P52" s="25"/>
      <c r="Q52" s="25"/>
      <c r="R52" s="25"/>
      <c r="S52" s="25"/>
    </row>
    <row r="53" spans="1:19" x14ac:dyDescent="0.25">
      <c r="A53" s="6" t="s">
        <v>5</v>
      </c>
      <c r="B53" t="s">
        <v>361</v>
      </c>
      <c r="E53" s="4">
        <v>62.26</v>
      </c>
      <c r="F53">
        <v>21.53</v>
      </c>
      <c r="G53" s="5">
        <f t="shared" ref="G53:G60" si="0">(E53-F53)/F53</f>
        <v>1.8917789131444493</v>
      </c>
      <c r="H53" s="20">
        <v>58</v>
      </c>
      <c r="I53" s="4">
        <v>20.03</v>
      </c>
      <c r="J53" s="2">
        <v>99</v>
      </c>
      <c r="K53" s="2">
        <v>21</v>
      </c>
      <c r="M53" t="s">
        <v>1108</v>
      </c>
    </row>
    <row r="54" spans="1:19" x14ac:dyDescent="0.25">
      <c r="A54" s="6" t="s">
        <v>11</v>
      </c>
      <c r="B54" t="s">
        <v>743</v>
      </c>
      <c r="E54" s="4">
        <v>9.1</v>
      </c>
      <c r="F54" s="4">
        <v>8.61</v>
      </c>
      <c r="G54" s="5">
        <f t="shared" si="0"/>
        <v>5.6910569105691082E-2</v>
      </c>
      <c r="H54" s="20">
        <v>8.75</v>
      </c>
      <c r="I54" s="4">
        <v>6.76</v>
      </c>
      <c r="J54" s="2">
        <v>97</v>
      </c>
      <c r="K54" s="2">
        <v>99</v>
      </c>
      <c r="M54" t="s">
        <v>1109</v>
      </c>
    </row>
    <row r="55" spans="1:19" x14ac:dyDescent="0.25">
      <c r="A55" s="6" t="s">
        <v>12</v>
      </c>
      <c r="B55" t="s">
        <v>92</v>
      </c>
      <c r="E55" s="4">
        <v>68.209999999999994</v>
      </c>
      <c r="F55" s="4">
        <v>57.49</v>
      </c>
      <c r="G55" s="5">
        <f t="shared" si="0"/>
        <v>0.18646721168898925</v>
      </c>
      <c r="H55" s="20">
        <v>65</v>
      </c>
      <c r="I55" s="4">
        <v>57.16</v>
      </c>
      <c r="J55" s="2">
        <v>92</v>
      </c>
      <c r="K55" s="2">
        <v>97</v>
      </c>
      <c r="L55" s="2"/>
      <c r="M55" t="s">
        <v>1110</v>
      </c>
    </row>
    <row r="56" spans="1:19" x14ac:dyDescent="0.25">
      <c r="A56" s="6" t="s">
        <v>13</v>
      </c>
      <c r="B56" t="s">
        <v>222</v>
      </c>
      <c r="E56" s="4">
        <v>118.63</v>
      </c>
      <c r="F56">
        <v>119.98</v>
      </c>
      <c r="G56" s="5">
        <f t="shared" si="0"/>
        <v>-1.1251875312552163E-2</v>
      </c>
      <c r="H56" s="20">
        <v>115</v>
      </c>
      <c r="I56" s="4">
        <v>121</v>
      </c>
      <c r="J56" s="2">
        <v>96</v>
      </c>
      <c r="K56" s="2">
        <v>59</v>
      </c>
      <c r="M56" t="s">
        <v>1111</v>
      </c>
    </row>
    <row r="57" spans="1:19" x14ac:dyDescent="0.25">
      <c r="A57" s="6" t="s">
        <v>14</v>
      </c>
      <c r="B57" t="s">
        <v>113</v>
      </c>
      <c r="E57" s="4">
        <v>151.04</v>
      </c>
      <c r="F57">
        <v>150.36000000000001</v>
      </c>
      <c r="G57" s="5">
        <f t="shared" si="0"/>
        <v>4.5224793828144341E-3</v>
      </c>
      <c r="H57" s="13">
        <v>142</v>
      </c>
      <c r="I57" s="4">
        <v>148.43</v>
      </c>
      <c r="J57" s="2">
        <v>93</v>
      </c>
      <c r="K57" s="2">
        <v>81</v>
      </c>
      <c r="M57" t="s">
        <v>1112</v>
      </c>
    </row>
    <row r="58" spans="1:19" x14ac:dyDescent="0.25">
      <c r="A58" s="6" t="s">
        <v>15</v>
      </c>
      <c r="B58" t="s">
        <v>1026</v>
      </c>
      <c r="E58" s="4">
        <v>27.79</v>
      </c>
      <c r="F58">
        <v>28.56</v>
      </c>
      <c r="G58" s="5">
        <f t="shared" si="0"/>
        <v>-2.6960784313725478E-2</v>
      </c>
      <c r="H58" s="20">
        <v>27</v>
      </c>
      <c r="I58" s="4">
        <v>27.47</v>
      </c>
      <c r="J58" s="2">
        <v>96</v>
      </c>
      <c r="K58" s="2">
        <v>72</v>
      </c>
      <c r="M58" t="s">
        <v>1113</v>
      </c>
    </row>
    <row r="59" spans="1:19" x14ac:dyDescent="0.25">
      <c r="A59" s="6" t="s">
        <v>16</v>
      </c>
      <c r="B59" t="s">
        <v>126</v>
      </c>
      <c r="E59" s="4">
        <v>1095.95</v>
      </c>
      <c r="F59" s="4">
        <v>942.18</v>
      </c>
      <c r="G59" s="5">
        <f t="shared" si="0"/>
        <v>0.1632066059563991</v>
      </c>
      <c r="H59" s="13">
        <v>945</v>
      </c>
      <c r="I59" s="4">
        <v>922.2</v>
      </c>
      <c r="J59" s="2">
        <v>98</v>
      </c>
      <c r="K59" s="2">
        <v>99</v>
      </c>
      <c r="L59" s="2">
        <v>2</v>
      </c>
      <c r="M59" t="s">
        <v>1114</v>
      </c>
    </row>
    <row r="60" spans="1:19" x14ac:dyDescent="0.25">
      <c r="A60" s="6" t="s">
        <v>17</v>
      </c>
      <c r="B60" t="s">
        <v>84</v>
      </c>
      <c r="E60" s="4">
        <v>155.63999999999999</v>
      </c>
      <c r="F60">
        <v>151.88</v>
      </c>
      <c r="G60" s="5">
        <f t="shared" si="0"/>
        <v>2.4756386621016532E-2</v>
      </c>
      <c r="H60" s="20">
        <v>142</v>
      </c>
      <c r="I60" s="4">
        <v>148.16</v>
      </c>
      <c r="J60" s="2">
        <v>93</v>
      </c>
      <c r="K60" s="2">
        <v>92</v>
      </c>
      <c r="M60" t="s">
        <v>1115</v>
      </c>
    </row>
    <row r="61" spans="1:19" x14ac:dyDescent="0.25">
      <c r="A61" s="6" t="s">
        <v>31</v>
      </c>
    </row>
    <row r="62" spans="1:19" x14ac:dyDescent="0.25">
      <c r="A62" s="6" t="s">
        <v>33</v>
      </c>
      <c r="E62" s="4"/>
      <c r="F62" s="4"/>
      <c r="H62" s="4"/>
      <c r="I62" s="4"/>
      <c r="L62" s="2"/>
    </row>
    <row r="63" spans="1:19" x14ac:dyDescent="0.25">
      <c r="A63" s="6" t="s">
        <v>34</v>
      </c>
      <c r="E63" s="4"/>
      <c r="F63" s="4"/>
      <c r="H63" s="4"/>
      <c r="I63" s="4"/>
      <c r="L63" s="2"/>
    </row>
    <row r="64" spans="1:19" x14ac:dyDescent="0.25">
      <c r="A64" s="6" t="s">
        <v>35</v>
      </c>
      <c r="E64" s="4"/>
      <c r="F64" s="4"/>
      <c r="H64" s="4"/>
      <c r="I64" s="4"/>
      <c r="L64" s="2"/>
    </row>
    <row r="66" spans="1:20" x14ac:dyDescent="0.25">
      <c r="E66" s="7"/>
      <c r="G66" s="2" t="s">
        <v>128</v>
      </c>
      <c r="J66" s="2" t="s">
        <v>127</v>
      </c>
      <c r="L66" s="2" t="s">
        <v>150</v>
      </c>
      <c r="N66" s="2" t="s">
        <v>150</v>
      </c>
      <c r="P66" s="2" t="s">
        <v>150</v>
      </c>
    </row>
    <row r="67" spans="1:20" x14ac:dyDescent="0.25">
      <c r="A67" s="3" t="s">
        <v>18</v>
      </c>
      <c r="E67" s="18" t="s">
        <v>6</v>
      </c>
      <c r="F67" s="18" t="s">
        <v>21</v>
      </c>
      <c r="G67" s="18" t="s">
        <v>129</v>
      </c>
      <c r="H67" s="18" t="s">
        <v>22</v>
      </c>
      <c r="I67" s="18" t="s">
        <v>23</v>
      </c>
      <c r="J67" s="18" t="s">
        <v>22</v>
      </c>
      <c r="K67" s="18" t="s">
        <v>146</v>
      </c>
      <c r="L67" s="18" t="s">
        <v>146</v>
      </c>
      <c r="M67" s="18" t="s">
        <v>130</v>
      </c>
      <c r="N67" s="18" t="s">
        <v>130</v>
      </c>
      <c r="O67" s="18" t="s">
        <v>131</v>
      </c>
      <c r="P67" s="18" t="s">
        <v>131</v>
      </c>
      <c r="Q67" s="19" t="s">
        <v>10</v>
      </c>
    </row>
    <row r="68" spans="1:20" x14ac:dyDescent="0.25">
      <c r="A68" s="3"/>
      <c r="E68" s="18"/>
      <c r="F68" s="18"/>
      <c r="G68" s="18"/>
      <c r="H68" s="18"/>
      <c r="I68" s="18"/>
      <c r="J68" s="18"/>
      <c r="K68" s="18"/>
      <c r="M68" s="18"/>
      <c r="O68" s="18"/>
      <c r="Q68" s="19"/>
    </row>
    <row r="69" spans="1:20" x14ac:dyDescent="0.25">
      <c r="A69" s="6" t="s">
        <v>5</v>
      </c>
      <c r="B69" s="16" t="s">
        <v>1116</v>
      </c>
      <c r="C69" s="16" t="s">
        <v>1131</v>
      </c>
      <c r="E69" s="20">
        <v>38.53</v>
      </c>
      <c r="F69" s="20">
        <v>40.67</v>
      </c>
      <c r="G69" s="22">
        <f t="shared" ref="G69:G85" si="1">(E69-F69)/F69</f>
        <v>-5.2618637816572424E-2</v>
      </c>
      <c r="H69" s="30" t="s">
        <v>1132</v>
      </c>
      <c r="I69" s="15">
        <v>91</v>
      </c>
      <c r="J69" s="28"/>
      <c r="K69" s="31">
        <v>37.630000000000003</v>
      </c>
      <c r="L69" s="38">
        <f t="shared" ref="L69:L85" si="2">(E69-K69)/K69</f>
        <v>2.391708743024179E-2</v>
      </c>
      <c r="M69" s="31">
        <v>37.86</v>
      </c>
      <c r="N69" s="38">
        <f t="shared" ref="N69:N85" si="3">(E69-M69)/M69</f>
        <v>1.7696777601690483E-2</v>
      </c>
      <c r="O69" s="31">
        <v>37.479999999999997</v>
      </c>
      <c r="P69" s="38">
        <f t="shared" ref="P69:P85" si="4">(E69-O69)/O69</f>
        <v>2.8014941302027863E-2</v>
      </c>
      <c r="Q69" s="16" t="s">
        <v>1133</v>
      </c>
    </row>
    <row r="70" spans="1:20" x14ac:dyDescent="0.25">
      <c r="A70" s="6" t="s">
        <v>11</v>
      </c>
      <c r="B70" s="16" t="s">
        <v>1036</v>
      </c>
      <c r="C70" s="16" t="s">
        <v>1048</v>
      </c>
      <c r="E70" s="20">
        <v>21.3</v>
      </c>
      <c r="F70" s="20">
        <v>22.21</v>
      </c>
      <c r="G70" s="22">
        <f t="shared" si="1"/>
        <v>-4.0972534894191809E-2</v>
      </c>
      <c r="H70" s="2">
        <v>73</v>
      </c>
      <c r="I70" s="2">
        <v>88</v>
      </c>
      <c r="J70" s="29"/>
      <c r="K70" s="31">
        <v>21.18</v>
      </c>
      <c r="L70" s="33">
        <f t="shared" si="2"/>
        <v>5.6657223796034465E-3</v>
      </c>
      <c r="M70" s="31">
        <v>21.88</v>
      </c>
      <c r="N70" s="33">
        <f t="shared" si="3"/>
        <v>-2.6508226691041969E-2</v>
      </c>
      <c r="O70" s="31">
        <v>20.86</v>
      </c>
      <c r="P70" s="33">
        <f t="shared" si="4"/>
        <v>2.1093000958772833E-2</v>
      </c>
      <c r="Q70" s="16" t="s">
        <v>1123</v>
      </c>
    </row>
    <row r="71" spans="1:20" x14ac:dyDescent="0.25">
      <c r="A71" s="6" t="s">
        <v>12</v>
      </c>
      <c r="B71" s="16" t="s">
        <v>991</v>
      </c>
      <c r="C71" s="16" t="s">
        <v>1007</v>
      </c>
      <c r="E71" s="4">
        <v>179.86</v>
      </c>
      <c r="F71" s="20">
        <v>183.49</v>
      </c>
      <c r="G71" s="22">
        <f t="shared" si="1"/>
        <v>-1.9783094446563818E-2</v>
      </c>
      <c r="H71" s="15">
        <v>81</v>
      </c>
      <c r="I71" s="15">
        <v>98</v>
      </c>
      <c r="J71" s="28">
        <v>45510</v>
      </c>
      <c r="K71" s="31">
        <v>155.31</v>
      </c>
      <c r="L71" s="38">
        <f t="shared" si="2"/>
        <v>0.15807095486446468</v>
      </c>
      <c r="M71" s="31">
        <v>177.55</v>
      </c>
      <c r="N71" s="38">
        <f t="shared" si="3"/>
        <v>1.3010419600112656E-2</v>
      </c>
      <c r="O71" s="31">
        <v>153.56</v>
      </c>
      <c r="P71" s="38">
        <f t="shared" si="4"/>
        <v>0.1712685595207086</v>
      </c>
      <c r="Q71" s="16" t="s">
        <v>1127</v>
      </c>
      <c r="T71" s="16"/>
    </row>
    <row r="72" spans="1:20" x14ac:dyDescent="0.25">
      <c r="A72" s="6" t="s">
        <v>13</v>
      </c>
      <c r="B72" s="16" t="s">
        <v>1118</v>
      </c>
      <c r="C72" s="16" t="s">
        <v>1136</v>
      </c>
      <c r="E72" s="20">
        <v>135.28</v>
      </c>
      <c r="F72" s="20">
        <v>137.22</v>
      </c>
      <c r="G72" s="22">
        <f t="shared" si="1"/>
        <v>-1.4137880775397156E-2</v>
      </c>
      <c r="H72" s="15">
        <v>97</v>
      </c>
      <c r="I72" s="15">
        <v>92</v>
      </c>
      <c r="J72" s="28">
        <v>45511</v>
      </c>
      <c r="K72" s="31">
        <v>128.30000000000001</v>
      </c>
      <c r="L72" s="38">
        <f t="shared" si="2"/>
        <v>5.4403741231488612E-2</v>
      </c>
      <c r="M72" s="31">
        <v>132</v>
      </c>
      <c r="N72" s="38">
        <f t="shared" si="3"/>
        <v>2.4848484848484856E-2</v>
      </c>
      <c r="O72" s="31">
        <v>128.44</v>
      </c>
      <c r="P72" s="38">
        <f t="shared" si="4"/>
        <v>5.3254437869822514E-2</v>
      </c>
      <c r="Q72" s="16" t="s">
        <v>1137</v>
      </c>
    </row>
    <row r="73" spans="1:20" x14ac:dyDescent="0.25">
      <c r="A73" s="6" t="s">
        <v>14</v>
      </c>
      <c r="B73" s="16" t="s">
        <v>39</v>
      </c>
      <c r="C73" s="16" t="s">
        <v>1046</v>
      </c>
      <c r="E73" s="20">
        <v>92.78</v>
      </c>
      <c r="F73" s="20">
        <v>92.19</v>
      </c>
      <c r="G73" s="22">
        <f t="shared" si="1"/>
        <v>6.3998264453845695E-3</v>
      </c>
      <c r="H73" s="2">
        <v>93</v>
      </c>
      <c r="I73" s="2">
        <v>84</v>
      </c>
      <c r="J73" s="29">
        <v>45512</v>
      </c>
      <c r="K73" s="31">
        <v>87.98</v>
      </c>
      <c r="L73" s="33">
        <f t="shared" si="2"/>
        <v>5.4557854057740364E-2</v>
      </c>
      <c r="M73" s="31">
        <v>91.62</v>
      </c>
      <c r="N73" s="33">
        <f t="shared" si="3"/>
        <v>1.2660991049989048E-2</v>
      </c>
      <c r="O73" s="31">
        <v>87.49</v>
      </c>
      <c r="P73" s="33">
        <f t="shared" si="4"/>
        <v>6.0464053034632606E-2</v>
      </c>
      <c r="Q73" s="16" t="s">
        <v>1120</v>
      </c>
    </row>
    <row r="74" spans="1:20" x14ac:dyDescent="0.25">
      <c r="A74" s="6" t="s">
        <v>15</v>
      </c>
      <c r="B74" s="16" t="s">
        <v>384</v>
      </c>
      <c r="C74" s="16" t="s">
        <v>122</v>
      </c>
      <c r="E74" s="20">
        <v>109.01</v>
      </c>
      <c r="F74" s="20">
        <v>107.86</v>
      </c>
      <c r="G74" s="22">
        <f t="shared" si="1"/>
        <v>1.066196921935848E-2</v>
      </c>
      <c r="H74" s="15">
        <v>98</v>
      </c>
      <c r="I74" s="15">
        <v>86</v>
      </c>
      <c r="J74" s="29">
        <v>45498</v>
      </c>
      <c r="K74" s="31">
        <v>106.06</v>
      </c>
      <c r="L74" s="33">
        <f t="shared" si="2"/>
        <v>2.7814444653969476E-2</v>
      </c>
      <c r="M74" s="31">
        <v>109.22</v>
      </c>
      <c r="N74" s="33">
        <f t="shared" si="3"/>
        <v>-1.9227247756820522E-3</v>
      </c>
      <c r="O74" s="31">
        <v>105.77</v>
      </c>
      <c r="P74" s="33">
        <f t="shared" si="4"/>
        <v>3.0632504490876518E-2</v>
      </c>
      <c r="Q74" s="16" t="s">
        <v>1125</v>
      </c>
    </row>
    <row r="75" spans="1:20" x14ac:dyDescent="0.25">
      <c r="A75" s="6" t="s">
        <v>16</v>
      </c>
      <c r="B75" s="16" t="s">
        <v>266</v>
      </c>
      <c r="C75" s="16" t="s">
        <v>971</v>
      </c>
      <c r="E75" s="20">
        <v>81.47</v>
      </c>
      <c r="F75" s="20">
        <v>79.55</v>
      </c>
      <c r="G75" s="22">
        <f t="shared" si="1"/>
        <v>2.4135763670647414E-2</v>
      </c>
      <c r="H75" s="2">
        <v>80</v>
      </c>
      <c r="I75" s="2">
        <v>98</v>
      </c>
      <c r="J75" s="29">
        <v>45512</v>
      </c>
      <c r="K75" s="31">
        <v>76.78</v>
      </c>
      <c r="L75" s="33">
        <f t="shared" si="2"/>
        <v>6.1083615524876241E-2</v>
      </c>
      <c r="M75" s="31">
        <v>80.540000000000006</v>
      </c>
      <c r="N75" s="33">
        <f t="shared" si="3"/>
        <v>1.1547057362801001E-2</v>
      </c>
      <c r="O75" s="31">
        <v>75.83</v>
      </c>
      <c r="P75" s="33">
        <f t="shared" si="4"/>
        <v>7.4376895687722544E-2</v>
      </c>
      <c r="Q75" s="16" t="s">
        <v>1124</v>
      </c>
    </row>
    <row r="76" spans="1:20" x14ac:dyDescent="0.25">
      <c r="A76" s="6" t="s">
        <v>17</v>
      </c>
      <c r="B76" s="16" t="s">
        <v>1117</v>
      </c>
      <c r="C76" s="16" t="s">
        <v>1134</v>
      </c>
      <c r="E76" s="20">
        <v>189.8</v>
      </c>
      <c r="F76" s="20">
        <v>182.92</v>
      </c>
      <c r="G76" s="22">
        <f t="shared" si="1"/>
        <v>3.7612070850645225E-2</v>
      </c>
      <c r="H76" s="15">
        <v>82</v>
      </c>
      <c r="I76" s="15">
        <v>90</v>
      </c>
      <c r="J76" s="28">
        <v>45495</v>
      </c>
      <c r="K76" s="31">
        <v>173.59</v>
      </c>
      <c r="L76" s="38">
        <f t="shared" si="2"/>
        <v>9.3380955124143142E-2</v>
      </c>
      <c r="M76" s="31">
        <v>177.86</v>
      </c>
      <c r="N76" s="38">
        <f t="shared" si="3"/>
        <v>6.7131451703587072E-2</v>
      </c>
      <c r="O76" s="31">
        <v>173.01</v>
      </c>
      <c r="P76" s="38">
        <f t="shared" si="4"/>
        <v>9.7046413502109824E-2</v>
      </c>
      <c r="Q76" s="16" t="s">
        <v>1135</v>
      </c>
    </row>
    <row r="77" spans="1:20" x14ac:dyDescent="0.25">
      <c r="A77" s="6" t="s">
        <v>31</v>
      </c>
      <c r="B77" s="16" t="s">
        <v>791</v>
      </c>
      <c r="C77" s="16" t="s">
        <v>806</v>
      </c>
      <c r="E77" s="20">
        <v>30.71</v>
      </c>
      <c r="F77" s="20">
        <v>29.49</v>
      </c>
      <c r="G77" s="22">
        <f t="shared" si="1"/>
        <v>4.1369955917260171E-2</v>
      </c>
      <c r="H77" s="15">
        <v>69</v>
      </c>
      <c r="I77" s="15">
        <v>76</v>
      </c>
      <c r="J77" s="29">
        <v>45503</v>
      </c>
      <c r="K77" s="31">
        <v>30.66</v>
      </c>
      <c r="L77" s="33">
        <f t="shared" si="2"/>
        <v>1.6307893020222018E-3</v>
      </c>
      <c r="M77" s="31">
        <v>30.84</v>
      </c>
      <c r="N77" s="33">
        <f t="shared" si="3"/>
        <v>-4.2153047989623542E-3</v>
      </c>
      <c r="O77" s="31">
        <v>30.57</v>
      </c>
      <c r="P77" s="33">
        <f t="shared" si="4"/>
        <v>4.5796532548250104E-3</v>
      </c>
      <c r="Q77" s="16" t="s">
        <v>1083</v>
      </c>
    </row>
    <row r="78" spans="1:20" x14ac:dyDescent="0.25">
      <c r="A78" s="6" t="s">
        <v>33</v>
      </c>
      <c r="B78" s="16" t="s">
        <v>624</v>
      </c>
      <c r="C78" t="s">
        <v>966</v>
      </c>
      <c r="E78" s="4">
        <v>105.56</v>
      </c>
      <c r="F78" s="20">
        <v>101</v>
      </c>
      <c r="G78" s="22">
        <f t="shared" si="1"/>
        <v>4.5148514851485168E-2</v>
      </c>
      <c r="H78" s="2">
        <v>66</v>
      </c>
      <c r="I78" s="2">
        <v>95</v>
      </c>
      <c r="J78" s="29">
        <v>45504</v>
      </c>
      <c r="K78" s="31">
        <v>98.08</v>
      </c>
      <c r="L78" s="33">
        <f t="shared" si="2"/>
        <v>7.6264274061990253E-2</v>
      </c>
      <c r="M78" s="31">
        <v>102.8</v>
      </c>
      <c r="N78" s="33">
        <f t="shared" si="3"/>
        <v>2.6848249027237404E-2</v>
      </c>
      <c r="O78" s="31">
        <v>97</v>
      </c>
      <c r="P78" s="33">
        <f t="shared" si="4"/>
        <v>8.8247422680412399E-2</v>
      </c>
      <c r="Q78" t="s">
        <v>1122</v>
      </c>
    </row>
    <row r="79" spans="1:20" x14ac:dyDescent="0.25">
      <c r="A79" s="6" t="s">
        <v>34</v>
      </c>
      <c r="B79" s="16" t="s">
        <v>230</v>
      </c>
      <c r="C79" s="16" t="s">
        <v>232</v>
      </c>
      <c r="E79" s="20">
        <v>149.75</v>
      </c>
      <c r="F79" s="20">
        <v>143</v>
      </c>
      <c r="G79" s="22">
        <f t="shared" si="1"/>
        <v>4.72027972027972E-2</v>
      </c>
      <c r="H79" s="15">
        <v>99</v>
      </c>
      <c r="I79" s="15">
        <v>93</v>
      </c>
      <c r="J79" s="29">
        <v>45526</v>
      </c>
      <c r="K79" s="31">
        <v>132.24</v>
      </c>
      <c r="L79" s="38">
        <f t="shared" si="2"/>
        <v>0.13241076830006041</v>
      </c>
      <c r="M79" s="31">
        <v>143.86000000000001</v>
      </c>
      <c r="N79" s="38">
        <f t="shared" si="3"/>
        <v>4.0942583066870472E-2</v>
      </c>
      <c r="O79" s="31">
        <v>130.29</v>
      </c>
      <c r="P79" s="38">
        <f t="shared" si="4"/>
        <v>0.14935912195870757</v>
      </c>
      <c r="Q79" s="16" t="s">
        <v>1128</v>
      </c>
    </row>
    <row r="80" spans="1:20" x14ac:dyDescent="0.25">
      <c r="A80" s="6" t="s">
        <v>35</v>
      </c>
      <c r="B80" s="16" t="s">
        <v>1073</v>
      </c>
      <c r="C80" s="16" t="s">
        <v>1089</v>
      </c>
      <c r="E80" s="20">
        <v>105.75</v>
      </c>
      <c r="F80" s="20">
        <v>100.9</v>
      </c>
      <c r="G80" s="22">
        <f t="shared" si="1"/>
        <v>4.8067393458870109E-2</v>
      </c>
      <c r="H80" s="15">
        <v>83</v>
      </c>
      <c r="I80" s="15">
        <v>93</v>
      </c>
      <c r="J80" s="29">
        <v>45506</v>
      </c>
      <c r="K80" s="31">
        <v>95.3</v>
      </c>
      <c r="L80" s="33">
        <f t="shared" si="2"/>
        <v>0.10965372507869887</v>
      </c>
      <c r="M80" s="31">
        <v>99.11</v>
      </c>
      <c r="N80" s="33">
        <f t="shared" si="3"/>
        <v>6.6996266774291199E-2</v>
      </c>
      <c r="O80" s="31">
        <v>94.01</v>
      </c>
      <c r="P80" s="33">
        <f t="shared" si="4"/>
        <v>0.12488033187958722</v>
      </c>
      <c r="Q80" s="16" t="s">
        <v>1121</v>
      </c>
    </row>
    <row r="81" spans="1:17" x14ac:dyDescent="0.25">
      <c r="A81" s="6" t="s">
        <v>38</v>
      </c>
      <c r="B81" s="16" t="s">
        <v>927</v>
      </c>
      <c r="C81" s="16" t="s">
        <v>929</v>
      </c>
      <c r="E81" s="20">
        <v>55.51</v>
      </c>
      <c r="F81" s="20">
        <v>52.64</v>
      </c>
      <c r="G81" s="22">
        <f t="shared" si="1"/>
        <v>5.4521276595744635E-2</v>
      </c>
      <c r="H81" s="15">
        <v>32</v>
      </c>
      <c r="I81" s="15">
        <v>94</v>
      </c>
      <c r="J81" s="29">
        <v>45497</v>
      </c>
      <c r="K81" s="31">
        <v>50.04</v>
      </c>
      <c r="L81" s="33">
        <f t="shared" si="2"/>
        <v>0.10931254996003195</v>
      </c>
      <c r="M81" s="31">
        <v>52.07</v>
      </c>
      <c r="N81" s="33">
        <f t="shared" si="3"/>
        <v>6.6064912617630075E-2</v>
      </c>
      <c r="O81" s="31">
        <v>49.16</v>
      </c>
      <c r="P81" s="33">
        <f t="shared" si="4"/>
        <v>0.12917005695687556</v>
      </c>
      <c r="Q81" s="16" t="s">
        <v>1119</v>
      </c>
    </row>
    <row r="82" spans="1:17" x14ac:dyDescent="0.25">
      <c r="A82" s="6" t="s">
        <v>44</v>
      </c>
      <c r="B82" s="16" t="s">
        <v>55</v>
      </c>
      <c r="C82" s="16" t="s">
        <v>1091</v>
      </c>
      <c r="E82" s="20">
        <v>49.65</v>
      </c>
      <c r="F82" s="20">
        <v>46.41</v>
      </c>
      <c r="G82" s="22">
        <f t="shared" si="1"/>
        <v>6.9812540400775738E-2</v>
      </c>
      <c r="H82" s="15">
        <v>97</v>
      </c>
      <c r="I82" s="15">
        <v>94</v>
      </c>
      <c r="J82" s="29">
        <v>45538</v>
      </c>
      <c r="K82" s="31">
        <v>43.59</v>
      </c>
      <c r="L82" s="33">
        <f t="shared" si="2"/>
        <v>0.13902271163110794</v>
      </c>
      <c r="M82" s="31">
        <v>47.08</v>
      </c>
      <c r="N82" s="33">
        <f t="shared" si="3"/>
        <v>5.4587935429056933E-2</v>
      </c>
      <c r="O82" s="31">
        <v>43.03</v>
      </c>
      <c r="P82" s="33">
        <f t="shared" si="4"/>
        <v>0.15384615384615377</v>
      </c>
      <c r="Q82" s="16" t="s">
        <v>1126</v>
      </c>
    </row>
    <row r="83" spans="1:17" x14ac:dyDescent="0.25">
      <c r="A83" s="6" t="s">
        <v>45</v>
      </c>
      <c r="B83" s="16" t="s">
        <v>180</v>
      </c>
      <c r="C83" s="16" t="s">
        <v>1138</v>
      </c>
      <c r="E83" s="20">
        <v>88.07</v>
      </c>
      <c r="F83" s="20">
        <v>80.42</v>
      </c>
      <c r="G83" s="22">
        <f t="shared" si="1"/>
        <v>9.5125590649092151E-2</v>
      </c>
      <c r="H83" s="15">
        <v>85</v>
      </c>
      <c r="I83" s="15">
        <v>91</v>
      </c>
      <c r="J83" s="28">
        <v>45519</v>
      </c>
      <c r="K83" s="31">
        <v>78.7</v>
      </c>
      <c r="L83" s="38">
        <f t="shared" si="2"/>
        <v>0.11905972045743317</v>
      </c>
      <c r="M83" s="31">
        <v>81.59</v>
      </c>
      <c r="N83" s="38">
        <f t="shared" si="3"/>
        <v>7.9421497732565141E-2</v>
      </c>
      <c r="O83" s="31">
        <v>77.72</v>
      </c>
      <c r="P83" s="38">
        <f t="shared" si="4"/>
        <v>0.13317035512094691</v>
      </c>
      <c r="Q83" s="16" t="s">
        <v>1139</v>
      </c>
    </row>
    <row r="84" spans="1:17" x14ac:dyDescent="0.25">
      <c r="A84" s="6" t="s">
        <v>46</v>
      </c>
      <c r="B84" s="16" t="s">
        <v>990</v>
      </c>
      <c r="C84" s="16" t="s">
        <v>1002</v>
      </c>
      <c r="E84" s="4">
        <v>55.92</v>
      </c>
      <c r="F84" s="20">
        <v>49.6</v>
      </c>
      <c r="G84" s="22">
        <f t="shared" si="1"/>
        <v>0.12741935483870967</v>
      </c>
      <c r="H84" s="15">
        <v>99</v>
      </c>
      <c r="I84" s="15">
        <v>99</v>
      </c>
      <c r="J84" s="28">
        <v>45497</v>
      </c>
      <c r="K84" s="31">
        <v>48.29</v>
      </c>
      <c r="L84" s="38">
        <f t="shared" si="2"/>
        <v>0.15800372747980954</v>
      </c>
      <c r="M84" s="31">
        <v>52.74</v>
      </c>
      <c r="N84" s="38">
        <f t="shared" si="3"/>
        <v>6.0295790671217285E-2</v>
      </c>
      <c r="O84" s="31">
        <v>48.07</v>
      </c>
      <c r="P84" s="38">
        <f t="shared" si="4"/>
        <v>0.16330351570626173</v>
      </c>
      <c r="Q84" s="16" t="s">
        <v>1130</v>
      </c>
    </row>
    <row r="85" spans="1:17" x14ac:dyDescent="0.25">
      <c r="A85" s="6" t="s">
        <v>47</v>
      </c>
      <c r="B85" s="16" t="s">
        <v>832</v>
      </c>
      <c r="C85" s="16" t="s">
        <v>852</v>
      </c>
      <c r="E85" s="20">
        <v>34.69</v>
      </c>
      <c r="F85" s="20">
        <v>29.61</v>
      </c>
      <c r="G85" s="22">
        <f t="shared" si="1"/>
        <v>0.17156366092536299</v>
      </c>
      <c r="H85" s="37" t="s">
        <v>247</v>
      </c>
      <c r="I85" s="15">
        <v>92</v>
      </c>
      <c r="J85" s="29"/>
      <c r="K85" s="31">
        <v>32.159999999999997</v>
      </c>
      <c r="L85" s="33">
        <f t="shared" si="2"/>
        <v>7.8669154228855759E-2</v>
      </c>
      <c r="M85" s="31">
        <v>33.78</v>
      </c>
      <c r="N85" s="33">
        <f t="shared" si="3"/>
        <v>2.6939017169922929E-2</v>
      </c>
      <c r="O85" s="31">
        <v>31.55</v>
      </c>
      <c r="P85" s="33">
        <f t="shared" si="4"/>
        <v>9.9524564183835082E-2</v>
      </c>
      <c r="Q85" s="16" t="s">
        <v>1129</v>
      </c>
    </row>
    <row r="86" spans="1:17" x14ac:dyDescent="0.25">
      <c r="A86" s="6" t="s">
        <v>54</v>
      </c>
    </row>
    <row r="87" spans="1:17" x14ac:dyDescent="0.25">
      <c r="A87" s="6" t="s">
        <v>56</v>
      </c>
    </row>
    <row r="88" spans="1:17" x14ac:dyDescent="0.25">
      <c r="A88" s="6" t="s">
        <v>63</v>
      </c>
    </row>
    <row r="89" spans="1:17" x14ac:dyDescent="0.25">
      <c r="A89" s="6" t="s">
        <v>64</v>
      </c>
    </row>
    <row r="90" spans="1:17" x14ac:dyDescent="0.25">
      <c r="A90" s="6" t="s">
        <v>65</v>
      </c>
      <c r="L90" s="33"/>
      <c r="M90" s="31"/>
      <c r="N90" s="33"/>
      <c r="O90" s="31"/>
      <c r="P90" s="33"/>
    </row>
    <row r="91" spans="1:17" x14ac:dyDescent="0.25">
      <c r="A91" s="6" t="s">
        <v>66</v>
      </c>
    </row>
    <row r="92" spans="1:17" x14ac:dyDescent="0.25">
      <c r="A92" s="6" t="s">
        <v>67</v>
      </c>
    </row>
    <row r="93" spans="1:17" x14ac:dyDescent="0.25">
      <c r="A93" s="6" t="s">
        <v>68</v>
      </c>
    </row>
    <row r="94" spans="1:17" x14ac:dyDescent="0.25">
      <c r="A94" s="6" t="s">
        <v>69</v>
      </c>
    </row>
    <row r="95" spans="1:17" x14ac:dyDescent="0.25">
      <c r="A95" s="6" t="s">
        <v>70</v>
      </c>
    </row>
    <row r="96" spans="1:17" x14ac:dyDescent="0.25">
      <c r="A96" s="6" t="s">
        <v>75</v>
      </c>
    </row>
    <row r="97" spans="1:17" x14ac:dyDescent="0.25">
      <c r="A97" s="6" t="s">
        <v>76</v>
      </c>
    </row>
    <row r="98" spans="1:17" x14ac:dyDescent="0.25">
      <c r="A98" s="6" t="s">
        <v>78</v>
      </c>
    </row>
    <row r="99" spans="1:17" x14ac:dyDescent="0.25">
      <c r="A99" s="6" t="s">
        <v>79</v>
      </c>
      <c r="B99" s="16"/>
      <c r="C99" s="16"/>
      <c r="E99" s="20"/>
      <c r="F99" s="20"/>
      <c r="G99" s="22"/>
      <c r="H99" s="15"/>
      <c r="I99" s="15"/>
      <c r="J99" s="29"/>
      <c r="K99" s="31"/>
      <c r="L99" s="33"/>
      <c r="M99" s="31"/>
      <c r="N99" s="33"/>
      <c r="O99" s="31"/>
      <c r="P99" s="33"/>
    </row>
    <row r="100" spans="1:17" x14ac:dyDescent="0.25">
      <c r="A100" s="6" t="s">
        <v>81</v>
      </c>
    </row>
    <row r="101" spans="1:17" x14ac:dyDescent="0.25">
      <c r="A101" s="6" t="s">
        <v>119</v>
      </c>
    </row>
    <row r="102" spans="1:17" x14ac:dyDescent="0.25">
      <c r="A102" s="6" t="s">
        <v>148</v>
      </c>
    </row>
    <row r="103" spans="1:17" x14ac:dyDescent="0.25">
      <c r="A103" s="6" t="s">
        <v>149</v>
      </c>
      <c r="Q103" s="16"/>
    </row>
    <row r="105" spans="1:17" x14ac:dyDescent="0.25">
      <c r="J105" s="29"/>
    </row>
    <row r="106" spans="1:17" x14ac:dyDescent="0.25">
      <c r="J106" s="29"/>
    </row>
    <row r="107" spans="1:17" x14ac:dyDescent="0.25">
      <c r="J107" s="29"/>
    </row>
    <row r="108" spans="1:17" x14ac:dyDescent="0.25">
      <c r="J108" s="29"/>
    </row>
  </sheetData>
  <sortState xmlns:xlrd2="http://schemas.microsoft.com/office/spreadsheetml/2017/richdata2" ref="B69:Q85">
    <sortCondition ref="G69:G85"/>
  </sortState>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93586-73DC-47F0-A1CD-349C07AD8AAB}">
  <dimension ref="A1:T104"/>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45443</v>
      </c>
      <c r="I3" s="2"/>
      <c r="J3" s="29">
        <v>45446</v>
      </c>
      <c r="K3" s="28">
        <v>45447</v>
      </c>
      <c r="L3" s="28">
        <v>45448</v>
      </c>
      <c r="M3" s="28">
        <v>45449</v>
      </c>
      <c r="N3" s="28">
        <v>45450</v>
      </c>
      <c r="P3" s="2" t="s">
        <v>82</v>
      </c>
      <c r="R3" s="2" t="s">
        <v>82</v>
      </c>
    </row>
    <row r="4" spans="1:18" ht="15.75" thickBot="1" x14ac:dyDescent="0.3">
      <c r="A4" t="s">
        <v>0</v>
      </c>
      <c r="C4" s="10">
        <v>45446</v>
      </c>
      <c r="D4" s="11" t="s">
        <v>32</v>
      </c>
      <c r="E4" s="10">
        <v>45450</v>
      </c>
      <c r="J4" s="2" t="s">
        <v>26</v>
      </c>
      <c r="K4" s="2" t="s">
        <v>27</v>
      </c>
      <c r="L4" s="2" t="s">
        <v>28</v>
      </c>
      <c r="M4" s="2" t="s">
        <v>29</v>
      </c>
      <c r="N4" s="2" t="s">
        <v>30</v>
      </c>
    </row>
    <row r="5" spans="1:18" ht="15.75" thickBot="1" x14ac:dyDescent="0.3">
      <c r="A5" t="s">
        <v>910</v>
      </c>
      <c r="F5" s="8">
        <v>15011.35</v>
      </c>
      <c r="G5" s="36" t="s">
        <v>25</v>
      </c>
      <c r="H5" s="8">
        <v>16735.02</v>
      </c>
      <c r="J5" s="14">
        <v>16828.669999999998</v>
      </c>
      <c r="K5" s="14">
        <v>16857.05</v>
      </c>
      <c r="L5" s="14">
        <v>17187.900000000001</v>
      </c>
      <c r="M5" s="14">
        <v>17173.12</v>
      </c>
      <c r="N5" s="14">
        <v>17133.13</v>
      </c>
      <c r="P5" s="5">
        <f>(N5-H5)/N5</f>
        <v>2.3236267979055814E-2</v>
      </c>
      <c r="R5" s="5">
        <f>(N5-F5)/F5</f>
        <v>0.14134504891298921</v>
      </c>
    </row>
    <row r="6" spans="1:18" ht="15.75" thickBot="1" x14ac:dyDescent="0.3">
      <c r="A6" t="s">
        <v>302</v>
      </c>
      <c r="C6" s="26" t="s">
        <v>340</v>
      </c>
      <c r="D6" s="1"/>
      <c r="E6" s="1"/>
      <c r="F6" s="9">
        <v>4769.83</v>
      </c>
      <c r="G6" s="36" t="s">
        <v>107</v>
      </c>
      <c r="H6" s="9">
        <v>5277.51</v>
      </c>
      <c r="J6" s="14">
        <v>5283.4</v>
      </c>
      <c r="K6" s="17">
        <v>5291.34</v>
      </c>
      <c r="L6" s="17">
        <v>5354.03</v>
      </c>
      <c r="M6" s="14">
        <v>5352.96</v>
      </c>
      <c r="N6" s="14">
        <v>5346.99</v>
      </c>
      <c r="P6" s="5">
        <f>(N6-H6)/N6</f>
        <v>1.2994226658362848E-2</v>
      </c>
      <c r="R6" s="5">
        <f>(N6-F6)/F6</f>
        <v>0.12100221601189139</v>
      </c>
    </row>
    <row r="7" spans="1:18" x14ac:dyDescent="0.25">
      <c r="C7" s="35"/>
      <c r="J7" s="12"/>
    </row>
    <row r="8" spans="1:18" x14ac:dyDescent="0.25">
      <c r="C8" s="12"/>
      <c r="J8" s="12"/>
    </row>
    <row r="9" spans="1:18" x14ac:dyDescent="0.25">
      <c r="C9" s="12"/>
      <c r="J9" s="12"/>
    </row>
    <row r="10" spans="1:18" x14ac:dyDescent="0.25">
      <c r="A10" t="s">
        <v>3</v>
      </c>
      <c r="C10" s="16" t="s">
        <v>1184</v>
      </c>
      <c r="J10" s="16"/>
    </row>
    <row r="11" spans="1:18" x14ac:dyDescent="0.25">
      <c r="C11" s="16" t="s">
        <v>1185</v>
      </c>
      <c r="J11" s="16"/>
    </row>
    <row r="12" spans="1:18" x14ac:dyDescent="0.25">
      <c r="C12" s="16" t="s">
        <v>1186</v>
      </c>
      <c r="J12" s="16"/>
    </row>
    <row r="13" spans="1:18" x14ac:dyDescent="0.25">
      <c r="C13" s="16" t="s">
        <v>1187</v>
      </c>
      <c r="J13" s="16"/>
    </row>
    <row r="14" spans="1:18" x14ac:dyDescent="0.25">
      <c r="C14" s="16" t="s">
        <v>1188</v>
      </c>
      <c r="J14" s="16"/>
    </row>
    <row r="15" spans="1:18" x14ac:dyDescent="0.25">
      <c r="C15" s="16" t="s">
        <v>1189</v>
      </c>
      <c r="J15" s="16"/>
    </row>
    <row r="16" spans="1:18" x14ac:dyDescent="0.25">
      <c r="C16" s="16" t="s">
        <v>1190</v>
      </c>
      <c r="J16" s="16"/>
    </row>
    <row r="17" spans="3:10" x14ac:dyDescent="0.25">
      <c r="C17" s="27" t="s">
        <v>1191</v>
      </c>
      <c r="J17" s="16"/>
    </row>
    <row r="18" spans="3:10" x14ac:dyDescent="0.25">
      <c r="C18" s="16" t="s">
        <v>1192</v>
      </c>
      <c r="J18" s="16"/>
    </row>
    <row r="19" spans="3:10" x14ac:dyDescent="0.25">
      <c r="C19" s="16" t="s">
        <v>1193</v>
      </c>
      <c r="J19" s="16"/>
    </row>
    <row r="20" spans="3:10" x14ac:dyDescent="0.25">
      <c r="C20" s="16" t="s">
        <v>1194</v>
      </c>
      <c r="J20" s="16"/>
    </row>
    <row r="21" spans="3:10" x14ac:dyDescent="0.25">
      <c r="C21" s="16" t="s">
        <v>1195</v>
      </c>
      <c r="J21" s="16"/>
    </row>
    <row r="22" spans="3:10" x14ac:dyDescent="0.25">
      <c r="C22" s="16"/>
      <c r="J22" s="16"/>
    </row>
    <row r="23" spans="3:10" x14ac:dyDescent="0.25">
      <c r="C23" s="16"/>
      <c r="J23" s="16"/>
    </row>
    <row r="24" spans="3:10" x14ac:dyDescent="0.25">
      <c r="C24" s="16"/>
      <c r="J24" s="16"/>
    </row>
    <row r="25" spans="3:10" x14ac:dyDescent="0.25">
      <c r="C25" s="12" t="s">
        <v>182</v>
      </c>
      <c r="D25" s="12" t="s">
        <v>1183</v>
      </c>
      <c r="J25" s="16"/>
    </row>
    <row r="26" spans="3:10" x14ac:dyDescent="0.25">
      <c r="C26" s="12" t="s">
        <v>163</v>
      </c>
      <c r="D26" s="12" t="s">
        <v>1163</v>
      </c>
      <c r="J26" s="16"/>
    </row>
    <row r="27" spans="3:10" x14ac:dyDescent="0.25">
      <c r="C27" s="12"/>
      <c r="J27" s="16"/>
    </row>
    <row r="28" spans="3:10" x14ac:dyDescent="0.25">
      <c r="F28" s="2" t="s">
        <v>154</v>
      </c>
      <c r="J28" s="16"/>
    </row>
    <row r="29" spans="3:10" x14ac:dyDescent="0.25">
      <c r="C29" t="s">
        <v>102</v>
      </c>
      <c r="D29" s="5">
        <v>0.1797</v>
      </c>
      <c r="E29" s="7"/>
      <c r="F29" s="2" t="s">
        <v>155</v>
      </c>
      <c r="I29" s="5"/>
      <c r="J29" s="16"/>
    </row>
    <row r="30" spans="3:10" x14ac:dyDescent="0.25">
      <c r="C30" s="16"/>
      <c r="D30" s="5"/>
      <c r="E30" s="7"/>
      <c r="F30" s="5"/>
      <c r="I30" s="5"/>
      <c r="J30" s="16"/>
    </row>
    <row r="31" spans="3:10" x14ac:dyDescent="0.25">
      <c r="C31" s="16" t="s">
        <v>215</v>
      </c>
      <c r="D31" s="5">
        <v>4.6800000000000001E-2</v>
      </c>
      <c r="E31" s="7"/>
      <c r="F31" s="34">
        <v>-3.0000000000000001E-3</v>
      </c>
      <c r="I31" s="5"/>
      <c r="J31" s="16"/>
    </row>
    <row r="32" spans="3:10" x14ac:dyDescent="0.25">
      <c r="D32" s="5"/>
      <c r="F32" s="34"/>
      <c r="I32" s="5"/>
      <c r="J32" s="16"/>
    </row>
    <row r="33" spans="1:19" x14ac:dyDescent="0.25">
      <c r="C33" t="s">
        <v>743</v>
      </c>
      <c r="D33" s="5">
        <v>7.51E-2</v>
      </c>
      <c r="F33" s="34">
        <v>-9.4500000000000001E-2</v>
      </c>
      <c r="I33" s="5"/>
      <c r="J33" s="16"/>
    </row>
    <row r="34" spans="1:19" x14ac:dyDescent="0.25">
      <c r="C34" t="s">
        <v>92</v>
      </c>
      <c r="D34" s="5">
        <v>7.4300000000000005E-2</v>
      </c>
      <c r="F34" s="34">
        <v>-6.4699999999999994E-2</v>
      </c>
      <c r="I34" s="5"/>
      <c r="J34" s="16"/>
    </row>
    <row r="35" spans="1:19" x14ac:dyDescent="0.25">
      <c r="C35" t="s">
        <v>222</v>
      </c>
      <c r="D35" s="5">
        <v>7.5800000000000006E-2</v>
      </c>
      <c r="F35" s="34">
        <v>-8.2000000000000003E-2</v>
      </c>
      <c r="I35" s="5"/>
      <c r="J35" s="16"/>
    </row>
    <row r="36" spans="1:19" x14ac:dyDescent="0.25">
      <c r="C36" t="s">
        <v>113</v>
      </c>
      <c r="D36" s="5">
        <v>9.0200000000000002E-2</v>
      </c>
      <c r="F36" s="34">
        <v>8.8400000000000006E-2</v>
      </c>
      <c r="I36" s="5"/>
      <c r="J36" s="16"/>
    </row>
    <row r="37" spans="1:19" x14ac:dyDescent="0.25">
      <c r="C37" t="s">
        <v>1026</v>
      </c>
      <c r="D37" s="5">
        <v>0.1004</v>
      </c>
      <c r="F37" s="5">
        <v>3.8100000000000002E-2</v>
      </c>
      <c r="I37" s="5"/>
      <c r="J37" s="16"/>
    </row>
    <row r="38" spans="1:19" x14ac:dyDescent="0.25">
      <c r="C38" t="s">
        <v>126</v>
      </c>
      <c r="D38" s="5">
        <v>0.15989999999999999</v>
      </c>
      <c r="F38" s="5">
        <v>0.1027</v>
      </c>
      <c r="I38" s="5"/>
      <c r="J38" s="16"/>
    </row>
    <row r="39" spans="1:19" x14ac:dyDescent="0.25">
      <c r="C39" t="s">
        <v>84</v>
      </c>
      <c r="D39" s="5">
        <v>8.0600000000000005E-2</v>
      </c>
      <c r="F39" s="5">
        <v>-5.5500000000000001E-2</v>
      </c>
      <c r="G39" s="22"/>
      <c r="H39" s="16"/>
      <c r="I39" s="5"/>
      <c r="J39" s="16"/>
    </row>
    <row r="40" spans="1:19" x14ac:dyDescent="0.25">
      <c r="C40" t="s">
        <v>1116</v>
      </c>
      <c r="D40" s="5">
        <v>0.11720000000000001</v>
      </c>
      <c r="F40" s="5">
        <v>2.3E-2</v>
      </c>
      <c r="G40" s="22"/>
      <c r="H40" s="16"/>
      <c r="I40" s="5"/>
      <c r="J40" s="16"/>
    </row>
    <row r="41" spans="1:19" x14ac:dyDescent="0.25">
      <c r="F41" s="5"/>
      <c r="G41" s="22"/>
      <c r="H41" s="16"/>
      <c r="I41" s="5"/>
      <c r="J41" s="16"/>
    </row>
    <row r="42" spans="1:19" x14ac:dyDescent="0.25">
      <c r="G42" s="22"/>
      <c r="H42" s="16"/>
      <c r="I42" s="5"/>
      <c r="J42" s="16"/>
    </row>
    <row r="43" spans="1:19" x14ac:dyDescent="0.25">
      <c r="D43" s="5"/>
      <c r="E43" s="21"/>
      <c r="F43" s="34"/>
      <c r="G43" s="22"/>
      <c r="H43" s="16"/>
      <c r="I43" s="5"/>
      <c r="J43" s="16"/>
    </row>
    <row r="44" spans="1:19" x14ac:dyDescent="0.25">
      <c r="D44" s="5">
        <f>SUM(D29:D43)</f>
        <v>1</v>
      </c>
      <c r="F44" s="34"/>
      <c r="I44" s="22"/>
      <c r="J44" s="16"/>
    </row>
    <row r="45" spans="1:19" x14ac:dyDescent="0.25">
      <c r="E45" s="21"/>
      <c r="F45" s="16"/>
      <c r="G45" s="22"/>
      <c r="H45" s="16"/>
      <c r="I45" s="22"/>
      <c r="J45" s="16"/>
    </row>
    <row r="46" spans="1:19" x14ac:dyDescent="0.25">
      <c r="D46" s="5"/>
      <c r="E46" s="21"/>
      <c r="F46" s="16"/>
      <c r="G46" s="22"/>
      <c r="H46" s="16"/>
      <c r="I46" s="22"/>
      <c r="J46" s="16"/>
    </row>
    <row r="47" spans="1:19" x14ac:dyDescent="0.25">
      <c r="C47" s="12"/>
      <c r="E47" s="21"/>
      <c r="F47" s="15" t="s">
        <v>108</v>
      </c>
      <c r="G47" s="16"/>
      <c r="H47" s="12"/>
      <c r="I47" s="16"/>
    </row>
    <row r="48" spans="1:19" x14ac:dyDescent="0.25">
      <c r="A48" t="s">
        <v>4</v>
      </c>
      <c r="C48" s="12"/>
      <c r="E48" s="24" t="s">
        <v>6</v>
      </c>
      <c r="F48" s="24" t="s">
        <v>7</v>
      </c>
      <c r="G48" s="24" t="s">
        <v>8</v>
      </c>
      <c r="H48" s="24" t="s">
        <v>9</v>
      </c>
      <c r="I48" s="24" t="s">
        <v>21</v>
      </c>
      <c r="J48" s="24" t="s">
        <v>23</v>
      </c>
      <c r="K48" s="24" t="s">
        <v>22</v>
      </c>
      <c r="L48" s="24" t="s">
        <v>120</v>
      </c>
      <c r="M48" s="23" t="s">
        <v>10</v>
      </c>
      <c r="N48" s="25"/>
      <c r="O48" s="25"/>
      <c r="P48" s="25"/>
      <c r="Q48" s="25"/>
      <c r="R48" s="25"/>
      <c r="S48" s="25"/>
    </row>
    <row r="49" spans="1:17" x14ac:dyDescent="0.25">
      <c r="A49" s="6" t="s">
        <v>5</v>
      </c>
      <c r="B49" t="s">
        <v>743</v>
      </c>
      <c r="E49" s="4">
        <v>8.24</v>
      </c>
      <c r="F49" s="4">
        <v>8.61</v>
      </c>
      <c r="G49" s="5">
        <f t="shared" ref="G49:G56" si="0">(E49-F49)/F49</f>
        <v>-4.2973286875725811E-2</v>
      </c>
      <c r="H49" s="20">
        <v>8.75</v>
      </c>
      <c r="I49" s="4">
        <v>6.76</v>
      </c>
      <c r="J49" s="2">
        <v>96</v>
      </c>
      <c r="K49" s="2">
        <v>99</v>
      </c>
      <c r="M49" t="s">
        <v>1154</v>
      </c>
    </row>
    <row r="50" spans="1:17" x14ac:dyDescent="0.25">
      <c r="A50" s="6" t="s">
        <v>11</v>
      </c>
      <c r="B50" t="s">
        <v>92</v>
      </c>
      <c r="E50" s="4">
        <v>63.8</v>
      </c>
      <c r="F50" s="4">
        <v>57.49</v>
      </c>
      <c r="G50" s="5">
        <f t="shared" si="0"/>
        <v>0.10975821882066437</v>
      </c>
      <c r="H50" s="20">
        <v>65</v>
      </c>
      <c r="I50" s="4">
        <v>57.16</v>
      </c>
      <c r="J50" s="2">
        <v>89</v>
      </c>
      <c r="K50" s="2">
        <v>97</v>
      </c>
      <c r="L50" s="2"/>
      <c r="M50" t="s">
        <v>1155</v>
      </c>
    </row>
    <row r="51" spans="1:17" x14ac:dyDescent="0.25">
      <c r="A51" s="6" t="s">
        <v>12</v>
      </c>
      <c r="B51" t="s">
        <v>222</v>
      </c>
      <c r="E51" s="4">
        <v>108.9</v>
      </c>
      <c r="F51">
        <v>119.98</v>
      </c>
      <c r="G51" s="5">
        <f t="shared" si="0"/>
        <v>-9.2348724787464559E-2</v>
      </c>
      <c r="H51" s="20">
        <v>115</v>
      </c>
      <c r="I51" s="4">
        <v>121</v>
      </c>
      <c r="J51" s="2">
        <v>94</v>
      </c>
      <c r="K51" s="2">
        <v>59</v>
      </c>
      <c r="M51" t="s">
        <v>1156</v>
      </c>
    </row>
    <row r="52" spans="1:17" x14ac:dyDescent="0.25">
      <c r="A52" s="6" t="s">
        <v>13</v>
      </c>
      <c r="B52" t="s">
        <v>113</v>
      </c>
      <c r="E52" s="4">
        <v>164.39</v>
      </c>
      <c r="F52">
        <v>150.36000000000001</v>
      </c>
      <c r="G52" s="5">
        <f t="shared" si="0"/>
        <v>9.3309390795424121E-2</v>
      </c>
      <c r="H52" s="13">
        <v>142</v>
      </c>
      <c r="I52" s="4">
        <v>148.43</v>
      </c>
      <c r="J52" s="2">
        <v>95</v>
      </c>
      <c r="K52" s="2">
        <v>81</v>
      </c>
      <c r="M52" t="s">
        <v>1157</v>
      </c>
    </row>
    <row r="53" spans="1:17" x14ac:dyDescent="0.25">
      <c r="A53" s="6" t="s">
        <v>14</v>
      </c>
      <c r="B53" t="s">
        <v>1026</v>
      </c>
      <c r="E53" s="4">
        <v>28.85</v>
      </c>
      <c r="F53">
        <v>28.56</v>
      </c>
      <c r="G53" s="5">
        <f t="shared" si="0"/>
        <v>1.0154061624649956E-2</v>
      </c>
      <c r="H53" s="20">
        <v>27</v>
      </c>
      <c r="I53" s="4">
        <v>27.47</v>
      </c>
      <c r="J53" s="2">
        <v>97</v>
      </c>
      <c r="K53" s="2">
        <v>73</v>
      </c>
      <c r="M53" t="s">
        <v>1158</v>
      </c>
    </row>
    <row r="54" spans="1:17" x14ac:dyDescent="0.25">
      <c r="A54" s="6" t="s">
        <v>15</v>
      </c>
      <c r="B54" t="s">
        <v>126</v>
      </c>
      <c r="E54" s="4">
        <v>1208.8800000000001</v>
      </c>
      <c r="F54" s="4">
        <v>942.18</v>
      </c>
      <c r="G54" s="5">
        <f t="shared" si="0"/>
        <v>0.28306692988600923</v>
      </c>
      <c r="H54" s="13">
        <v>1010</v>
      </c>
      <c r="I54" s="4">
        <v>922.2</v>
      </c>
      <c r="J54" s="2">
        <v>99</v>
      </c>
      <c r="K54" s="2">
        <v>99</v>
      </c>
      <c r="L54" s="2">
        <v>1</v>
      </c>
      <c r="M54" t="s">
        <v>1159</v>
      </c>
    </row>
    <row r="55" spans="1:17" x14ac:dyDescent="0.25">
      <c r="A55" s="6" t="s">
        <v>16</v>
      </c>
      <c r="B55" t="s">
        <v>84</v>
      </c>
      <c r="E55" s="4">
        <v>147</v>
      </c>
      <c r="F55">
        <v>151.88</v>
      </c>
      <c r="G55" s="5">
        <f t="shared" si="0"/>
        <v>-3.2130629444298099E-2</v>
      </c>
      <c r="H55" s="20">
        <v>142</v>
      </c>
      <c r="I55" s="4">
        <v>148.16</v>
      </c>
      <c r="J55" s="2">
        <v>92</v>
      </c>
      <c r="K55" s="2">
        <v>92</v>
      </c>
      <c r="M55" t="s">
        <v>1160</v>
      </c>
    </row>
    <row r="56" spans="1:17" x14ac:dyDescent="0.25">
      <c r="A56" s="6" t="s">
        <v>17</v>
      </c>
      <c r="B56" t="s">
        <v>1116</v>
      </c>
      <c r="E56" s="4">
        <v>39.42</v>
      </c>
      <c r="F56">
        <v>40.119999999999997</v>
      </c>
      <c r="G56" s="5">
        <f t="shared" si="0"/>
        <v>-1.7447657028913155E-2</v>
      </c>
      <c r="H56" s="13">
        <v>37.31</v>
      </c>
      <c r="I56" s="4">
        <v>40.67</v>
      </c>
      <c r="J56" s="2">
        <v>91</v>
      </c>
      <c r="K56" s="30" t="s">
        <v>1161</v>
      </c>
      <c r="M56" t="s">
        <v>1162</v>
      </c>
    </row>
    <row r="57" spans="1:17" x14ac:dyDescent="0.25">
      <c r="A57" s="6" t="s">
        <v>31</v>
      </c>
    </row>
    <row r="58" spans="1:17" x14ac:dyDescent="0.25">
      <c r="A58" s="6" t="s">
        <v>33</v>
      </c>
      <c r="E58" s="4"/>
      <c r="F58" s="4"/>
      <c r="H58" s="4"/>
      <c r="I58" s="4"/>
      <c r="L58" s="2"/>
    </row>
    <row r="59" spans="1:17" x14ac:dyDescent="0.25">
      <c r="A59" s="6" t="s">
        <v>34</v>
      </c>
      <c r="E59" s="4"/>
      <c r="F59" s="4"/>
      <c r="H59" s="4"/>
      <c r="I59" s="4"/>
      <c r="L59" s="2"/>
    </row>
    <row r="60" spans="1:17" x14ac:dyDescent="0.25">
      <c r="A60" s="6" t="s">
        <v>35</v>
      </c>
      <c r="E60" s="4"/>
      <c r="F60" s="4"/>
      <c r="H60" s="4"/>
      <c r="I60" s="4"/>
      <c r="L60" s="2"/>
    </row>
    <row r="62" spans="1:17" x14ac:dyDescent="0.25">
      <c r="E62" s="7"/>
      <c r="G62" s="2" t="s">
        <v>128</v>
      </c>
      <c r="J62" s="2" t="s">
        <v>127</v>
      </c>
      <c r="L62" s="2" t="s">
        <v>150</v>
      </c>
      <c r="N62" s="2" t="s">
        <v>150</v>
      </c>
      <c r="P62" s="2" t="s">
        <v>150</v>
      </c>
    </row>
    <row r="63" spans="1:17" x14ac:dyDescent="0.25">
      <c r="A63" s="3" t="s">
        <v>18</v>
      </c>
      <c r="E63" s="18" t="s">
        <v>6</v>
      </c>
      <c r="F63" s="18" t="s">
        <v>21</v>
      </c>
      <c r="G63" s="18" t="s">
        <v>129</v>
      </c>
      <c r="H63" s="18" t="s">
        <v>22</v>
      </c>
      <c r="I63" s="18" t="s">
        <v>23</v>
      </c>
      <c r="J63" s="18" t="s">
        <v>22</v>
      </c>
      <c r="K63" s="18" t="s">
        <v>146</v>
      </c>
      <c r="L63" s="18" t="s">
        <v>146</v>
      </c>
      <c r="M63" s="18" t="s">
        <v>130</v>
      </c>
      <c r="N63" s="18" t="s">
        <v>130</v>
      </c>
      <c r="O63" s="18" t="s">
        <v>131</v>
      </c>
      <c r="P63" s="18" t="s">
        <v>131</v>
      </c>
      <c r="Q63" s="19" t="s">
        <v>10</v>
      </c>
    </row>
    <row r="64" spans="1:17" x14ac:dyDescent="0.25">
      <c r="A64" s="3"/>
      <c r="E64" s="18"/>
      <c r="F64" s="18"/>
      <c r="G64" s="18"/>
      <c r="H64" s="18"/>
      <c r="I64" s="18"/>
      <c r="J64" s="18"/>
      <c r="K64" s="18"/>
      <c r="M64" s="18"/>
      <c r="O64" s="18"/>
      <c r="Q64" s="19"/>
    </row>
    <row r="65" spans="1:20" x14ac:dyDescent="0.25">
      <c r="A65" s="6" t="s">
        <v>5</v>
      </c>
      <c r="B65" s="16" t="s">
        <v>1166</v>
      </c>
      <c r="C65" s="16" t="s">
        <v>1181</v>
      </c>
      <c r="E65" s="20">
        <v>28.25</v>
      </c>
      <c r="F65" s="20">
        <v>29.26</v>
      </c>
      <c r="G65" s="22">
        <f t="shared" ref="G65:G81" si="1">(E65-F65)/F65</f>
        <v>-3.4518113465481941E-2</v>
      </c>
      <c r="H65" s="15">
        <v>96</v>
      </c>
      <c r="I65" s="15">
        <v>61</v>
      </c>
      <c r="J65" s="28">
        <v>45511</v>
      </c>
      <c r="K65" s="31">
        <v>26.26</v>
      </c>
      <c r="L65" s="33">
        <f t="shared" ref="L65:L81" si="2">(E65-K65)/K65</f>
        <v>7.578065498857571E-2</v>
      </c>
      <c r="M65" s="31">
        <v>27.31</v>
      </c>
      <c r="N65" s="33">
        <f t="shared" ref="N65:N81" si="3">(E65-M65)/M65</f>
        <v>3.4419626510435786E-2</v>
      </c>
      <c r="O65" s="31">
        <v>25.87</v>
      </c>
      <c r="P65" s="33">
        <f t="shared" ref="P65:P81" si="4">(E65-O65)/O65</f>
        <v>9.1998453807498992E-2</v>
      </c>
      <c r="Q65" s="16" t="s">
        <v>1182</v>
      </c>
    </row>
    <row r="66" spans="1:20" x14ac:dyDescent="0.25">
      <c r="A66" s="6" t="s">
        <v>11</v>
      </c>
      <c r="B66" s="16" t="s">
        <v>384</v>
      </c>
      <c r="C66" s="16" t="s">
        <v>122</v>
      </c>
      <c r="E66" s="20">
        <v>105.31</v>
      </c>
      <c r="F66" s="20">
        <v>107.86</v>
      </c>
      <c r="G66" s="22">
        <f t="shared" si="1"/>
        <v>-2.3641757834229532E-2</v>
      </c>
      <c r="H66" s="15">
        <v>98</v>
      </c>
      <c r="I66" s="15">
        <v>86</v>
      </c>
      <c r="J66" s="29">
        <v>45498</v>
      </c>
      <c r="K66" s="31">
        <v>106.18</v>
      </c>
      <c r="L66" s="33">
        <f t="shared" si="2"/>
        <v>-8.1936334526276564E-3</v>
      </c>
      <c r="M66" s="31">
        <v>108.24</v>
      </c>
      <c r="N66" s="33">
        <f t="shared" si="3"/>
        <v>-2.7069475240206881E-2</v>
      </c>
      <c r="O66" s="31">
        <v>105.9</v>
      </c>
      <c r="P66" s="33">
        <f t="shared" si="4"/>
        <v>-5.5712936732767084E-3</v>
      </c>
      <c r="Q66" s="16" t="s">
        <v>1168</v>
      </c>
    </row>
    <row r="67" spans="1:20" x14ac:dyDescent="0.25">
      <c r="A67" s="6" t="s">
        <v>12</v>
      </c>
      <c r="B67" s="16" t="s">
        <v>1165</v>
      </c>
      <c r="C67" s="16" t="s">
        <v>1179</v>
      </c>
      <c r="E67" s="20">
        <v>125.92</v>
      </c>
      <c r="F67" s="20">
        <v>127</v>
      </c>
      <c r="G67" s="22">
        <f t="shared" si="1"/>
        <v>-8.5039370078740031E-3</v>
      </c>
      <c r="H67" s="15">
        <v>89</v>
      </c>
      <c r="I67" s="15">
        <v>74</v>
      </c>
      <c r="J67" s="32">
        <v>45454</v>
      </c>
      <c r="K67" s="31">
        <v>120.01</v>
      </c>
      <c r="L67" s="33">
        <f t="shared" si="2"/>
        <v>4.9245896175318694E-2</v>
      </c>
      <c r="M67" s="31">
        <v>122.25</v>
      </c>
      <c r="N67" s="33">
        <f t="shared" si="3"/>
        <v>3.0020449897750524E-2</v>
      </c>
      <c r="O67" s="31">
        <v>120.27</v>
      </c>
      <c r="P67" s="33">
        <f t="shared" si="4"/>
        <v>4.6977633657603775E-2</v>
      </c>
      <c r="Q67" s="16" t="s">
        <v>1180</v>
      </c>
      <c r="T67" s="16"/>
    </row>
    <row r="68" spans="1:20" x14ac:dyDescent="0.25">
      <c r="A68" s="6" t="s">
        <v>13</v>
      </c>
      <c r="B68" s="16" t="s">
        <v>230</v>
      </c>
      <c r="C68" s="16" t="s">
        <v>232</v>
      </c>
      <c r="E68" s="20">
        <v>143.9</v>
      </c>
      <c r="F68" s="20">
        <v>143</v>
      </c>
      <c r="G68" s="22">
        <f t="shared" si="1"/>
        <v>6.2937062937063332E-3</v>
      </c>
      <c r="H68" s="15">
        <v>99</v>
      </c>
      <c r="I68" s="15">
        <v>94</v>
      </c>
      <c r="J68" s="29">
        <v>45526</v>
      </c>
      <c r="K68" s="31">
        <v>135.01</v>
      </c>
      <c r="L68" s="38">
        <f t="shared" si="2"/>
        <v>6.5846974298200245E-2</v>
      </c>
      <c r="M68" s="31">
        <v>144.11000000000001</v>
      </c>
      <c r="N68" s="38">
        <f t="shared" si="3"/>
        <v>-1.4572201790299627E-3</v>
      </c>
      <c r="O68" s="31">
        <v>132.72</v>
      </c>
      <c r="P68" s="38">
        <f t="shared" si="4"/>
        <v>8.4237492465340624E-2</v>
      </c>
      <c r="Q68" s="16" t="s">
        <v>1171</v>
      </c>
    </row>
    <row r="69" spans="1:20" x14ac:dyDescent="0.25">
      <c r="A69" s="6" t="s">
        <v>14</v>
      </c>
      <c r="B69" s="16" t="s">
        <v>927</v>
      </c>
      <c r="C69" s="16" t="s">
        <v>929</v>
      </c>
      <c r="E69" s="20">
        <v>53.4</v>
      </c>
      <c r="F69" s="20">
        <v>52.64</v>
      </c>
      <c r="G69" s="22">
        <f t="shared" si="1"/>
        <v>1.4437689969604825E-2</v>
      </c>
      <c r="H69" s="15">
        <v>32</v>
      </c>
      <c r="I69" s="15">
        <v>94</v>
      </c>
      <c r="J69" s="29">
        <v>45497</v>
      </c>
      <c r="K69" s="31">
        <v>51.05</v>
      </c>
      <c r="L69" s="33">
        <f t="shared" si="2"/>
        <v>4.603330068560238E-2</v>
      </c>
      <c r="M69" s="31">
        <v>52.87</v>
      </c>
      <c r="N69" s="33">
        <f t="shared" si="3"/>
        <v>1.0024588613580502E-2</v>
      </c>
      <c r="O69" s="31">
        <v>50.33</v>
      </c>
      <c r="P69" s="33">
        <f t="shared" si="4"/>
        <v>6.0997417047486596E-2</v>
      </c>
      <c r="Q69" s="16" t="s">
        <v>1173</v>
      </c>
    </row>
    <row r="70" spans="1:20" x14ac:dyDescent="0.25">
      <c r="A70" s="6" t="s">
        <v>15</v>
      </c>
      <c r="B70" s="16" t="s">
        <v>39</v>
      </c>
      <c r="C70" s="16" t="s">
        <v>1046</v>
      </c>
      <c r="E70" s="20">
        <v>94.17</v>
      </c>
      <c r="F70" s="20">
        <v>92.19</v>
      </c>
      <c r="G70" s="22">
        <f t="shared" si="1"/>
        <v>2.1477383664171863E-2</v>
      </c>
      <c r="H70" s="2">
        <v>93</v>
      </c>
      <c r="I70" s="2">
        <v>88</v>
      </c>
      <c r="J70" s="29">
        <v>45512</v>
      </c>
      <c r="K70" s="31">
        <v>88.66</v>
      </c>
      <c r="L70" s="33">
        <f t="shared" si="2"/>
        <v>6.2147529889465432E-2</v>
      </c>
      <c r="M70" s="31">
        <v>93.04</v>
      </c>
      <c r="N70" s="33">
        <f t="shared" si="3"/>
        <v>1.2145313843508119E-2</v>
      </c>
      <c r="O70" s="31">
        <v>88.38</v>
      </c>
      <c r="P70" s="33">
        <f t="shared" si="4"/>
        <v>6.5512559402579842E-2</v>
      </c>
      <c r="Q70" s="16" t="s">
        <v>1120</v>
      </c>
    </row>
    <row r="71" spans="1:20" x14ac:dyDescent="0.25">
      <c r="A71" s="6" t="s">
        <v>16</v>
      </c>
      <c r="B71" s="16" t="s">
        <v>1073</v>
      </c>
      <c r="C71" s="16" t="s">
        <v>1089</v>
      </c>
      <c r="E71" s="20">
        <v>103.17</v>
      </c>
      <c r="F71" s="20">
        <v>100.9</v>
      </c>
      <c r="G71" s="22">
        <f t="shared" si="1"/>
        <v>2.2497522299306204E-2</v>
      </c>
      <c r="H71" s="15">
        <v>83</v>
      </c>
      <c r="I71" s="15">
        <v>92</v>
      </c>
      <c r="J71" s="29">
        <v>45506</v>
      </c>
      <c r="K71" s="31">
        <v>96.17</v>
      </c>
      <c r="L71" s="33">
        <f t="shared" si="2"/>
        <v>7.2787771654362066E-2</v>
      </c>
      <c r="M71" s="31">
        <v>101.45</v>
      </c>
      <c r="N71" s="33">
        <f t="shared" si="3"/>
        <v>1.6954164613109893E-2</v>
      </c>
      <c r="O71" s="31">
        <v>95.29</v>
      </c>
      <c r="P71" s="33">
        <f t="shared" si="4"/>
        <v>8.2694931262461899E-2</v>
      </c>
      <c r="Q71" s="16" t="s">
        <v>1172</v>
      </c>
    </row>
    <row r="72" spans="1:20" x14ac:dyDescent="0.25">
      <c r="A72" s="6" t="s">
        <v>17</v>
      </c>
      <c r="B72" s="16" t="s">
        <v>624</v>
      </c>
      <c r="C72" t="s">
        <v>966</v>
      </c>
      <c r="E72" s="4">
        <v>103.34</v>
      </c>
      <c r="F72" s="20">
        <v>101</v>
      </c>
      <c r="G72" s="22">
        <f t="shared" si="1"/>
        <v>2.3168316831683203E-2</v>
      </c>
      <c r="H72" s="2">
        <v>66</v>
      </c>
      <c r="I72" s="2">
        <v>95</v>
      </c>
      <c r="J72" s="29">
        <v>45504</v>
      </c>
      <c r="K72" s="31">
        <v>98.93</v>
      </c>
      <c r="L72" s="33">
        <f t="shared" si="2"/>
        <v>4.4576973617709452E-2</v>
      </c>
      <c r="M72" s="31">
        <v>103.28</v>
      </c>
      <c r="N72" s="33">
        <f t="shared" si="3"/>
        <v>5.8094500387298866E-4</v>
      </c>
      <c r="O72" s="31">
        <v>98.41</v>
      </c>
      <c r="P72" s="33">
        <f t="shared" si="4"/>
        <v>5.0096534904989401E-2</v>
      </c>
      <c r="Q72" t="s">
        <v>1170</v>
      </c>
    </row>
    <row r="73" spans="1:20" x14ac:dyDescent="0.25">
      <c r="A73" s="6" t="s">
        <v>31</v>
      </c>
      <c r="B73" s="16" t="s">
        <v>1117</v>
      </c>
      <c r="C73" s="16" t="s">
        <v>1134</v>
      </c>
      <c r="E73" s="20">
        <v>187.53</v>
      </c>
      <c r="F73" s="20">
        <v>182.92</v>
      </c>
      <c r="G73" s="22">
        <f t="shared" si="1"/>
        <v>2.5202274218237557E-2</v>
      </c>
      <c r="H73" s="15">
        <v>83</v>
      </c>
      <c r="I73" s="15">
        <v>90</v>
      </c>
      <c r="J73" s="28">
        <v>45495</v>
      </c>
      <c r="K73" s="31">
        <v>174.09</v>
      </c>
      <c r="L73" s="38">
        <f t="shared" si="2"/>
        <v>7.7201447527141115E-2</v>
      </c>
      <c r="M73" s="31">
        <v>181.56</v>
      </c>
      <c r="N73" s="38">
        <f t="shared" si="3"/>
        <v>3.288169200264375E-2</v>
      </c>
      <c r="O73" s="31">
        <v>173.79</v>
      </c>
      <c r="P73" s="38">
        <f t="shared" si="4"/>
        <v>7.9060935611945507E-2</v>
      </c>
      <c r="Q73" s="16" t="s">
        <v>884</v>
      </c>
    </row>
    <row r="74" spans="1:20" x14ac:dyDescent="0.25">
      <c r="A74" s="6" t="s">
        <v>33</v>
      </c>
      <c r="B74" s="16" t="s">
        <v>266</v>
      </c>
      <c r="C74" s="16" t="s">
        <v>971</v>
      </c>
      <c r="E74" s="20">
        <v>81.91</v>
      </c>
      <c r="F74" s="20">
        <v>79.55</v>
      </c>
      <c r="G74" s="22">
        <f t="shared" si="1"/>
        <v>2.9666876178504078E-2</v>
      </c>
      <c r="H74" s="2">
        <v>81</v>
      </c>
      <c r="I74" s="2">
        <v>98</v>
      </c>
      <c r="J74" s="29">
        <v>45512</v>
      </c>
      <c r="K74" s="31">
        <v>78.05</v>
      </c>
      <c r="L74" s="33">
        <f t="shared" si="2"/>
        <v>4.9455477258167839E-2</v>
      </c>
      <c r="M74" s="31">
        <v>81.33</v>
      </c>
      <c r="N74" s="33">
        <f t="shared" si="3"/>
        <v>7.1314398131070737E-3</v>
      </c>
      <c r="O74" s="31">
        <v>76.98</v>
      </c>
      <c r="P74" s="33">
        <f t="shared" si="4"/>
        <v>6.4042608469732296E-2</v>
      </c>
      <c r="Q74" s="16" t="s">
        <v>1169</v>
      </c>
    </row>
    <row r="75" spans="1:20" x14ac:dyDescent="0.25">
      <c r="A75" s="6" t="s">
        <v>34</v>
      </c>
      <c r="B75" s="16" t="s">
        <v>1118</v>
      </c>
      <c r="C75" s="16" t="s">
        <v>1136</v>
      </c>
      <c r="E75" s="20">
        <v>142.88</v>
      </c>
      <c r="F75" s="20">
        <v>137.22</v>
      </c>
      <c r="G75" s="22">
        <f t="shared" si="1"/>
        <v>4.1247631540591724E-2</v>
      </c>
      <c r="H75" s="15">
        <v>97</v>
      </c>
      <c r="I75" s="15">
        <v>94</v>
      </c>
      <c r="J75" s="28">
        <v>45511</v>
      </c>
      <c r="K75" s="31">
        <v>129.75</v>
      </c>
      <c r="L75" s="38">
        <f t="shared" si="2"/>
        <v>0.10119460500963387</v>
      </c>
      <c r="M75" s="31">
        <v>135.29</v>
      </c>
      <c r="N75" s="38">
        <f t="shared" si="3"/>
        <v>5.6101707443270039E-2</v>
      </c>
      <c r="O75" s="31">
        <v>129.58000000000001</v>
      </c>
      <c r="P75" s="38">
        <f t="shared" si="4"/>
        <v>0.10263929618768314</v>
      </c>
      <c r="Q75" s="16" t="s">
        <v>1167</v>
      </c>
    </row>
    <row r="76" spans="1:20" x14ac:dyDescent="0.25">
      <c r="A76" s="6" t="s">
        <v>35</v>
      </c>
      <c r="B76" s="16" t="s">
        <v>990</v>
      </c>
      <c r="C76" s="16" t="s">
        <v>1002</v>
      </c>
      <c r="E76" s="4">
        <v>52.25</v>
      </c>
      <c r="F76" s="20">
        <v>49.6</v>
      </c>
      <c r="G76" s="22">
        <f t="shared" si="1"/>
        <v>5.3427419354838676E-2</v>
      </c>
      <c r="H76" s="15">
        <v>99</v>
      </c>
      <c r="I76" s="15">
        <v>99</v>
      </c>
      <c r="J76" s="28">
        <v>45497</v>
      </c>
      <c r="K76" s="31">
        <v>49.02</v>
      </c>
      <c r="L76" s="38">
        <f t="shared" si="2"/>
        <v>6.5891472868216991E-2</v>
      </c>
      <c r="M76" s="31">
        <v>53.12</v>
      </c>
      <c r="N76" s="38">
        <f t="shared" si="3"/>
        <v>-1.6378012048192725E-2</v>
      </c>
      <c r="O76" s="31">
        <v>48.81</v>
      </c>
      <c r="P76" s="38">
        <f t="shared" si="4"/>
        <v>7.0477361196476088E-2</v>
      </c>
      <c r="Q76" s="16" t="s">
        <v>1174</v>
      </c>
    </row>
    <row r="77" spans="1:20" x14ac:dyDescent="0.25">
      <c r="A77" s="6" t="s">
        <v>38</v>
      </c>
      <c r="B77" s="16" t="s">
        <v>954</v>
      </c>
      <c r="C77" s="16" t="s">
        <v>969</v>
      </c>
      <c r="E77" s="20">
        <v>19.32</v>
      </c>
      <c r="F77" s="20">
        <v>18.2</v>
      </c>
      <c r="G77" s="22">
        <f t="shared" si="1"/>
        <v>6.1538461538461597E-2</v>
      </c>
      <c r="H77" s="15">
        <v>67</v>
      </c>
      <c r="I77" s="15">
        <v>98</v>
      </c>
      <c r="J77" s="28">
        <v>45512</v>
      </c>
      <c r="K77" s="31">
        <v>18.47</v>
      </c>
      <c r="L77" s="33">
        <f t="shared" si="2"/>
        <v>4.6020573903627585E-2</v>
      </c>
      <c r="M77" s="31">
        <v>19.989999999999998</v>
      </c>
      <c r="N77" s="33">
        <f t="shared" si="3"/>
        <v>-3.3516758379189507E-2</v>
      </c>
      <c r="O77" s="31">
        <v>18.28</v>
      </c>
      <c r="P77" s="33">
        <f t="shared" si="4"/>
        <v>5.6892778993435401E-2</v>
      </c>
      <c r="Q77" s="16" t="s">
        <v>1176</v>
      </c>
    </row>
    <row r="78" spans="1:20" x14ac:dyDescent="0.25">
      <c r="A78" s="6" t="s">
        <v>44</v>
      </c>
      <c r="B78" s="16" t="s">
        <v>1164</v>
      </c>
      <c r="C78" s="16" t="s">
        <v>1177</v>
      </c>
      <c r="E78" s="20">
        <v>34.799999999999997</v>
      </c>
      <c r="F78" s="20">
        <v>32.64</v>
      </c>
      <c r="G78" s="22">
        <f t="shared" si="1"/>
        <v>6.6176470588235184E-2</v>
      </c>
      <c r="H78" s="15">
        <v>81</v>
      </c>
      <c r="I78" s="15">
        <v>94</v>
      </c>
      <c r="J78" s="28">
        <v>45505</v>
      </c>
      <c r="K78" s="31">
        <v>28.42</v>
      </c>
      <c r="L78" s="33">
        <f t="shared" si="2"/>
        <v>0.22448979591836718</v>
      </c>
      <c r="M78" s="31">
        <v>30.38</v>
      </c>
      <c r="N78" s="33">
        <f t="shared" si="3"/>
        <v>0.14549045424621457</v>
      </c>
      <c r="O78" s="31">
        <v>28.29</v>
      </c>
      <c r="P78" s="33">
        <f t="shared" si="4"/>
        <v>0.23011664899257681</v>
      </c>
      <c r="Q78" s="16" t="s">
        <v>1178</v>
      </c>
    </row>
    <row r="79" spans="1:20" x14ac:dyDescent="0.25">
      <c r="A79" s="6" t="s">
        <v>45</v>
      </c>
      <c r="B79" s="16" t="s">
        <v>832</v>
      </c>
      <c r="C79" s="16" t="s">
        <v>852</v>
      </c>
      <c r="E79" s="20">
        <v>31.71</v>
      </c>
      <c r="F79" s="20">
        <v>29.61</v>
      </c>
      <c r="G79" s="22">
        <f t="shared" si="1"/>
        <v>7.0921985815602884E-2</v>
      </c>
      <c r="H79" s="37" t="s">
        <v>247</v>
      </c>
      <c r="I79" s="15">
        <v>88</v>
      </c>
      <c r="J79" s="28"/>
      <c r="K79" s="31">
        <v>32.58</v>
      </c>
      <c r="L79" s="33">
        <f t="shared" si="2"/>
        <v>-2.6703499079189608E-2</v>
      </c>
      <c r="M79" s="31">
        <v>33.46</v>
      </c>
      <c r="N79" s="33">
        <f t="shared" si="3"/>
        <v>-5.2301255230125521E-2</v>
      </c>
      <c r="O79" s="31">
        <v>32.22</v>
      </c>
      <c r="P79" s="33">
        <f t="shared" si="4"/>
        <v>-1.5828677839850962E-2</v>
      </c>
      <c r="Q79" s="16" t="s">
        <v>1175</v>
      </c>
    </row>
    <row r="80" spans="1:20" x14ac:dyDescent="0.25">
      <c r="A80" s="6" t="s">
        <v>46</v>
      </c>
      <c r="B80" s="16" t="s">
        <v>55</v>
      </c>
      <c r="C80" s="16" t="s">
        <v>1091</v>
      </c>
      <c r="E80" s="20">
        <v>50.22</v>
      </c>
      <c r="F80" s="20">
        <v>46.41</v>
      </c>
      <c r="G80" s="22">
        <f t="shared" si="1"/>
        <v>8.2094376212023326E-2</v>
      </c>
      <c r="H80" s="15">
        <v>97</v>
      </c>
      <c r="I80" s="15">
        <v>96</v>
      </c>
      <c r="J80" s="29">
        <v>45538</v>
      </c>
      <c r="K80" s="31">
        <v>44.6</v>
      </c>
      <c r="L80" s="33">
        <f t="shared" si="2"/>
        <v>0.12600896860986541</v>
      </c>
      <c r="M80" s="31">
        <v>48.38</v>
      </c>
      <c r="N80" s="33">
        <f t="shared" si="3"/>
        <v>3.8032244729226873E-2</v>
      </c>
      <c r="O80" s="31">
        <v>44.11</v>
      </c>
      <c r="P80" s="33">
        <f t="shared" si="4"/>
        <v>0.13851734300612106</v>
      </c>
      <c r="Q80" s="16" t="s">
        <v>1126</v>
      </c>
    </row>
    <row r="81" spans="1:17" x14ac:dyDescent="0.25">
      <c r="A81" s="6" t="s">
        <v>47</v>
      </c>
      <c r="B81" s="16" t="s">
        <v>180</v>
      </c>
      <c r="C81" s="16" t="s">
        <v>1138</v>
      </c>
      <c r="E81" s="20">
        <v>88.44</v>
      </c>
      <c r="F81" s="20">
        <v>80.42</v>
      </c>
      <c r="G81" s="22">
        <f t="shared" si="1"/>
        <v>9.972643620989799E-2</v>
      </c>
      <c r="H81" s="15">
        <v>85</v>
      </c>
      <c r="I81" s="15">
        <v>91</v>
      </c>
      <c r="J81" s="28">
        <v>45519</v>
      </c>
      <c r="K81" s="31">
        <v>79.98</v>
      </c>
      <c r="L81" s="38">
        <f t="shared" si="2"/>
        <v>0.10577644411102767</v>
      </c>
      <c r="M81" s="31">
        <v>83.69</v>
      </c>
      <c r="N81" s="38">
        <f t="shared" si="3"/>
        <v>5.6757079698888754E-2</v>
      </c>
      <c r="O81" s="31">
        <v>78.790000000000006</v>
      </c>
      <c r="P81" s="38">
        <f t="shared" si="4"/>
        <v>0.12247747176037556</v>
      </c>
      <c r="Q81" s="16" t="s">
        <v>1139</v>
      </c>
    </row>
    <row r="82" spans="1:17" x14ac:dyDescent="0.25">
      <c r="A82" s="6" t="s">
        <v>54</v>
      </c>
    </row>
    <row r="83" spans="1:17" x14ac:dyDescent="0.25">
      <c r="A83" s="6" t="s">
        <v>56</v>
      </c>
    </row>
    <row r="84" spans="1:17" x14ac:dyDescent="0.25">
      <c r="A84" s="6" t="s">
        <v>63</v>
      </c>
    </row>
    <row r="85" spans="1:17" x14ac:dyDescent="0.25">
      <c r="A85" s="6" t="s">
        <v>64</v>
      </c>
    </row>
    <row r="86" spans="1:17" x14ac:dyDescent="0.25">
      <c r="A86" s="6" t="s">
        <v>65</v>
      </c>
      <c r="L86" s="33"/>
      <c r="M86" s="31"/>
      <c r="N86" s="33"/>
      <c r="O86" s="31"/>
      <c r="P86" s="33"/>
    </row>
    <row r="87" spans="1:17" x14ac:dyDescent="0.25">
      <c r="A87" s="6" t="s">
        <v>66</v>
      </c>
    </row>
    <row r="88" spans="1:17" x14ac:dyDescent="0.25">
      <c r="A88" s="6" t="s">
        <v>67</v>
      </c>
    </row>
    <row r="89" spans="1:17" x14ac:dyDescent="0.25">
      <c r="A89" s="6" t="s">
        <v>68</v>
      </c>
    </row>
    <row r="90" spans="1:17" x14ac:dyDescent="0.25">
      <c r="A90" s="6" t="s">
        <v>69</v>
      </c>
    </row>
    <row r="91" spans="1:17" x14ac:dyDescent="0.25">
      <c r="A91" s="6" t="s">
        <v>70</v>
      </c>
    </row>
    <row r="92" spans="1:17" x14ac:dyDescent="0.25">
      <c r="A92" s="6" t="s">
        <v>75</v>
      </c>
    </row>
    <row r="93" spans="1:17" x14ac:dyDescent="0.25">
      <c r="A93" s="6" t="s">
        <v>76</v>
      </c>
    </row>
    <row r="94" spans="1:17" x14ac:dyDescent="0.25">
      <c r="A94" s="6" t="s">
        <v>78</v>
      </c>
    </row>
    <row r="95" spans="1:17" x14ac:dyDescent="0.25">
      <c r="A95" s="6" t="s">
        <v>79</v>
      </c>
      <c r="B95" s="16"/>
      <c r="C95" s="16"/>
      <c r="E95" s="20"/>
      <c r="F95" s="20"/>
      <c r="G95" s="22"/>
      <c r="H95" s="15"/>
      <c r="I95" s="15"/>
      <c r="J95" s="29"/>
      <c r="K95" s="31"/>
      <c r="L95" s="33"/>
      <c r="M95" s="31"/>
      <c r="N95" s="33"/>
      <c r="O95" s="31"/>
      <c r="P95" s="33"/>
    </row>
    <row r="96" spans="1:17" x14ac:dyDescent="0.25">
      <c r="A96" s="6" t="s">
        <v>81</v>
      </c>
    </row>
    <row r="97" spans="1:17" x14ac:dyDescent="0.25">
      <c r="A97" s="6" t="s">
        <v>119</v>
      </c>
    </row>
    <row r="98" spans="1:17" x14ac:dyDescent="0.25">
      <c r="A98" s="6" t="s">
        <v>148</v>
      </c>
    </row>
    <row r="99" spans="1:17" x14ac:dyDescent="0.25">
      <c r="A99" s="6" t="s">
        <v>149</v>
      </c>
      <c r="Q99" s="16"/>
    </row>
    <row r="101" spans="1:17" x14ac:dyDescent="0.25">
      <c r="J101" s="29"/>
    </row>
    <row r="102" spans="1:17" x14ac:dyDescent="0.25">
      <c r="J102" s="29"/>
    </row>
    <row r="103" spans="1:17" x14ac:dyDescent="0.25">
      <c r="J103" s="29"/>
    </row>
    <row r="104" spans="1:17" x14ac:dyDescent="0.25">
      <c r="J104" s="29"/>
    </row>
  </sheetData>
  <sortState xmlns:xlrd2="http://schemas.microsoft.com/office/spreadsheetml/2017/richdata2" ref="B65:Q81">
    <sortCondition ref="G65:G81"/>
  </sortState>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A5468-80DC-4390-BC0C-F6A1AE36EEF2}">
  <dimension ref="A1:T103"/>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45450</v>
      </c>
      <c r="I3" s="2"/>
      <c r="J3" s="29">
        <v>45453</v>
      </c>
      <c r="K3" s="28">
        <v>45454</v>
      </c>
      <c r="L3" s="28">
        <v>45455</v>
      </c>
      <c r="M3" s="28">
        <v>45456</v>
      </c>
      <c r="N3" s="28">
        <v>45457</v>
      </c>
      <c r="P3" s="2" t="s">
        <v>82</v>
      </c>
      <c r="R3" s="2" t="s">
        <v>82</v>
      </c>
    </row>
    <row r="4" spans="1:18" ht="15.75" thickBot="1" x14ac:dyDescent="0.3">
      <c r="A4" t="s">
        <v>0</v>
      </c>
      <c r="C4" s="10">
        <v>45453</v>
      </c>
      <c r="D4" s="11" t="s">
        <v>32</v>
      </c>
      <c r="E4" s="10">
        <v>45457</v>
      </c>
      <c r="J4" s="2" t="s">
        <v>26</v>
      </c>
      <c r="K4" s="2" t="s">
        <v>27</v>
      </c>
      <c r="L4" s="2" t="s">
        <v>28</v>
      </c>
      <c r="M4" s="2" t="s">
        <v>29</v>
      </c>
      <c r="N4" s="2" t="s">
        <v>30</v>
      </c>
    </row>
    <row r="5" spans="1:18" ht="15.75" thickBot="1" x14ac:dyDescent="0.3">
      <c r="A5" t="s">
        <v>910</v>
      </c>
      <c r="F5" s="8">
        <v>15011.35</v>
      </c>
      <c r="G5" s="36" t="s">
        <v>25</v>
      </c>
      <c r="H5" s="8">
        <v>17133.13</v>
      </c>
      <c r="J5" s="14">
        <v>17192.53</v>
      </c>
      <c r="K5" s="14">
        <v>17343.55</v>
      </c>
      <c r="L5" s="14">
        <v>17608.439999999999</v>
      </c>
      <c r="M5" s="14">
        <v>17667.560000000001</v>
      </c>
      <c r="N5" s="14">
        <v>17688.88</v>
      </c>
      <c r="P5" s="5">
        <f>(N5-H5)/N5</f>
        <v>3.1418043426152474E-2</v>
      </c>
      <c r="R5" s="5">
        <f>(N5-F5)/F5</f>
        <v>0.17836703560972203</v>
      </c>
    </row>
    <row r="6" spans="1:18" ht="15.75" thickBot="1" x14ac:dyDescent="0.3">
      <c r="A6" t="s">
        <v>302</v>
      </c>
      <c r="C6" s="26" t="s">
        <v>340</v>
      </c>
      <c r="D6" s="1"/>
      <c r="E6" s="1"/>
      <c r="F6" s="9">
        <v>4769.83</v>
      </c>
      <c r="G6" s="36" t="s">
        <v>107</v>
      </c>
      <c r="H6" s="9">
        <v>5346.99</v>
      </c>
      <c r="J6" s="14">
        <v>5360.79</v>
      </c>
      <c r="K6" s="17">
        <v>5375.32</v>
      </c>
      <c r="L6" s="17">
        <v>5421.03</v>
      </c>
      <c r="M6" s="14">
        <v>55433.74</v>
      </c>
      <c r="N6" s="14">
        <v>5431.6</v>
      </c>
      <c r="P6" s="5">
        <f>(N6-H6)/N6</f>
        <v>1.5577362103247767E-2</v>
      </c>
      <c r="R6" s="5">
        <f>(N6-F6)/F6</f>
        <v>0.13874079369705009</v>
      </c>
    </row>
    <row r="7" spans="1:18" x14ac:dyDescent="0.25">
      <c r="C7" s="35"/>
      <c r="J7" s="12"/>
    </row>
    <row r="8" spans="1:18" x14ac:dyDescent="0.25">
      <c r="C8" s="12"/>
      <c r="J8" s="12"/>
    </row>
    <row r="9" spans="1:18" x14ac:dyDescent="0.25">
      <c r="C9" s="12"/>
      <c r="J9" s="12"/>
    </row>
    <row r="10" spans="1:18" x14ac:dyDescent="0.25">
      <c r="A10" t="s">
        <v>3</v>
      </c>
      <c r="C10" s="16" t="s">
        <v>1219</v>
      </c>
      <c r="J10" s="16"/>
    </row>
    <row r="11" spans="1:18" x14ac:dyDescent="0.25">
      <c r="C11" s="16" t="s">
        <v>1220</v>
      </c>
      <c r="J11" s="16"/>
    </row>
    <row r="12" spans="1:18" x14ac:dyDescent="0.25">
      <c r="C12" s="16" t="s">
        <v>1221</v>
      </c>
      <c r="J12" s="16"/>
    </row>
    <row r="13" spans="1:18" x14ac:dyDescent="0.25">
      <c r="C13" s="16" t="s">
        <v>1222</v>
      </c>
      <c r="J13" s="16"/>
    </row>
    <row r="14" spans="1:18" x14ac:dyDescent="0.25">
      <c r="C14" s="16" t="s">
        <v>1223</v>
      </c>
      <c r="J14" s="16"/>
    </row>
    <row r="15" spans="1:18" x14ac:dyDescent="0.25">
      <c r="C15" s="16" t="s">
        <v>1226</v>
      </c>
      <c r="J15" s="16"/>
    </row>
    <row r="16" spans="1:18" x14ac:dyDescent="0.25">
      <c r="C16" s="16" t="s">
        <v>1227</v>
      </c>
      <c r="J16" s="16"/>
    </row>
    <row r="17" spans="3:10" x14ac:dyDescent="0.25">
      <c r="C17" s="16" t="s">
        <v>1228</v>
      </c>
      <c r="J17" s="16"/>
    </row>
    <row r="18" spans="3:10" x14ac:dyDescent="0.25">
      <c r="C18" s="16" t="s">
        <v>1229</v>
      </c>
      <c r="J18" s="16"/>
    </row>
    <row r="19" spans="3:10" x14ac:dyDescent="0.25">
      <c r="C19" s="16" t="s">
        <v>1224</v>
      </c>
      <c r="J19" s="16"/>
    </row>
    <row r="20" spans="3:10" x14ac:dyDescent="0.25">
      <c r="C20" s="27" t="s">
        <v>1225</v>
      </c>
      <c r="J20" s="16"/>
    </row>
    <row r="21" spans="3:10" x14ac:dyDescent="0.25">
      <c r="C21" s="16" t="s">
        <v>1230</v>
      </c>
      <c r="J21" s="16"/>
    </row>
    <row r="22" spans="3:10" x14ac:dyDescent="0.25">
      <c r="C22" s="16"/>
      <c r="J22" s="16"/>
    </row>
    <row r="23" spans="3:10" x14ac:dyDescent="0.25">
      <c r="C23" s="16"/>
      <c r="J23" s="16"/>
    </row>
    <row r="24" spans="3:10" x14ac:dyDescent="0.25">
      <c r="C24" s="12" t="s">
        <v>182</v>
      </c>
      <c r="D24" s="12" t="s">
        <v>1217</v>
      </c>
      <c r="J24" s="16"/>
    </row>
    <row r="25" spans="3:10" x14ac:dyDescent="0.25">
      <c r="C25" s="12" t="s">
        <v>163</v>
      </c>
      <c r="D25" s="12" t="s">
        <v>1218</v>
      </c>
      <c r="J25" s="16"/>
    </row>
    <row r="26" spans="3:10" x14ac:dyDescent="0.25">
      <c r="C26" s="12"/>
      <c r="J26" s="16"/>
    </row>
    <row r="27" spans="3:10" x14ac:dyDescent="0.25">
      <c r="F27" s="2" t="s">
        <v>154</v>
      </c>
      <c r="J27" s="16"/>
    </row>
    <row r="28" spans="3:10" x14ac:dyDescent="0.25">
      <c r="C28" t="s">
        <v>102</v>
      </c>
      <c r="D28" s="5">
        <v>0.25140000000000001</v>
      </c>
      <c r="E28" s="7"/>
      <c r="F28" s="2" t="s">
        <v>155</v>
      </c>
      <c r="I28" s="5"/>
      <c r="J28" s="16"/>
    </row>
    <row r="29" spans="3:10" x14ac:dyDescent="0.25">
      <c r="C29" s="16"/>
      <c r="D29" s="5"/>
      <c r="E29" s="7"/>
      <c r="F29" s="5"/>
      <c r="I29" s="5"/>
      <c r="J29" s="16"/>
    </row>
    <row r="30" spans="3:10" x14ac:dyDescent="0.25">
      <c r="C30" s="16" t="s">
        <v>215</v>
      </c>
      <c r="D30" s="5">
        <v>4.6100000000000002E-2</v>
      </c>
      <c r="E30" s="7"/>
      <c r="F30" s="34">
        <v>1E-3</v>
      </c>
      <c r="I30" s="5"/>
      <c r="J30" s="16"/>
    </row>
    <row r="31" spans="3:10" x14ac:dyDescent="0.25">
      <c r="D31" s="5"/>
      <c r="F31" s="34"/>
      <c r="I31" s="5"/>
      <c r="J31" s="16"/>
    </row>
    <row r="32" spans="3:10" x14ac:dyDescent="0.25">
      <c r="C32" t="s">
        <v>743</v>
      </c>
      <c r="D32" s="5">
        <v>7.5499999999999998E-2</v>
      </c>
      <c r="F32" s="34">
        <v>2.18E-2</v>
      </c>
      <c r="I32" s="5"/>
      <c r="J32" s="16"/>
    </row>
    <row r="33" spans="1:19" x14ac:dyDescent="0.25">
      <c r="C33" t="s">
        <v>92</v>
      </c>
      <c r="D33" s="5">
        <v>7.3599999999999999E-2</v>
      </c>
      <c r="F33" s="34">
        <v>7.1000000000000004E-3</v>
      </c>
      <c r="I33" s="5"/>
      <c r="J33" s="16"/>
    </row>
    <row r="34" spans="1:19" x14ac:dyDescent="0.25">
      <c r="C34" t="s">
        <v>113</v>
      </c>
      <c r="D34" s="5">
        <v>9.3200000000000005E-2</v>
      </c>
      <c r="F34" s="34">
        <v>4.9399999999999999E-2</v>
      </c>
      <c r="I34" s="5"/>
      <c r="J34" s="16"/>
    </row>
    <row r="35" spans="1:19" x14ac:dyDescent="0.25">
      <c r="C35" t="s">
        <v>1026</v>
      </c>
      <c r="D35" s="5">
        <v>9.4899999999999998E-2</v>
      </c>
      <c r="F35" s="5">
        <v>-3.8800000000000001E-2</v>
      </c>
      <c r="I35" s="5"/>
      <c r="J35" s="16"/>
    </row>
    <row r="36" spans="1:19" x14ac:dyDescent="0.25">
      <c r="C36" t="s">
        <v>126</v>
      </c>
      <c r="D36" s="5">
        <v>0.1716</v>
      </c>
      <c r="F36" s="5">
        <v>9.0899999999999995E-2</v>
      </c>
      <c r="I36" s="5"/>
      <c r="J36" s="16"/>
    </row>
    <row r="37" spans="1:19" x14ac:dyDescent="0.25">
      <c r="C37" t="s">
        <v>84</v>
      </c>
      <c r="D37" s="5">
        <v>8.4599999999999995E-2</v>
      </c>
      <c r="F37" s="5">
        <v>6.7900000000000002E-2</v>
      </c>
      <c r="I37" s="5"/>
      <c r="J37" s="16"/>
    </row>
    <row r="38" spans="1:19" x14ac:dyDescent="0.25">
      <c r="C38" t="s">
        <v>1116</v>
      </c>
      <c r="D38" s="5">
        <v>0.1091</v>
      </c>
      <c r="F38" s="5">
        <v>-5.3999999999999999E-2</v>
      </c>
      <c r="G38" s="22"/>
      <c r="H38" s="16"/>
      <c r="I38" s="5"/>
      <c r="J38" s="16"/>
    </row>
    <row r="39" spans="1:19" x14ac:dyDescent="0.25">
      <c r="G39" s="22"/>
      <c r="H39" s="16"/>
      <c r="I39" s="5"/>
      <c r="J39" s="16"/>
    </row>
    <row r="40" spans="1:19" x14ac:dyDescent="0.25">
      <c r="F40" s="5"/>
      <c r="G40" s="22"/>
      <c r="H40" s="16"/>
      <c r="I40" s="5"/>
      <c r="J40" s="16"/>
    </row>
    <row r="41" spans="1:19" x14ac:dyDescent="0.25">
      <c r="G41" s="22"/>
      <c r="H41" s="16"/>
      <c r="I41" s="5"/>
      <c r="J41" s="16"/>
    </row>
    <row r="42" spans="1:19" x14ac:dyDescent="0.25">
      <c r="D42" s="5"/>
      <c r="E42" s="21"/>
      <c r="F42" s="34"/>
      <c r="G42" s="22"/>
      <c r="H42" s="16"/>
      <c r="I42" s="5"/>
      <c r="J42" s="16"/>
    </row>
    <row r="43" spans="1:19" x14ac:dyDescent="0.25">
      <c r="D43" s="5">
        <f>SUM(D28:D42)</f>
        <v>1</v>
      </c>
      <c r="F43" s="34"/>
      <c r="I43" s="22"/>
      <c r="J43" s="16"/>
    </row>
    <row r="44" spans="1:19" x14ac:dyDescent="0.25">
      <c r="E44" s="21"/>
      <c r="F44" s="16"/>
      <c r="G44" s="22"/>
      <c r="H44" s="16"/>
      <c r="I44" s="22"/>
      <c r="J44" s="16"/>
    </row>
    <row r="45" spans="1:19" x14ac:dyDescent="0.25">
      <c r="D45" s="5"/>
      <c r="E45" s="21"/>
      <c r="F45" s="16"/>
      <c r="G45" s="22"/>
      <c r="H45" s="16"/>
      <c r="I45" s="22"/>
      <c r="J45" s="16"/>
    </row>
    <row r="46" spans="1:19" x14ac:dyDescent="0.25">
      <c r="C46" s="12"/>
      <c r="E46" s="21"/>
      <c r="F46" s="15" t="s">
        <v>108</v>
      </c>
      <c r="G46" s="16"/>
      <c r="H46" s="12"/>
      <c r="I46" s="16"/>
    </row>
    <row r="47" spans="1:19" x14ac:dyDescent="0.25">
      <c r="A47" t="s">
        <v>4</v>
      </c>
      <c r="C47" s="12"/>
      <c r="E47" s="24" t="s">
        <v>6</v>
      </c>
      <c r="F47" s="24" t="s">
        <v>7</v>
      </c>
      <c r="G47" s="24" t="s">
        <v>8</v>
      </c>
      <c r="H47" s="24" t="s">
        <v>9</v>
      </c>
      <c r="I47" s="24" t="s">
        <v>21</v>
      </c>
      <c r="J47" s="24" t="s">
        <v>23</v>
      </c>
      <c r="K47" s="24" t="s">
        <v>22</v>
      </c>
      <c r="L47" s="24" t="s">
        <v>120</v>
      </c>
      <c r="M47" s="23" t="s">
        <v>10</v>
      </c>
      <c r="N47" s="25"/>
      <c r="O47" s="25"/>
      <c r="P47" s="25"/>
      <c r="Q47" s="25"/>
      <c r="R47" s="25"/>
      <c r="S47" s="25"/>
    </row>
    <row r="48" spans="1:19" x14ac:dyDescent="0.25">
      <c r="A48" s="6" t="s">
        <v>5</v>
      </c>
      <c r="B48" t="s">
        <v>743</v>
      </c>
      <c r="E48" s="4">
        <v>8.42</v>
      </c>
      <c r="F48" s="4">
        <v>8.61</v>
      </c>
      <c r="G48" s="5">
        <f t="shared" ref="G48:G49" si="0">(E48-F48)/F48</f>
        <v>-2.2067363530778109E-2</v>
      </c>
      <c r="H48" s="20">
        <v>8.75</v>
      </c>
      <c r="I48" s="4">
        <v>6.76</v>
      </c>
      <c r="J48" s="2">
        <v>96</v>
      </c>
      <c r="K48" s="2">
        <v>99</v>
      </c>
      <c r="M48" t="s">
        <v>1196</v>
      </c>
    </row>
    <row r="49" spans="1:17" x14ac:dyDescent="0.25">
      <c r="A49" s="6" t="s">
        <v>11</v>
      </c>
      <c r="B49" t="s">
        <v>92</v>
      </c>
      <c r="E49" s="4">
        <v>64.25</v>
      </c>
      <c r="F49" s="4">
        <v>57.49</v>
      </c>
      <c r="G49" s="5">
        <f t="shared" si="0"/>
        <v>0.11758566707253432</v>
      </c>
      <c r="H49" s="20">
        <v>65</v>
      </c>
      <c r="I49" s="4">
        <v>57.16</v>
      </c>
      <c r="J49" s="2">
        <v>88</v>
      </c>
      <c r="K49" s="2">
        <v>97</v>
      </c>
      <c r="L49" s="2"/>
      <c r="M49" t="s">
        <v>1197</v>
      </c>
    </row>
    <row r="50" spans="1:17" x14ac:dyDescent="0.25">
      <c r="A50" s="6" t="s">
        <v>12</v>
      </c>
      <c r="B50" t="s">
        <v>113</v>
      </c>
      <c r="E50" s="4">
        <v>172.51</v>
      </c>
      <c r="F50">
        <v>150.36000000000001</v>
      </c>
      <c r="G50" s="5">
        <f>(E50-F50)/F50</f>
        <v>0.14731311519021001</v>
      </c>
      <c r="H50" s="13">
        <v>149</v>
      </c>
      <c r="I50" s="4">
        <v>148.43</v>
      </c>
      <c r="J50" s="2">
        <v>96</v>
      </c>
      <c r="K50" s="2">
        <v>82</v>
      </c>
      <c r="M50" t="s">
        <v>1157</v>
      </c>
    </row>
    <row r="51" spans="1:17" x14ac:dyDescent="0.25">
      <c r="A51" s="6" t="s">
        <v>13</v>
      </c>
      <c r="B51" t="s">
        <v>1026</v>
      </c>
      <c r="E51" s="4">
        <v>27.73</v>
      </c>
      <c r="F51">
        <v>28.56</v>
      </c>
      <c r="G51" s="5">
        <f>(E51-F51)/F51</f>
        <v>-2.9061624649859886E-2</v>
      </c>
      <c r="H51" s="20">
        <v>27</v>
      </c>
      <c r="I51" s="4">
        <v>27.47</v>
      </c>
      <c r="J51" s="2">
        <v>96</v>
      </c>
      <c r="K51" s="2">
        <v>73</v>
      </c>
      <c r="M51" t="s">
        <v>1198</v>
      </c>
    </row>
    <row r="52" spans="1:17" x14ac:dyDescent="0.25">
      <c r="A52" s="6" t="s">
        <v>14</v>
      </c>
      <c r="B52" t="s">
        <v>126</v>
      </c>
      <c r="E52" s="4">
        <v>131.88</v>
      </c>
      <c r="F52" s="4">
        <v>94.218000000000004</v>
      </c>
      <c r="G52" s="5">
        <f>(E52-F52)/F52</f>
        <v>0.39973253518435958</v>
      </c>
      <c r="H52" s="13">
        <v>110</v>
      </c>
      <c r="I52" s="4">
        <v>92.22</v>
      </c>
      <c r="J52" s="2">
        <v>99</v>
      </c>
      <c r="K52" s="2">
        <v>99</v>
      </c>
      <c r="L52" s="2">
        <v>1</v>
      </c>
      <c r="M52" t="s">
        <v>1199</v>
      </c>
    </row>
    <row r="53" spans="1:17" x14ac:dyDescent="0.25">
      <c r="A53" s="6" t="s">
        <v>15</v>
      </c>
      <c r="B53" t="s">
        <v>84</v>
      </c>
      <c r="E53" s="4">
        <v>156.97999999999999</v>
      </c>
      <c r="F53">
        <v>151.88</v>
      </c>
      <c r="G53" s="5">
        <f>(E53-F53)/F53</f>
        <v>3.3579141427442678E-2</v>
      </c>
      <c r="H53" s="20">
        <v>142</v>
      </c>
      <c r="I53" s="4">
        <v>148.16</v>
      </c>
      <c r="J53" s="2">
        <v>95</v>
      </c>
      <c r="K53" s="2">
        <v>92</v>
      </c>
      <c r="M53" t="s">
        <v>1200</v>
      </c>
    </row>
    <row r="54" spans="1:17" x14ac:dyDescent="0.25">
      <c r="A54" s="6" t="s">
        <v>16</v>
      </c>
      <c r="B54" t="s">
        <v>1116</v>
      </c>
      <c r="E54" s="4">
        <v>37.299999999999997</v>
      </c>
      <c r="F54">
        <v>40.119999999999997</v>
      </c>
      <c r="G54" s="5">
        <f>(E54-F54)/F54</f>
        <v>-7.0289132602193438E-2</v>
      </c>
      <c r="H54" s="20">
        <v>37.31</v>
      </c>
      <c r="I54" s="4">
        <v>40.67</v>
      </c>
      <c r="J54" s="2">
        <v>89</v>
      </c>
      <c r="K54" s="30" t="s">
        <v>1161</v>
      </c>
      <c r="M54" t="s">
        <v>1201</v>
      </c>
    </row>
    <row r="55" spans="1:17" x14ac:dyDescent="0.25">
      <c r="A55" s="6" t="s">
        <v>17</v>
      </c>
    </row>
    <row r="56" spans="1:17" x14ac:dyDescent="0.25">
      <c r="A56" s="6" t="s">
        <v>31</v>
      </c>
    </row>
    <row r="57" spans="1:17" x14ac:dyDescent="0.25">
      <c r="A57" s="6" t="s">
        <v>33</v>
      </c>
      <c r="E57" s="4"/>
      <c r="F57" s="4"/>
      <c r="H57" s="4"/>
      <c r="I57" s="4"/>
      <c r="L57" s="2"/>
    </row>
    <row r="58" spans="1:17" x14ac:dyDescent="0.25">
      <c r="A58" s="6" t="s">
        <v>34</v>
      </c>
      <c r="E58" s="4"/>
      <c r="F58" s="4"/>
      <c r="H58" s="4"/>
      <c r="I58" s="4"/>
      <c r="L58" s="2"/>
    </row>
    <row r="59" spans="1:17" x14ac:dyDescent="0.25">
      <c r="A59" s="6" t="s">
        <v>35</v>
      </c>
      <c r="E59" s="4"/>
      <c r="F59" s="4"/>
      <c r="H59" s="4"/>
      <c r="I59" s="4"/>
      <c r="L59" s="2"/>
    </row>
    <row r="61" spans="1:17" x14ac:dyDescent="0.25">
      <c r="E61" s="7"/>
      <c r="G61" s="2" t="s">
        <v>128</v>
      </c>
      <c r="J61" s="2" t="s">
        <v>127</v>
      </c>
      <c r="L61" s="2" t="s">
        <v>150</v>
      </c>
      <c r="N61" s="2" t="s">
        <v>150</v>
      </c>
      <c r="P61" s="2" t="s">
        <v>150</v>
      </c>
    </row>
    <row r="62" spans="1:17" x14ac:dyDescent="0.25">
      <c r="A62" s="3" t="s">
        <v>18</v>
      </c>
      <c r="E62" s="18" t="s">
        <v>6</v>
      </c>
      <c r="F62" s="18" t="s">
        <v>21</v>
      </c>
      <c r="G62" s="18" t="s">
        <v>129</v>
      </c>
      <c r="H62" s="18" t="s">
        <v>22</v>
      </c>
      <c r="I62" s="18" t="s">
        <v>23</v>
      </c>
      <c r="J62" s="18" t="s">
        <v>22</v>
      </c>
      <c r="K62" s="18" t="s">
        <v>146</v>
      </c>
      <c r="L62" s="18" t="s">
        <v>146</v>
      </c>
      <c r="M62" s="18" t="s">
        <v>130</v>
      </c>
      <c r="N62" s="18" t="s">
        <v>130</v>
      </c>
      <c r="O62" s="18" t="s">
        <v>131</v>
      </c>
      <c r="P62" s="18" t="s">
        <v>131</v>
      </c>
      <c r="Q62" s="19" t="s">
        <v>10</v>
      </c>
    </row>
    <row r="63" spans="1:17" x14ac:dyDescent="0.25">
      <c r="A63" s="3"/>
      <c r="E63" s="18"/>
      <c r="F63" s="18"/>
      <c r="G63" s="18"/>
      <c r="H63" s="18"/>
      <c r="I63" s="18"/>
      <c r="J63" s="18"/>
      <c r="K63" s="18"/>
      <c r="M63" s="18"/>
      <c r="O63" s="18"/>
      <c r="Q63" s="19"/>
    </row>
    <row r="64" spans="1:17" x14ac:dyDescent="0.25">
      <c r="A64" s="6" t="s">
        <v>5</v>
      </c>
      <c r="B64" s="16" t="s">
        <v>191</v>
      </c>
      <c r="C64" s="16" t="s">
        <v>192</v>
      </c>
      <c r="E64" s="20">
        <v>192.63</v>
      </c>
      <c r="F64" s="20">
        <v>202.58</v>
      </c>
      <c r="G64" s="22">
        <f t="shared" ref="G64:G81" si="1">(E64-F64)/F64</f>
        <v>-4.9116398459867788E-2</v>
      </c>
      <c r="H64" s="15">
        <v>98</v>
      </c>
      <c r="I64" s="15">
        <v>93</v>
      </c>
      <c r="J64" s="28">
        <v>45512</v>
      </c>
      <c r="K64" s="31">
        <v>173.05</v>
      </c>
      <c r="L64" s="33">
        <f t="shared" ref="L64:L81" si="2">(E64-K64)/K64</f>
        <v>0.11314648945391495</v>
      </c>
      <c r="M64" s="31">
        <v>183.79</v>
      </c>
      <c r="N64" s="33">
        <f t="shared" ref="N64:N81" si="3">(E64-M64)/M64</f>
        <v>4.8098373143261354E-2</v>
      </c>
      <c r="O64" s="31">
        <v>172.41</v>
      </c>
      <c r="P64" s="33">
        <f t="shared" ref="P64:P81" si="4">(E64-O64)/O64</f>
        <v>0.11727858012876283</v>
      </c>
      <c r="Q64" s="16" t="s">
        <v>1214</v>
      </c>
    </row>
    <row r="65" spans="1:20" x14ac:dyDescent="0.25">
      <c r="A65" s="6" t="s">
        <v>11</v>
      </c>
      <c r="B65" s="16" t="s">
        <v>266</v>
      </c>
      <c r="C65" s="16" t="s">
        <v>971</v>
      </c>
      <c r="E65" s="20">
        <v>77.52</v>
      </c>
      <c r="F65" s="20">
        <v>79.55</v>
      </c>
      <c r="G65" s="22">
        <f t="shared" si="1"/>
        <v>-2.551854179761158E-2</v>
      </c>
      <c r="H65" s="2">
        <v>81</v>
      </c>
      <c r="I65" s="2">
        <v>98</v>
      </c>
      <c r="J65" s="29">
        <v>45512</v>
      </c>
      <c r="K65" s="31">
        <v>78.319999999999993</v>
      </c>
      <c r="L65" s="33">
        <f t="shared" si="2"/>
        <v>-1.0214504596527034E-2</v>
      </c>
      <c r="M65" s="31">
        <v>79.83</v>
      </c>
      <c r="N65" s="33">
        <f t="shared" si="3"/>
        <v>-2.8936490041337873E-2</v>
      </c>
      <c r="O65" s="31">
        <v>77.66</v>
      </c>
      <c r="P65" s="33">
        <f t="shared" si="4"/>
        <v>-1.8027298480556345E-3</v>
      </c>
      <c r="Q65" s="16" t="s">
        <v>1205</v>
      </c>
    </row>
    <row r="66" spans="1:20" x14ac:dyDescent="0.25">
      <c r="A66" s="6" t="s">
        <v>12</v>
      </c>
      <c r="B66" s="16" t="s">
        <v>50</v>
      </c>
      <c r="C66" s="16" t="s">
        <v>1212</v>
      </c>
      <c r="E66" s="20">
        <v>252.33</v>
      </c>
      <c r="F66" s="20">
        <v>252.74</v>
      </c>
      <c r="G66" s="22">
        <f t="shared" si="1"/>
        <v>-1.6222204637176408E-3</v>
      </c>
      <c r="H66" s="15">
        <v>82</v>
      </c>
      <c r="I66" s="15">
        <v>91</v>
      </c>
      <c r="J66" s="28">
        <v>45511</v>
      </c>
      <c r="K66" s="31">
        <v>239.5</v>
      </c>
      <c r="L66" s="33">
        <f t="shared" si="2"/>
        <v>5.3569937369519885E-2</v>
      </c>
      <c r="M66" s="31">
        <v>242.49</v>
      </c>
      <c r="N66" s="33">
        <f t="shared" si="3"/>
        <v>4.057899294816282E-2</v>
      </c>
      <c r="O66" s="31">
        <v>241.3</v>
      </c>
      <c r="P66" s="33">
        <f t="shared" si="4"/>
        <v>4.5710733526730211E-2</v>
      </c>
      <c r="Q66" s="16" t="s">
        <v>1213</v>
      </c>
      <c r="T66" s="16"/>
    </row>
    <row r="67" spans="1:20" x14ac:dyDescent="0.25">
      <c r="A67" s="6" t="s">
        <v>13</v>
      </c>
      <c r="B67" s="16" t="s">
        <v>1166</v>
      </c>
      <c r="C67" s="16" t="s">
        <v>1181</v>
      </c>
      <c r="E67" s="20">
        <v>29.59</v>
      </c>
      <c r="F67" s="20">
        <v>29.26</v>
      </c>
      <c r="G67" s="22">
        <f t="shared" si="1"/>
        <v>1.1278195488721745E-2</v>
      </c>
      <c r="H67" s="15">
        <v>96</v>
      </c>
      <c r="I67" s="15">
        <v>81</v>
      </c>
      <c r="J67" s="28">
        <v>45511</v>
      </c>
      <c r="K67" s="31">
        <v>26.59</v>
      </c>
      <c r="L67" s="33">
        <f t="shared" si="2"/>
        <v>0.11282437006393381</v>
      </c>
      <c r="M67" s="31">
        <v>28.16</v>
      </c>
      <c r="N67" s="33">
        <f t="shared" si="3"/>
        <v>5.0781249999999993E-2</v>
      </c>
      <c r="O67" s="31">
        <v>26.35</v>
      </c>
      <c r="P67" s="33">
        <f t="shared" si="4"/>
        <v>0.12296015180265649</v>
      </c>
      <c r="Q67" s="16" t="s">
        <v>1202</v>
      </c>
    </row>
    <row r="68" spans="1:20" x14ac:dyDescent="0.25">
      <c r="A68" s="6" t="s">
        <v>14</v>
      </c>
      <c r="B68" s="16" t="s">
        <v>1210</v>
      </c>
      <c r="C68" s="16" t="s">
        <v>1215</v>
      </c>
      <c r="E68" s="20">
        <v>177.78</v>
      </c>
      <c r="F68" s="20">
        <v>174.5</v>
      </c>
      <c r="G68" s="22">
        <f t="shared" si="1"/>
        <v>1.8796561604584535E-2</v>
      </c>
      <c r="H68" s="15">
        <v>81</v>
      </c>
      <c r="I68" s="15">
        <v>92</v>
      </c>
      <c r="J68" s="28">
        <v>45509</v>
      </c>
      <c r="K68" s="31">
        <v>163.41</v>
      </c>
      <c r="L68" s="33">
        <f t="shared" si="2"/>
        <v>8.7938314668624964E-2</v>
      </c>
      <c r="M68" s="31">
        <v>169.14</v>
      </c>
      <c r="N68" s="33">
        <f t="shared" si="3"/>
        <v>5.1081943951756033E-2</v>
      </c>
      <c r="O68" s="31">
        <v>165.27</v>
      </c>
      <c r="P68" s="33">
        <f t="shared" si="4"/>
        <v>7.5694318388092152E-2</v>
      </c>
      <c r="Q68" s="16" t="s">
        <v>1216</v>
      </c>
    </row>
    <row r="69" spans="1:20" x14ac:dyDescent="0.25">
      <c r="A69" s="6" t="s">
        <v>15</v>
      </c>
      <c r="B69" s="16" t="s">
        <v>1073</v>
      </c>
      <c r="C69" s="16" t="s">
        <v>1089</v>
      </c>
      <c r="E69" s="20">
        <v>103.2</v>
      </c>
      <c r="F69" s="20">
        <v>100.9</v>
      </c>
      <c r="G69" s="22">
        <f t="shared" si="1"/>
        <v>2.2794846382556959E-2</v>
      </c>
      <c r="H69" s="15">
        <v>83</v>
      </c>
      <c r="I69" s="15">
        <v>92</v>
      </c>
      <c r="J69" s="29">
        <v>45506</v>
      </c>
      <c r="K69" s="31">
        <v>97.23</v>
      </c>
      <c r="L69" s="33">
        <f t="shared" si="2"/>
        <v>6.140080222153655E-2</v>
      </c>
      <c r="M69" s="31">
        <v>102.07</v>
      </c>
      <c r="N69" s="33">
        <f t="shared" si="3"/>
        <v>1.1070833741550013E-2</v>
      </c>
      <c r="O69" s="31">
        <v>96.43</v>
      </c>
      <c r="P69" s="33">
        <f t="shared" si="4"/>
        <v>7.0206367313076792E-2</v>
      </c>
      <c r="Q69" s="16" t="s">
        <v>1172</v>
      </c>
    </row>
    <row r="70" spans="1:20" x14ac:dyDescent="0.25">
      <c r="A70" s="6" t="s">
        <v>16</v>
      </c>
      <c r="B70" s="16" t="s">
        <v>1164</v>
      </c>
      <c r="C70" s="16" t="s">
        <v>1177</v>
      </c>
      <c r="E70" s="20">
        <v>33.39</v>
      </c>
      <c r="F70" s="20">
        <v>32.64</v>
      </c>
      <c r="G70" s="22">
        <f t="shared" si="1"/>
        <v>2.2977941176470586E-2</v>
      </c>
      <c r="H70" s="15">
        <v>81</v>
      </c>
      <c r="I70" s="15">
        <v>94</v>
      </c>
      <c r="J70" s="28">
        <v>45505</v>
      </c>
      <c r="K70" s="31">
        <v>28.96</v>
      </c>
      <c r="L70" s="33">
        <f t="shared" si="2"/>
        <v>0.15296961325966849</v>
      </c>
      <c r="M70" s="31">
        <v>31.67</v>
      </c>
      <c r="N70" s="33">
        <f t="shared" si="3"/>
        <v>5.4310072623934287E-2</v>
      </c>
      <c r="O70" s="31">
        <v>28.85</v>
      </c>
      <c r="P70" s="33">
        <f t="shared" si="4"/>
        <v>0.15736568457538991</v>
      </c>
      <c r="Q70" s="16" t="s">
        <v>1209</v>
      </c>
    </row>
    <row r="71" spans="1:20" x14ac:dyDescent="0.25">
      <c r="A71" s="6" t="s">
        <v>17</v>
      </c>
      <c r="B71" s="16" t="s">
        <v>1117</v>
      </c>
      <c r="C71" s="16" t="s">
        <v>1134</v>
      </c>
      <c r="E71" s="20">
        <v>187.85</v>
      </c>
      <c r="F71" s="20">
        <v>182.92</v>
      </c>
      <c r="G71" s="22">
        <f t="shared" si="1"/>
        <v>2.695167286245357E-2</v>
      </c>
      <c r="H71" s="15">
        <v>82</v>
      </c>
      <c r="I71" s="15">
        <v>90</v>
      </c>
      <c r="J71" s="28">
        <v>45495</v>
      </c>
      <c r="K71" s="31">
        <v>175.54</v>
      </c>
      <c r="L71" s="38">
        <f t="shared" si="2"/>
        <v>7.0126466902130591E-2</v>
      </c>
      <c r="M71" s="31">
        <v>183.85</v>
      </c>
      <c r="N71" s="38">
        <f t="shared" si="3"/>
        <v>2.1756867011150396E-2</v>
      </c>
      <c r="O71" s="31">
        <v>175.03</v>
      </c>
      <c r="P71" s="38">
        <f t="shared" si="4"/>
        <v>7.3244586642289861E-2</v>
      </c>
      <c r="Q71" s="16" t="s">
        <v>884</v>
      </c>
    </row>
    <row r="72" spans="1:20" x14ac:dyDescent="0.25">
      <c r="A72" s="6" t="s">
        <v>31</v>
      </c>
      <c r="B72" s="16" t="s">
        <v>39</v>
      </c>
      <c r="C72" s="16" t="s">
        <v>1046</v>
      </c>
      <c r="E72" s="20">
        <v>95.66</v>
      </c>
      <c r="F72" s="20">
        <v>92.19</v>
      </c>
      <c r="G72" s="22">
        <f t="shared" si="1"/>
        <v>3.7639657229634436E-2</v>
      </c>
      <c r="H72" s="2">
        <v>93</v>
      </c>
      <c r="I72" s="2">
        <v>89</v>
      </c>
      <c r="J72" s="29">
        <v>45512</v>
      </c>
      <c r="K72" s="31">
        <v>89.64</v>
      </c>
      <c r="L72" s="33">
        <f t="shared" si="2"/>
        <v>6.7157518964747837E-2</v>
      </c>
      <c r="M72" s="31">
        <v>93.74</v>
      </c>
      <c r="N72" s="33">
        <f t="shared" si="3"/>
        <v>2.0482184766375099E-2</v>
      </c>
      <c r="O72" s="31">
        <v>89.18</v>
      </c>
      <c r="P72" s="33">
        <f t="shared" si="4"/>
        <v>7.2662031845705188E-2</v>
      </c>
      <c r="Q72" s="16" t="s">
        <v>1120</v>
      </c>
    </row>
    <row r="73" spans="1:20" x14ac:dyDescent="0.25">
      <c r="A73" s="6" t="s">
        <v>33</v>
      </c>
      <c r="B73" s="16" t="s">
        <v>1118</v>
      </c>
      <c r="C73" s="16" t="s">
        <v>1136</v>
      </c>
      <c r="E73" s="20">
        <v>142.5</v>
      </c>
      <c r="F73" s="20">
        <v>137.22</v>
      </c>
      <c r="G73" s="22">
        <f t="shared" si="1"/>
        <v>3.8478355924792311E-2</v>
      </c>
      <c r="H73" s="15">
        <v>97</v>
      </c>
      <c r="I73" s="15">
        <v>94</v>
      </c>
      <c r="J73" s="28">
        <v>45511</v>
      </c>
      <c r="K73" s="31">
        <v>131.41</v>
      </c>
      <c r="L73" s="38">
        <f t="shared" si="2"/>
        <v>8.4392359789970353E-2</v>
      </c>
      <c r="M73" s="31">
        <v>138.1</v>
      </c>
      <c r="N73" s="38">
        <f t="shared" si="3"/>
        <v>3.1860970311368614E-2</v>
      </c>
      <c r="O73" s="31">
        <v>131.18</v>
      </c>
      <c r="P73" s="38">
        <f t="shared" si="4"/>
        <v>8.6293642323524877E-2</v>
      </c>
      <c r="Q73" s="16" t="s">
        <v>1206</v>
      </c>
    </row>
    <row r="74" spans="1:20" x14ac:dyDescent="0.25">
      <c r="A74" s="6" t="s">
        <v>34</v>
      </c>
      <c r="B74" s="16" t="s">
        <v>230</v>
      </c>
      <c r="C74" s="16" t="s">
        <v>232</v>
      </c>
      <c r="E74" s="20">
        <v>149</v>
      </c>
      <c r="F74" s="20">
        <v>143</v>
      </c>
      <c r="G74" s="22">
        <f t="shared" si="1"/>
        <v>4.195804195804196E-2</v>
      </c>
      <c r="H74" s="15">
        <v>99</v>
      </c>
      <c r="I74" s="15">
        <v>94</v>
      </c>
      <c r="J74" s="29">
        <v>45526</v>
      </c>
      <c r="K74" s="31">
        <v>138.12</v>
      </c>
      <c r="L74" s="38">
        <f t="shared" si="2"/>
        <v>7.8772082247321129E-2</v>
      </c>
      <c r="M74" s="31">
        <v>146.114</v>
      </c>
      <c r="N74" s="38">
        <f t="shared" si="3"/>
        <v>1.9751700726829705E-2</v>
      </c>
      <c r="O74" s="31">
        <v>135.83000000000001</v>
      </c>
      <c r="P74" s="38">
        <f t="shared" si="4"/>
        <v>9.6959434587351734E-2</v>
      </c>
      <c r="Q74" s="16" t="s">
        <v>1204</v>
      </c>
    </row>
    <row r="75" spans="1:20" x14ac:dyDescent="0.25">
      <c r="A75" s="6" t="s">
        <v>35</v>
      </c>
      <c r="B75" s="16" t="s">
        <v>954</v>
      </c>
      <c r="C75" s="16" t="s">
        <v>969</v>
      </c>
      <c r="E75" s="20">
        <v>19</v>
      </c>
      <c r="F75" s="20">
        <v>18.2</v>
      </c>
      <c r="G75" s="22">
        <f t="shared" si="1"/>
        <v>4.3956043956043994E-2</v>
      </c>
      <c r="H75" s="15">
        <v>67</v>
      </c>
      <c r="I75" s="15">
        <v>98</v>
      </c>
      <c r="J75" s="28">
        <v>45512</v>
      </c>
      <c r="K75" s="31">
        <v>18.93</v>
      </c>
      <c r="L75" s="33">
        <f t="shared" si="2"/>
        <v>3.6978341257263752E-3</v>
      </c>
      <c r="M75" s="31">
        <v>19.78</v>
      </c>
      <c r="N75" s="33">
        <f t="shared" si="3"/>
        <v>-3.9433771486349904E-2</v>
      </c>
      <c r="O75" s="31">
        <v>18.809999999999999</v>
      </c>
      <c r="P75" s="33">
        <f t="shared" si="4"/>
        <v>1.010101010101017E-2</v>
      </c>
      <c r="Q75" s="16" t="s">
        <v>1208</v>
      </c>
    </row>
    <row r="76" spans="1:20" x14ac:dyDescent="0.25">
      <c r="A76" s="6" t="s">
        <v>38</v>
      </c>
      <c r="B76" s="16" t="s">
        <v>624</v>
      </c>
      <c r="C76" t="s">
        <v>966</v>
      </c>
      <c r="E76" s="4">
        <v>105.55</v>
      </c>
      <c r="F76" s="20">
        <v>101</v>
      </c>
      <c r="G76" s="22">
        <f t="shared" si="1"/>
        <v>4.504950495049502E-2</v>
      </c>
      <c r="H76" s="2">
        <v>66</v>
      </c>
      <c r="I76" s="2">
        <v>96</v>
      </c>
      <c r="J76" s="29">
        <v>45504</v>
      </c>
      <c r="K76" s="31">
        <v>100.32</v>
      </c>
      <c r="L76" s="33">
        <f t="shared" si="2"/>
        <v>5.2133173843700205E-2</v>
      </c>
      <c r="M76" s="31">
        <v>104.16</v>
      </c>
      <c r="N76" s="33">
        <f t="shared" si="3"/>
        <v>1.3344854070660528E-2</v>
      </c>
      <c r="O76" s="31">
        <v>99.64</v>
      </c>
      <c r="P76" s="33">
        <f t="shared" si="4"/>
        <v>5.9313528703331959E-2</v>
      </c>
      <c r="Q76" t="s">
        <v>1170</v>
      </c>
    </row>
    <row r="77" spans="1:20" x14ac:dyDescent="0.25">
      <c r="A77" s="6" t="s">
        <v>44</v>
      </c>
      <c r="B77" s="16" t="s">
        <v>151</v>
      </c>
      <c r="C77" s="16" t="s">
        <v>239</v>
      </c>
      <c r="E77" s="20">
        <v>212.49</v>
      </c>
      <c r="F77" s="20">
        <v>199.62</v>
      </c>
      <c r="G77" s="22">
        <f t="shared" si="1"/>
        <v>6.4472497745716881E-2</v>
      </c>
      <c r="H77" s="37">
        <v>87</v>
      </c>
      <c r="I77" s="15">
        <v>86</v>
      </c>
      <c r="J77" s="28">
        <v>45497</v>
      </c>
      <c r="K77" s="31">
        <v>185.88</v>
      </c>
      <c r="L77" s="33">
        <f t="shared" si="2"/>
        <v>0.14315687540348621</v>
      </c>
      <c r="M77" s="31">
        <v>197.01</v>
      </c>
      <c r="N77" s="33">
        <f t="shared" si="3"/>
        <v>7.8574691640018374E-2</v>
      </c>
      <c r="O77" s="31">
        <v>183.36</v>
      </c>
      <c r="P77" s="33">
        <f t="shared" si="4"/>
        <v>0.15886780104712039</v>
      </c>
      <c r="Q77" s="16" t="s">
        <v>1211</v>
      </c>
    </row>
    <row r="78" spans="1:20" x14ac:dyDescent="0.25">
      <c r="A78" s="6" t="s">
        <v>45</v>
      </c>
      <c r="B78" s="16" t="s">
        <v>180</v>
      </c>
      <c r="C78" s="16" t="s">
        <v>1138</v>
      </c>
      <c r="E78" s="20">
        <v>86.79</v>
      </c>
      <c r="F78" s="20">
        <v>80.42</v>
      </c>
      <c r="G78" s="22">
        <f t="shared" si="1"/>
        <v>7.9209151952250742E-2</v>
      </c>
      <c r="H78" s="15">
        <v>85</v>
      </c>
      <c r="I78" s="15">
        <v>91</v>
      </c>
      <c r="J78" s="28">
        <v>45519</v>
      </c>
      <c r="K78" s="31">
        <v>81.069999999999993</v>
      </c>
      <c r="L78" s="38">
        <f t="shared" si="2"/>
        <v>7.0556309362279676E-2</v>
      </c>
      <c r="M78" s="31">
        <v>85.13</v>
      </c>
      <c r="N78" s="38">
        <f t="shared" si="3"/>
        <v>1.9499588864090343E-2</v>
      </c>
      <c r="O78" s="31">
        <v>80.08</v>
      </c>
      <c r="P78" s="38">
        <f t="shared" si="4"/>
        <v>8.3791208791208896E-2</v>
      </c>
      <c r="Q78" s="16" t="s">
        <v>1139</v>
      </c>
    </row>
    <row r="79" spans="1:20" x14ac:dyDescent="0.25">
      <c r="A79" s="6" t="s">
        <v>46</v>
      </c>
      <c r="B79" s="16" t="s">
        <v>1165</v>
      </c>
      <c r="C79" s="16" t="s">
        <v>1179</v>
      </c>
      <c r="E79" s="20">
        <v>138.13</v>
      </c>
      <c r="F79" s="20">
        <v>127</v>
      </c>
      <c r="G79" s="22">
        <f t="shared" si="1"/>
        <v>8.7637795275590513E-2</v>
      </c>
      <c r="H79" s="15">
        <v>82</v>
      </c>
      <c r="I79" s="15">
        <v>85</v>
      </c>
      <c r="J79" s="29">
        <v>45544</v>
      </c>
      <c r="K79" s="31">
        <v>121.13</v>
      </c>
      <c r="L79" s="33">
        <f t="shared" si="2"/>
        <v>0.14034508379427063</v>
      </c>
      <c r="M79" s="31">
        <v>126.23</v>
      </c>
      <c r="N79" s="33">
        <f t="shared" si="3"/>
        <v>9.4272359977818201E-2</v>
      </c>
      <c r="O79" s="31">
        <v>121.08</v>
      </c>
      <c r="P79" s="33">
        <f t="shared" si="4"/>
        <v>0.14081598942847701</v>
      </c>
      <c r="Q79" s="16" t="s">
        <v>1203</v>
      </c>
    </row>
    <row r="80" spans="1:20" x14ac:dyDescent="0.25">
      <c r="A80" s="6" t="s">
        <v>47</v>
      </c>
      <c r="B80" s="16" t="s">
        <v>55</v>
      </c>
      <c r="C80" s="16" t="s">
        <v>1091</v>
      </c>
      <c r="E80" s="20">
        <v>51.7</v>
      </c>
      <c r="F80" s="20">
        <v>46.41</v>
      </c>
      <c r="G80" s="22">
        <f t="shared" si="1"/>
        <v>0.11398405516052589</v>
      </c>
      <c r="H80" s="15">
        <v>97</v>
      </c>
      <c r="I80" s="15">
        <v>96</v>
      </c>
      <c r="J80" s="29">
        <v>45538</v>
      </c>
      <c r="K80" s="31">
        <v>45.69</v>
      </c>
      <c r="L80" s="33">
        <f t="shared" si="2"/>
        <v>0.13153862989713297</v>
      </c>
      <c r="M80" s="31">
        <v>49.54</v>
      </c>
      <c r="N80" s="33">
        <f t="shared" si="3"/>
        <v>4.3601130399677106E-2</v>
      </c>
      <c r="O80" s="31">
        <v>45.25</v>
      </c>
      <c r="P80" s="33">
        <f t="shared" si="4"/>
        <v>0.14254143646408846</v>
      </c>
      <c r="Q80" s="16" t="s">
        <v>1126</v>
      </c>
    </row>
    <row r="81" spans="1:17" x14ac:dyDescent="0.25">
      <c r="A81" s="6" t="s">
        <v>54</v>
      </c>
      <c r="B81" s="16" t="s">
        <v>990</v>
      </c>
      <c r="C81" s="16" t="s">
        <v>1002</v>
      </c>
      <c r="E81" s="4">
        <v>55.71</v>
      </c>
      <c r="F81" s="20">
        <v>49.6</v>
      </c>
      <c r="G81" s="22">
        <f t="shared" si="1"/>
        <v>0.12318548387096773</v>
      </c>
      <c r="H81" s="15">
        <v>99</v>
      </c>
      <c r="I81" s="15">
        <v>99</v>
      </c>
      <c r="J81" s="28">
        <v>45497</v>
      </c>
      <c r="K81" s="31">
        <v>49.66</v>
      </c>
      <c r="L81" s="38">
        <f t="shared" si="2"/>
        <v>0.12182843334675805</v>
      </c>
      <c r="M81" s="31">
        <v>53.88</v>
      </c>
      <c r="N81" s="38">
        <f t="shared" si="3"/>
        <v>3.3964365256124687E-2</v>
      </c>
      <c r="O81" s="31">
        <v>49.61</v>
      </c>
      <c r="P81" s="38">
        <f t="shared" si="4"/>
        <v>0.12295908083047775</v>
      </c>
      <c r="Q81" s="16" t="s">
        <v>1207</v>
      </c>
    </row>
    <row r="82" spans="1:17" x14ac:dyDescent="0.25">
      <c r="A82" s="6" t="s">
        <v>56</v>
      </c>
    </row>
    <row r="83" spans="1:17" x14ac:dyDescent="0.25">
      <c r="A83" s="6" t="s">
        <v>63</v>
      </c>
    </row>
    <row r="84" spans="1:17" x14ac:dyDescent="0.25">
      <c r="A84" s="6" t="s">
        <v>64</v>
      </c>
    </row>
    <row r="85" spans="1:17" x14ac:dyDescent="0.25">
      <c r="A85" s="6" t="s">
        <v>65</v>
      </c>
      <c r="L85" s="33"/>
      <c r="M85" s="31"/>
      <c r="N85" s="33"/>
      <c r="O85" s="31"/>
      <c r="P85" s="33"/>
    </row>
    <row r="86" spans="1:17" x14ac:dyDescent="0.25">
      <c r="A86" s="6" t="s">
        <v>66</v>
      </c>
    </row>
    <row r="87" spans="1:17" x14ac:dyDescent="0.25">
      <c r="A87" s="6" t="s">
        <v>67</v>
      </c>
    </row>
    <row r="88" spans="1:17" x14ac:dyDescent="0.25">
      <c r="A88" s="6" t="s">
        <v>68</v>
      </c>
    </row>
    <row r="89" spans="1:17" x14ac:dyDescent="0.25">
      <c r="A89" s="6" t="s">
        <v>69</v>
      </c>
    </row>
    <row r="90" spans="1:17" x14ac:dyDescent="0.25">
      <c r="A90" s="6" t="s">
        <v>70</v>
      </c>
    </row>
    <row r="91" spans="1:17" x14ac:dyDescent="0.25">
      <c r="A91" s="6" t="s">
        <v>75</v>
      </c>
    </row>
    <row r="92" spans="1:17" x14ac:dyDescent="0.25">
      <c r="A92" s="6" t="s">
        <v>76</v>
      </c>
    </row>
    <row r="93" spans="1:17" x14ac:dyDescent="0.25">
      <c r="A93" s="6" t="s">
        <v>78</v>
      </c>
    </row>
    <row r="94" spans="1:17" x14ac:dyDescent="0.25">
      <c r="A94" s="6" t="s">
        <v>79</v>
      </c>
      <c r="B94" s="16"/>
      <c r="C94" s="16"/>
      <c r="E94" s="20"/>
      <c r="F94" s="20"/>
      <c r="G94" s="22"/>
      <c r="H94" s="15"/>
      <c r="I94" s="15"/>
      <c r="J94" s="29"/>
      <c r="K94" s="31"/>
      <c r="L94" s="33"/>
      <c r="M94" s="31"/>
      <c r="N94" s="33"/>
      <c r="O94" s="31"/>
      <c r="P94" s="33"/>
    </row>
    <row r="95" spans="1:17" x14ac:dyDescent="0.25">
      <c r="A95" s="6" t="s">
        <v>81</v>
      </c>
    </row>
    <row r="96" spans="1:17" x14ac:dyDescent="0.25">
      <c r="A96" s="6" t="s">
        <v>119</v>
      </c>
    </row>
    <row r="97" spans="1:17" x14ac:dyDescent="0.25">
      <c r="A97" s="6" t="s">
        <v>148</v>
      </c>
    </row>
    <row r="98" spans="1:17" x14ac:dyDescent="0.25">
      <c r="A98" s="6" t="s">
        <v>149</v>
      </c>
      <c r="Q98" s="16"/>
    </row>
    <row r="100" spans="1:17" x14ac:dyDescent="0.25">
      <c r="J100" s="29"/>
    </row>
    <row r="101" spans="1:17" x14ac:dyDescent="0.25">
      <c r="J101" s="29"/>
    </row>
    <row r="102" spans="1:17" x14ac:dyDescent="0.25">
      <c r="J102" s="29"/>
    </row>
    <row r="103" spans="1:17" x14ac:dyDescent="0.25">
      <c r="J103" s="29"/>
    </row>
  </sheetData>
  <sortState xmlns:xlrd2="http://schemas.microsoft.com/office/spreadsheetml/2017/richdata2" ref="B64:Q81">
    <sortCondition ref="G64:G81"/>
  </sortState>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2B173-E622-44B3-AFA0-CD8A789F8129}">
  <dimension ref="A1:T108"/>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45457</v>
      </c>
      <c r="I3" s="2"/>
      <c r="J3" s="29">
        <v>45460</v>
      </c>
      <c r="K3" s="28">
        <v>45461</v>
      </c>
      <c r="L3" s="28">
        <v>45462</v>
      </c>
      <c r="M3" s="28">
        <v>45463</v>
      </c>
      <c r="N3" s="28">
        <v>45464</v>
      </c>
      <c r="P3" s="2" t="s">
        <v>82</v>
      </c>
      <c r="R3" s="2" t="s">
        <v>82</v>
      </c>
    </row>
    <row r="4" spans="1:18" ht="15.75" thickBot="1" x14ac:dyDescent="0.3">
      <c r="A4" t="s">
        <v>0</v>
      </c>
      <c r="C4" s="10">
        <v>45460</v>
      </c>
      <c r="D4" s="11" t="s">
        <v>32</v>
      </c>
      <c r="E4" s="10">
        <v>45464</v>
      </c>
      <c r="J4" s="2" t="s">
        <v>26</v>
      </c>
      <c r="K4" s="2" t="s">
        <v>27</v>
      </c>
      <c r="L4" s="2" t="s">
        <v>28</v>
      </c>
      <c r="M4" s="2" t="s">
        <v>29</v>
      </c>
      <c r="N4" s="2" t="s">
        <v>30</v>
      </c>
    </row>
    <row r="5" spans="1:18" ht="15.75" thickBot="1" x14ac:dyDescent="0.3">
      <c r="A5" t="s">
        <v>910</v>
      </c>
      <c r="F5" s="8">
        <v>15011.35</v>
      </c>
      <c r="G5" s="36" t="s">
        <v>25</v>
      </c>
      <c r="H5" s="8">
        <v>17688.88</v>
      </c>
      <c r="J5" s="14">
        <v>17857.02</v>
      </c>
      <c r="K5" s="14">
        <v>17862.23</v>
      </c>
      <c r="L5" s="14" t="s">
        <v>41</v>
      </c>
      <c r="M5" s="14">
        <v>17721.59</v>
      </c>
      <c r="N5" s="14">
        <v>17689.36</v>
      </c>
      <c r="P5" s="5">
        <f>(N5-H5)/N5</f>
        <v>2.7134955702160136E-5</v>
      </c>
      <c r="R5" s="5">
        <f>(N5-F5)/F5</f>
        <v>0.17839901141469622</v>
      </c>
    </row>
    <row r="6" spans="1:18" ht="15.75" thickBot="1" x14ac:dyDescent="0.3">
      <c r="A6" t="s">
        <v>302</v>
      </c>
      <c r="C6" s="26" t="s">
        <v>340</v>
      </c>
      <c r="D6" s="1"/>
      <c r="E6" s="1"/>
      <c r="F6" s="9">
        <v>4769.83</v>
      </c>
      <c r="G6" s="36" t="s">
        <v>107</v>
      </c>
      <c r="H6" s="9">
        <v>5431.6</v>
      </c>
      <c r="J6" s="14">
        <v>5473.23</v>
      </c>
      <c r="K6" s="17">
        <v>5487.03</v>
      </c>
      <c r="L6" s="17" t="s">
        <v>41</v>
      </c>
      <c r="M6" s="14">
        <v>5473.17</v>
      </c>
      <c r="N6" s="14">
        <v>5464.62</v>
      </c>
      <c r="P6" s="5">
        <f>(N6-H6)/N6</f>
        <v>6.0425061577931358E-3</v>
      </c>
      <c r="R6" s="5">
        <f>(N6-F6)/F6</f>
        <v>0.14566347228307927</v>
      </c>
    </row>
    <row r="7" spans="1:18" x14ac:dyDescent="0.25">
      <c r="C7" s="35"/>
      <c r="J7" s="12"/>
    </row>
    <row r="8" spans="1:18" x14ac:dyDescent="0.25">
      <c r="C8" s="12"/>
      <c r="J8" s="12"/>
    </row>
    <row r="9" spans="1:18" x14ac:dyDescent="0.25">
      <c r="C9" s="12"/>
      <c r="J9" s="12"/>
    </row>
    <row r="10" spans="1:18" x14ac:dyDescent="0.25">
      <c r="A10" t="s">
        <v>3</v>
      </c>
      <c r="C10" s="16" t="s">
        <v>1257</v>
      </c>
      <c r="J10" s="16"/>
    </row>
    <row r="11" spans="1:18" x14ac:dyDescent="0.25">
      <c r="C11" s="16" t="s">
        <v>1258</v>
      </c>
      <c r="J11" s="16"/>
    </row>
    <row r="12" spans="1:18" x14ac:dyDescent="0.25">
      <c r="C12" s="16" t="s">
        <v>1259</v>
      </c>
      <c r="J12" s="16"/>
    </row>
    <row r="13" spans="1:18" x14ac:dyDescent="0.25">
      <c r="C13" s="16" t="s">
        <v>1260</v>
      </c>
      <c r="J13" s="16"/>
    </row>
    <row r="14" spans="1:18" x14ac:dyDescent="0.25">
      <c r="C14" s="16" t="s">
        <v>1261</v>
      </c>
      <c r="J14" s="16"/>
    </row>
    <row r="15" spans="1:18" x14ac:dyDescent="0.25">
      <c r="C15" s="16" t="s">
        <v>1262</v>
      </c>
      <c r="J15" s="16"/>
    </row>
    <row r="16" spans="1:18" x14ac:dyDescent="0.25">
      <c r="C16" s="16" t="s">
        <v>1263</v>
      </c>
      <c r="J16" s="16"/>
    </row>
    <row r="17" spans="3:10" x14ac:dyDescent="0.25">
      <c r="C17" s="16" t="s">
        <v>1264</v>
      </c>
      <c r="J17" s="16"/>
    </row>
    <row r="18" spans="3:10" x14ac:dyDescent="0.25">
      <c r="C18" s="16" t="s">
        <v>1265</v>
      </c>
      <c r="J18" s="16"/>
    </row>
    <row r="19" spans="3:10" x14ac:dyDescent="0.25">
      <c r="C19" s="16" t="s">
        <v>1266</v>
      </c>
      <c r="J19" s="16"/>
    </row>
    <row r="20" spans="3:10" x14ac:dyDescent="0.25">
      <c r="C20" s="16" t="s">
        <v>1267</v>
      </c>
      <c r="J20" s="16"/>
    </row>
    <row r="21" spans="3:10" x14ac:dyDescent="0.25">
      <c r="C21" s="16" t="s">
        <v>1268</v>
      </c>
      <c r="J21" s="16"/>
    </row>
    <row r="22" spans="3:10" x14ac:dyDescent="0.25">
      <c r="C22" s="16" t="s">
        <v>1269</v>
      </c>
      <c r="J22" s="16"/>
    </row>
    <row r="23" spans="3:10" x14ac:dyDescent="0.25">
      <c r="C23" s="16" t="s">
        <v>1270</v>
      </c>
      <c r="J23" s="16"/>
    </row>
    <row r="24" spans="3:10" x14ac:dyDescent="0.25">
      <c r="C24" s="16" t="s">
        <v>1271</v>
      </c>
      <c r="J24" s="16"/>
    </row>
    <row r="25" spans="3:10" x14ac:dyDescent="0.25">
      <c r="C25" s="27"/>
      <c r="J25" s="16"/>
    </row>
    <row r="26" spans="3:10" x14ac:dyDescent="0.25">
      <c r="C26" s="16"/>
      <c r="J26" s="16"/>
    </row>
    <row r="27" spans="3:10" x14ac:dyDescent="0.25">
      <c r="C27" s="16"/>
      <c r="J27" s="16"/>
    </row>
    <row r="28" spans="3:10" x14ac:dyDescent="0.25">
      <c r="C28" s="16"/>
      <c r="J28" s="16"/>
    </row>
    <row r="29" spans="3:10" x14ac:dyDescent="0.25">
      <c r="C29" s="12" t="s">
        <v>182</v>
      </c>
      <c r="D29" s="12"/>
      <c r="J29" s="16"/>
    </row>
    <row r="30" spans="3:10" x14ac:dyDescent="0.25">
      <c r="C30" s="12" t="s">
        <v>163</v>
      </c>
      <c r="D30" s="12" t="s">
        <v>1240</v>
      </c>
      <c r="J30" s="16"/>
    </row>
    <row r="31" spans="3:10" x14ac:dyDescent="0.25">
      <c r="C31" s="12"/>
      <c r="J31" s="16"/>
    </row>
    <row r="32" spans="3:10" x14ac:dyDescent="0.25">
      <c r="F32" s="2" t="s">
        <v>154</v>
      </c>
      <c r="J32" s="16"/>
    </row>
    <row r="33" spans="3:10" x14ac:dyDescent="0.25">
      <c r="C33" t="s">
        <v>102</v>
      </c>
      <c r="D33" s="5">
        <v>9.9099999999999994E-2</v>
      </c>
      <c r="E33" s="7"/>
      <c r="F33" s="2" t="s">
        <v>155</v>
      </c>
      <c r="I33" s="5"/>
      <c r="J33" s="16"/>
    </row>
    <row r="34" spans="3:10" x14ac:dyDescent="0.25">
      <c r="C34" s="16"/>
      <c r="D34" s="5"/>
      <c r="E34" s="7"/>
      <c r="F34" s="5"/>
      <c r="I34" s="5"/>
      <c r="J34" s="16"/>
    </row>
    <row r="35" spans="3:10" x14ac:dyDescent="0.25">
      <c r="C35" s="16" t="s">
        <v>215</v>
      </c>
      <c r="D35" s="5">
        <v>4.6399999999999997E-2</v>
      </c>
      <c r="E35" s="7"/>
      <c r="F35" s="34">
        <v>1E-3</v>
      </c>
      <c r="I35" s="5"/>
      <c r="J35" s="16"/>
    </row>
    <row r="36" spans="3:10" x14ac:dyDescent="0.25">
      <c r="D36" s="5"/>
      <c r="F36" s="34"/>
      <c r="I36" s="5"/>
      <c r="J36" s="16"/>
    </row>
    <row r="37" spans="3:10" x14ac:dyDescent="0.25">
      <c r="C37" t="s">
        <v>743</v>
      </c>
      <c r="D37" s="5">
        <v>8.14E-2</v>
      </c>
      <c r="F37" s="34">
        <v>7.1300000000000002E-2</v>
      </c>
      <c r="I37" s="5"/>
      <c r="J37" s="16"/>
    </row>
    <row r="38" spans="3:10" x14ac:dyDescent="0.25">
      <c r="C38" t="s">
        <v>92</v>
      </c>
      <c r="D38" s="5">
        <v>7.5200000000000003E-2</v>
      </c>
      <c r="F38" s="34">
        <v>1.5299999999999999E-2</v>
      </c>
      <c r="I38" s="5"/>
      <c r="J38" s="16"/>
    </row>
    <row r="39" spans="3:10" x14ac:dyDescent="0.25">
      <c r="C39" t="s">
        <v>113</v>
      </c>
      <c r="D39" s="5">
        <v>9.4600000000000004E-2</v>
      </c>
      <c r="F39" s="34">
        <v>8.3999999999999995E-3</v>
      </c>
      <c r="I39" s="5"/>
      <c r="J39" s="16"/>
    </row>
    <row r="40" spans="3:10" x14ac:dyDescent="0.25">
      <c r="C40" t="s">
        <v>1026</v>
      </c>
      <c r="D40" s="5">
        <v>9.5200000000000007E-2</v>
      </c>
      <c r="F40" s="5">
        <v>-3.5999999999999999E-3</v>
      </c>
      <c r="I40" s="5"/>
      <c r="J40" s="16"/>
    </row>
    <row r="41" spans="3:10" x14ac:dyDescent="0.25">
      <c r="C41" t="s">
        <v>126</v>
      </c>
      <c r="D41" s="5">
        <v>0.1658</v>
      </c>
      <c r="F41" s="5">
        <v>-4.0300000000000002E-2</v>
      </c>
      <c r="I41" s="5"/>
      <c r="J41" s="16"/>
    </row>
    <row r="42" spans="3:10" x14ac:dyDescent="0.25">
      <c r="C42" t="s">
        <v>84</v>
      </c>
      <c r="D42" s="5">
        <v>8.4000000000000005E-2</v>
      </c>
      <c r="F42" s="5">
        <v>-1.43E-2</v>
      </c>
      <c r="I42" s="5"/>
      <c r="J42" s="16"/>
    </row>
    <row r="43" spans="3:10" x14ac:dyDescent="0.25">
      <c r="C43" t="s">
        <v>191</v>
      </c>
      <c r="D43" s="5">
        <v>7.9100000000000004E-2</v>
      </c>
      <c r="F43" s="5">
        <v>6.8900000000000003E-2</v>
      </c>
      <c r="G43" s="22"/>
      <c r="H43" s="16"/>
      <c r="I43" s="5"/>
      <c r="J43" s="16"/>
    </row>
    <row r="44" spans="3:10" x14ac:dyDescent="0.25">
      <c r="C44" t="s">
        <v>1117</v>
      </c>
      <c r="D44" s="5">
        <v>8.0399999999999999E-2</v>
      </c>
      <c r="F44" s="5">
        <v>6.7000000000000002E-3</v>
      </c>
      <c r="G44" s="22"/>
      <c r="H44" s="16"/>
      <c r="I44" s="5"/>
      <c r="J44" s="16"/>
    </row>
    <row r="45" spans="3:10" x14ac:dyDescent="0.25">
      <c r="C45" t="s">
        <v>151</v>
      </c>
      <c r="D45" s="5">
        <v>9.8799999999999999E-2</v>
      </c>
      <c r="F45" s="5">
        <v>-2.35E-2</v>
      </c>
      <c r="G45" s="22"/>
      <c r="H45" s="16"/>
      <c r="I45" s="5"/>
      <c r="J45" s="16"/>
    </row>
    <row r="46" spans="3:10" x14ac:dyDescent="0.25">
      <c r="G46" s="22"/>
      <c r="H46" s="16"/>
      <c r="I46" s="5"/>
      <c r="J46" s="16"/>
    </row>
    <row r="47" spans="3:10" x14ac:dyDescent="0.25">
      <c r="D47" s="5"/>
      <c r="E47" s="21"/>
      <c r="F47" s="34"/>
      <c r="G47" s="22"/>
      <c r="H47" s="16"/>
      <c r="I47" s="5"/>
      <c r="J47" s="16"/>
    </row>
    <row r="48" spans="3:10" x14ac:dyDescent="0.25">
      <c r="D48" s="5">
        <f>SUM(D33:D47)</f>
        <v>1</v>
      </c>
      <c r="F48" s="34"/>
      <c r="I48" s="22"/>
      <c r="J48" s="16"/>
    </row>
    <row r="49" spans="1:19" x14ac:dyDescent="0.25">
      <c r="E49" s="21"/>
      <c r="F49" s="16"/>
      <c r="G49" s="22"/>
      <c r="H49" s="16"/>
      <c r="I49" s="22"/>
      <c r="J49" s="16"/>
    </row>
    <row r="50" spans="1:19" x14ac:dyDescent="0.25">
      <c r="D50" s="5"/>
      <c r="E50" s="21"/>
      <c r="F50" s="16"/>
      <c r="G50" s="22"/>
      <c r="H50" s="16"/>
      <c r="I50" s="22"/>
      <c r="J50" s="16"/>
    </row>
    <row r="51" spans="1:19" x14ac:dyDescent="0.25">
      <c r="C51" s="12"/>
      <c r="E51" s="21"/>
      <c r="F51" s="15" t="s">
        <v>108</v>
      </c>
      <c r="G51" s="16"/>
      <c r="H51" s="12"/>
      <c r="I51" s="16"/>
    </row>
    <row r="52" spans="1:19" x14ac:dyDescent="0.25">
      <c r="A52" t="s">
        <v>4</v>
      </c>
      <c r="C52" s="12"/>
      <c r="E52" s="24" t="s">
        <v>6</v>
      </c>
      <c r="F52" s="24" t="s">
        <v>7</v>
      </c>
      <c r="G52" s="24" t="s">
        <v>8</v>
      </c>
      <c r="H52" s="24" t="s">
        <v>9</v>
      </c>
      <c r="I52" s="24" t="s">
        <v>21</v>
      </c>
      <c r="J52" s="24" t="s">
        <v>23</v>
      </c>
      <c r="K52" s="24" t="s">
        <v>22</v>
      </c>
      <c r="L52" s="24" t="s">
        <v>120</v>
      </c>
      <c r="M52" s="23" t="s">
        <v>10</v>
      </c>
      <c r="N52" s="25"/>
      <c r="O52" s="25"/>
      <c r="P52" s="25"/>
      <c r="Q52" s="25"/>
      <c r="R52" s="25"/>
      <c r="S52" s="25"/>
    </row>
    <row r="53" spans="1:19" x14ac:dyDescent="0.25">
      <c r="A53" s="6" t="s">
        <v>5</v>
      </c>
      <c r="B53" t="s">
        <v>743</v>
      </c>
      <c r="E53" s="4">
        <v>9.02</v>
      </c>
      <c r="F53" s="4">
        <v>8.61</v>
      </c>
      <c r="G53" s="5">
        <f t="shared" ref="G53:G54" si="0">(E53-F53)/F53</f>
        <v>4.7619047619047637E-2</v>
      </c>
      <c r="H53" s="20">
        <v>8.75</v>
      </c>
      <c r="I53" s="4">
        <v>6.76</v>
      </c>
      <c r="J53" s="2">
        <v>97</v>
      </c>
      <c r="K53" s="2">
        <v>99</v>
      </c>
      <c r="M53" t="s">
        <v>1231</v>
      </c>
    </row>
    <row r="54" spans="1:19" x14ac:dyDescent="0.25">
      <c r="A54" s="6" t="s">
        <v>11</v>
      </c>
      <c r="B54" t="s">
        <v>92</v>
      </c>
      <c r="E54" s="4">
        <v>65.23</v>
      </c>
      <c r="F54" s="4">
        <v>57.49</v>
      </c>
      <c r="G54" s="5">
        <f t="shared" si="0"/>
        <v>0.13463210993216215</v>
      </c>
      <c r="H54" s="20">
        <v>65</v>
      </c>
      <c r="I54" s="4">
        <v>57.16</v>
      </c>
      <c r="J54" s="2">
        <v>90</v>
      </c>
      <c r="K54" s="2">
        <v>97</v>
      </c>
      <c r="L54" s="2"/>
      <c r="M54" t="s">
        <v>1232</v>
      </c>
    </row>
    <row r="55" spans="1:19" x14ac:dyDescent="0.25">
      <c r="A55" s="6" t="s">
        <v>12</v>
      </c>
      <c r="B55" t="s">
        <v>113</v>
      </c>
      <c r="E55" s="4">
        <v>173.96</v>
      </c>
      <c r="F55">
        <v>150.36000000000001</v>
      </c>
      <c r="G55" s="5">
        <f t="shared" ref="G55:G61" si="1">(E55-F55)/F55</f>
        <v>0.15695663740356472</v>
      </c>
      <c r="H55" s="20">
        <v>149</v>
      </c>
      <c r="I55" s="4">
        <v>148.43</v>
      </c>
      <c r="J55" s="2">
        <v>97</v>
      </c>
      <c r="K55" s="2">
        <v>82</v>
      </c>
      <c r="M55" t="s">
        <v>1233</v>
      </c>
    </row>
    <row r="56" spans="1:19" x14ac:dyDescent="0.25">
      <c r="A56" s="6" t="s">
        <v>13</v>
      </c>
      <c r="B56" t="s">
        <v>1026</v>
      </c>
      <c r="E56" s="4">
        <v>27.63</v>
      </c>
      <c r="F56">
        <v>28.56</v>
      </c>
      <c r="G56" s="5">
        <f t="shared" si="1"/>
        <v>-3.2563025210084022E-2</v>
      </c>
      <c r="H56" s="20">
        <v>27</v>
      </c>
      <c r="I56" s="4">
        <v>27.47</v>
      </c>
      <c r="J56" s="2">
        <v>96</v>
      </c>
      <c r="K56" s="2">
        <v>73</v>
      </c>
      <c r="M56" t="s">
        <v>1234</v>
      </c>
    </row>
    <row r="57" spans="1:19" x14ac:dyDescent="0.25">
      <c r="A57" s="6" t="s">
        <v>14</v>
      </c>
      <c r="B57" t="s">
        <v>126</v>
      </c>
      <c r="E57" s="4">
        <v>126.57</v>
      </c>
      <c r="F57" s="4">
        <v>94.218000000000004</v>
      </c>
      <c r="G57" s="5">
        <f t="shared" si="1"/>
        <v>0.34337387760300569</v>
      </c>
      <c r="H57" s="13">
        <v>118</v>
      </c>
      <c r="I57" s="4">
        <v>92.22</v>
      </c>
      <c r="J57" s="2">
        <v>99</v>
      </c>
      <c r="K57" s="2">
        <v>99</v>
      </c>
      <c r="L57" s="2">
        <v>2</v>
      </c>
      <c r="M57" t="s">
        <v>1235</v>
      </c>
    </row>
    <row r="58" spans="1:19" x14ac:dyDescent="0.25">
      <c r="A58" s="6" t="s">
        <v>15</v>
      </c>
      <c r="B58" t="s">
        <v>84</v>
      </c>
      <c r="E58" s="4">
        <v>154.74</v>
      </c>
      <c r="F58">
        <v>151.88</v>
      </c>
      <c r="G58" s="5">
        <f t="shared" si="1"/>
        <v>1.8830655780879731E-2</v>
      </c>
      <c r="H58" s="13">
        <v>149</v>
      </c>
      <c r="I58" s="4">
        <v>148.16</v>
      </c>
      <c r="J58" s="2">
        <v>95</v>
      </c>
      <c r="K58" s="2">
        <v>92</v>
      </c>
      <c r="M58" t="s">
        <v>1236</v>
      </c>
    </row>
    <row r="59" spans="1:19" x14ac:dyDescent="0.25">
      <c r="A59" s="6" t="s">
        <v>16</v>
      </c>
      <c r="B59" t="s">
        <v>191</v>
      </c>
      <c r="E59" s="4">
        <v>205.91</v>
      </c>
      <c r="F59">
        <v>210.85</v>
      </c>
      <c r="G59" s="5">
        <f t="shared" si="1"/>
        <v>-2.342897794640739E-2</v>
      </c>
      <c r="H59" s="20">
        <v>196</v>
      </c>
      <c r="I59" s="4">
        <v>202.58</v>
      </c>
      <c r="J59" s="2">
        <v>96</v>
      </c>
      <c r="K59" s="37">
        <v>98</v>
      </c>
      <c r="L59" s="2">
        <v>13</v>
      </c>
      <c r="M59" t="s">
        <v>1237</v>
      </c>
    </row>
    <row r="60" spans="1:19" x14ac:dyDescent="0.25">
      <c r="A60" s="6" t="s">
        <v>17</v>
      </c>
      <c r="B60" t="s">
        <v>1117</v>
      </c>
      <c r="E60" s="4">
        <v>189.1</v>
      </c>
      <c r="F60">
        <v>190.14</v>
      </c>
      <c r="G60" s="5">
        <f t="shared" si="1"/>
        <v>-5.4696539392026511E-3</v>
      </c>
      <c r="H60" s="20">
        <v>182</v>
      </c>
      <c r="I60" s="4">
        <v>182.88</v>
      </c>
      <c r="J60" s="2">
        <v>88</v>
      </c>
      <c r="K60" s="2">
        <v>82</v>
      </c>
      <c r="M60" t="s">
        <v>1238</v>
      </c>
    </row>
    <row r="61" spans="1:19" x14ac:dyDescent="0.25">
      <c r="A61" s="6" t="s">
        <v>31</v>
      </c>
      <c r="B61" t="s">
        <v>151</v>
      </c>
      <c r="E61" s="4">
        <v>207.49</v>
      </c>
      <c r="F61">
        <v>210.89</v>
      </c>
      <c r="G61" s="5">
        <f t="shared" si="1"/>
        <v>-1.6122148987623774E-2</v>
      </c>
      <c r="H61" s="20">
        <v>197</v>
      </c>
      <c r="I61" s="4">
        <v>199.62</v>
      </c>
      <c r="J61" s="2">
        <v>84</v>
      </c>
      <c r="K61" s="2">
        <v>87</v>
      </c>
      <c r="M61" t="s">
        <v>1239</v>
      </c>
    </row>
    <row r="62" spans="1:19" x14ac:dyDescent="0.25">
      <c r="A62" s="6" t="s">
        <v>33</v>
      </c>
      <c r="E62" s="4"/>
      <c r="F62" s="4"/>
      <c r="H62" s="4"/>
      <c r="I62" s="4"/>
      <c r="L62" s="2"/>
    </row>
    <row r="63" spans="1:19" x14ac:dyDescent="0.25">
      <c r="A63" s="6" t="s">
        <v>34</v>
      </c>
      <c r="E63" s="4"/>
      <c r="F63" s="4"/>
      <c r="H63" s="4"/>
      <c r="I63" s="4"/>
      <c r="L63" s="2"/>
    </row>
    <row r="64" spans="1:19" x14ac:dyDescent="0.25">
      <c r="A64" s="6" t="s">
        <v>35</v>
      </c>
      <c r="E64" s="4"/>
      <c r="F64" s="4"/>
      <c r="H64" s="4"/>
      <c r="I64" s="4"/>
      <c r="L64" s="2"/>
    </row>
    <row r="66" spans="1:20" x14ac:dyDescent="0.25">
      <c r="E66" s="7"/>
      <c r="G66" s="2" t="s">
        <v>128</v>
      </c>
      <c r="J66" s="2" t="s">
        <v>127</v>
      </c>
      <c r="L66" s="2" t="s">
        <v>150</v>
      </c>
      <c r="N66" s="2" t="s">
        <v>150</v>
      </c>
      <c r="P66" s="2" t="s">
        <v>150</v>
      </c>
    </row>
    <row r="67" spans="1:20" x14ac:dyDescent="0.25">
      <c r="A67" s="3" t="s">
        <v>18</v>
      </c>
      <c r="E67" s="18" t="s">
        <v>6</v>
      </c>
      <c r="F67" s="18" t="s">
        <v>21</v>
      </c>
      <c r="G67" s="18" t="s">
        <v>129</v>
      </c>
      <c r="H67" s="18" t="s">
        <v>22</v>
      </c>
      <c r="I67" s="18" t="s">
        <v>23</v>
      </c>
      <c r="J67" s="18" t="s">
        <v>22</v>
      </c>
      <c r="K67" s="18" t="s">
        <v>146</v>
      </c>
      <c r="L67" s="18" t="s">
        <v>146</v>
      </c>
      <c r="M67" s="18" t="s">
        <v>130</v>
      </c>
      <c r="N67" s="18" t="s">
        <v>130</v>
      </c>
      <c r="O67" s="18" t="s">
        <v>131</v>
      </c>
      <c r="P67" s="18" t="s">
        <v>131</v>
      </c>
      <c r="Q67" s="19" t="s">
        <v>10</v>
      </c>
    </row>
    <row r="68" spans="1:20" x14ac:dyDescent="0.25">
      <c r="A68" s="3"/>
      <c r="E68" s="18"/>
      <c r="F68" s="18"/>
      <c r="G68" s="18"/>
      <c r="H68" s="18"/>
      <c r="I68" s="18"/>
      <c r="J68" s="18"/>
      <c r="K68" s="18"/>
      <c r="M68" s="18"/>
      <c r="O68" s="18"/>
      <c r="Q68" s="19"/>
    </row>
    <row r="69" spans="1:20" x14ac:dyDescent="0.25">
      <c r="A69" s="6" t="s">
        <v>5</v>
      </c>
      <c r="B69" s="16" t="s">
        <v>1210</v>
      </c>
      <c r="C69" s="16" t="s">
        <v>1215</v>
      </c>
      <c r="E69" s="20">
        <v>174.82</v>
      </c>
      <c r="F69" s="20">
        <v>191.78</v>
      </c>
      <c r="G69" s="22">
        <f t="shared" ref="G69:G85" si="2">(E69-F69)/F69</f>
        <v>-8.8434664719991701E-2</v>
      </c>
      <c r="H69" s="15">
        <v>81</v>
      </c>
      <c r="I69" s="15">
        <v>92</v>
      </c>
      <c r="J69" s="28">
        <v>45509</v>
      </c>
      <c r="K69" s="31">
        <v>163.53</v>
      </c>
      <c r="L69" s="33">
        <f t="shared" ref="L69:L85" si="3">(E69-K69)/K69</f>
        <v>6.9039320002445989E-2</v>
      </c>
      <c r="M69" s="31">
        <v>170.7</v>
      </c>
      <c r="N69" s="33">
        <f t="shared" ref="N69:N85" si="4">(E69-M69)/M69</f>
        <v>2.4135910954891652E-2</v>
      </c>
      <c r="O69" s="31">
        <v>164.89</v>
      </c>
      <c r="P69" s="33">
        <f t="shared" ref="P69:P85" si="5">(E69-O69)/O69</f>
        <v>6.0221966159257734E-2</v>
      </c>
      <c r="Q69" s="16" t="s">
        <v>1245</v>
      </c>
    </row>
    <row r="70" spans="1:20" x14ac:dyDescent="0.25">
      <c r="A70" s="6" t="s">
        <v>11</v>
      </c>
      <c r="B70" s="16" t="s">
        <v>1166</v>
      </c>
      <c r="C70" s="16" t="s">
        <v>1181</v>
      </c>
      <c r="E70" s="20">
        <v>28.33</v>
      </c>
      <c r="F70" s="20">
        <v>29.26</v>
      </c>
      <c r="G70" s="22">
        <f t="shared" si="2"/>
        <v>-3.1784005468216102E-2</v>
      </c>
      <c r="H70" s="15">
        <v>95</v>
      </c>
      <c r="I70" s="15">
        <v>73</v>
      </c>
      <c r="J70" s="28">
        <v>45511</v>
      </c>
      <c r="K70" s="31">
        <v>26.92</v>
      </c>
      <c r="L70" s="33">
        <f t="shared" si="3"/>
        <v>5.237741456166406E-2</v>
      </c>
      <c r="M70" s="31">
        <v>28.39</v>
      </c>
      <c r="N70" s="33">
        <f t="shared" si="4"/>
        <v>-2.1134202183868359E-3</v>
      </c>
      <c r="O70" s="31">
        <v>26.62</v>
      </c>
      <c r="P70" s="33">
        <f t="shared" si="5"/>
        <v>6.4237415477084794E-2</v>
      </c>
      <c r="Q70" s="16" t="s">
        <v>1244</v>
      </c>
    </row>
    <row r="71" spans="1:20" x14ac:dyDescent="0.25">
      <c r="A71" s="6" t="s">
        <v>12</v>
      </c>
      <c r="B71" s="16" t="s">
        <v>266</v>
      </c>
      <c r="C71" s="16" t="s">
        <v>971</v>
      </c>
      <c r="E71" s="20">
        <v>78.58</v>
      </c>
      <c r="F71" s="20">
        <v>79.55</v>
      </c>
      <c r="G71" s="22">
        <f t="shared" si="2"/>
        <v>-1.2193588937774971E-2</v>
      </c>
      <c r="H71" s="2">
        <v>81</v>
      </c>
      <c r="I71" s="2">
        <v>98</v>
      </c>
      <c r="J71" s="29">
        <v>45512</v>
      </c>
      <c r="K71" s="31">
        <v>78.63</v>
      </c>
      <c r="L71" s="33">
        <f t="shared" si="3"/>
        <v>-6.3588960956374361E-4</v>
      </c>
      <c r="M71" s="31">
        <v>79.48</v>
      </c>
      <c r="N71" s="33">
        <f t="shared" si="4"/>
        <v>-1.1323603422244661E-2</v>
      </c>
      <c r="O71" s="31">
        <v>77.84</v>
      </c>
      <c r="P71" s="33">
        <f t="shared" si="5"/>
        <v>9.506680369989657E-3</v>
      </c>
      <c r="Q71" s="16" t="s">
        <v>1243</v>
      </c>
      <c r="T71" s="16"/>
    </row>
    <row r="72" spans="1:20" x14ac:dyDescent="0.25">
      <c r="A72" s="6" t="s">
        <v>13</v>
      </c>
      <c r="B72" s="16" t="s">
        <v>1164</v>
      </c>
      <c r="C72" s="16" t="s">
        <v>1177</v>
      </c>
      <c r="E72" s="20">
        <v>32.26</v>
      </c>
      <c r="F72" s="20">
        <v>32.64</v>
      </c>
      <c r="G72" s="22">
        <f t="shared" si="2"/>
        <v>-1.1642156862745176E-2</v>
      </c>
      <c r="H72" s="15">
        <v>81</v>
      </c>
      <c r="I72" s="15">
        <v>94</v>
      </c>
      <c r="J72" s="28">
        <v>45505</v>
      </c>
      <c r="K72" s="31">
        <v>29.48</v>
      </c>
      <c r="L72" s="33">
        <f t="shared" si="3"/>
        <v>9.4301221166892726E-2</v>
      </c>
      <c r="M72" s="31">
        <v>31.83</v>
      </c>
      <c r="N72" s="33">
        <f t="shared" si="4"/>
        <v>1.3509267986176555E-2</v>
      </c>
      <c r="O72" s="31">
        <v>29.16</v>
      </c>
      <c r="P72" s="33">
        <f t="shared" si="5"/>
        <v>0.10631001371742105</v>
      </c>
      <c r="Q72" s="16" t="s">
        <v>1209</v>
      </c>
    </row>
    <row r="73" spans="1:20" x14ac:dyDescent="0.25">
      <c r="A73" s="6" t="s">
        <v>14</v>
      </c>
      <c r="B73" s="16" t="s">
        <v>1242</v>
      </c>
      <c r="C73" s="16" t="s">
        <v>1255</v>
      </c>
      <c r="E73" s="20">
        <v>28.21</v>
      </c>
      <c r="F73" s="20">
        <v>28.5</v>
      </c>
      <c r="G73" s="22">
        <f t="shared" si="2"/>
        <v>-1.0175438596491199E-2</v>
      </c>
      <c r="H73" s="15">
        <v>95</v>
      </c>
      <c r="I73" s="15">
        <v>89</v>
      </c>
      <c r="J73" s="28">
        <v>45511</v>
      </c>
      <c r="K73" s="31">
        <v>26.7</v>
      </c>
      <c r="L73" s="38">
        <f t="shared" si="3"/>
        <v>5.6554307116104929E-2</v>
      </c>
      <c r="M73" s="31">
        <v>27.56</v>
      </c>
      <c r="N73" s="38">
        <f t="shared" si="4"/>
        <v>2.3584905660377437E-2</v>
      </c>
      <c r="O73" s="31">
        <v>26.44</v>
      </c>
      <c r="P73" s="38">
        <f t="shared" si="5"/>
        <v>6.6944024205748839E-2</v>
      </c>
      <c r="Q73" s="16" t="s">
        <v>1256</v>
      </c>
    </row>
    <row r="74" spans="1:20" x14ac:dyDescent="0.25">
      <c r="A74" s="6" t="s">
        <v>15</v>
      </c>
      <c r="B74" s="16" t="s">
        <v>954</v>
      </c>
      <c r="C74" s="16" t="s">
        <v>969</v>
      </c>
      <c r="E74" s="20">
        <v>18.059999999999999</v>
      </c>
      <c r="F74" s="20">
        <v>18.2</v>
      </c>
      <c r="G74" s="22">
        <f t="shared" si="2"/>
        <v>-7.692307692307724E-3</v>
      </c>
      <c r="H74" s="15">
        <v>67</v>
      </c>
      <c r="I74" s="15">
        <v>98</v>
      </c>
      <c r="J74" s="28">
        <v>45512</v>
      </c>
      <c r="K74" s="31">
        <v>19.27</v>
      </c>
      <c r="L74" s="33">
        <f t="shared" si="3"/>
        <v>-6.2791904514789873E-2</v>
      </c>
      <c r="M74" s="31">
        <v>19.37</v>
      </c>
      <c r="N74" s="33">
        <f t="shared" si="4"/>
        <v>-6.7630356220960364E-2</v>
      </c>
      <c r="O74" s="31">
        <v>19.13</v>
      </c>
      <c r="P74" s="33">
        <f t="shared" si="5"/>
        <v>-5.593308938839521E-2</v>
      </c>
      <c r="Q74" s="16" t="s">
        <v>1249</v>
      </c>
    </row>
    <row r="75" spans="1:20" x14ac:dyDescent="0.25">
      <c r="A75" s="6" t="s">
        <v>16</v>
      </c>
      <c r="B75" s="16" t="s">
        <v>230</v>
      </c>
      <c r="C75" s="16" t="s">
        <v>232</v>
      </c>
      <c r="E75" s="20">
        <v>143.86000000000001</v>
      </c>
      <c r="F75" s="20">
        <v>143</v>
      </c>
      <c r="G75" s="22">
        <f t="shared" si="2"/>
        <v>6.013986013986109E-3</v>
      </c>
      <c r="H75" s="15">
        <v>99</v>
      </c>
      <c r="I75" s="15">
        <v>94</v>
      </c>
      <c r="J75" s="29">
        <v>45526</v>
      </c>
      <c r="K75" s="31">
        <v>140.94999999999999</v>
      </c>
      <c r="L75" s="38">
        <f t="shared" si="3"/>
        <v>2.0645619013834871E-2</v>
      </c>
      <c r="M75" s="31">
        <v>145.75</v>
      </c>
      <c r="N75" s="38">
        <f t="shared" si="4"/>
        <v>-1.296740994854193E-2</v>
      </c>
      <c r="O75" s="31">
        <v>137.91999999999999</v>
      </c>
      <c r="P75" s="38">
        <f t="shared" si="5"/>
        <v>4.3068445475638248E-2</v>
      </c>
      <c r="Q75" s="16" t="s">
        <v>1248</v>
      </c>
    </row>
    <row r="76" spans="1:20" x14ac:dyDescent="0.25">
      <c r="A76" s="6" t="s">
        <v>17</v>
      </c>
      <c r="B76" s="16" t="s">
        <v>50</v>
      </c>
      <c r="C76" s="16" t="s">
        <v>1212</v>
      </c>
      <c r="E76" s="20">
        <v>258</v>
      </c>
      <c r="F76" s="20">
        <v>252.74</v>
      </c>
      <c r="G76" s="22">
        <f t="shared" si="2"/>
        <v>2.0811901558914263E-2</v>
      </c>
      <c r="H76" s="15">
        <v>82</v>
      </c>
      <c r="I76" s="15">
        <v>91</v>
      </c>
      <c r="J76" s="28">
        <v>45511</v>
      </c>
      <c r="K76" s="31">
        <v>240.46</v>
      </c>
      <c r="L76" s="33">
        <f t="shared" si="3"/>
        <v>7.2943524910588003E-2</v>
      </c>
      <c r="M76" s="31">
        <v>246.77</v>
      </c>
      <c r="N76" s="33">
        <f t="shared" si="4"/>
        <v>4.5507962880414921E-2</v>
      </c>
      <c r="O76" s="31">
        <v>241.17</v>
      </c>
      <c r="P76" s="33">
        <f t="shared" si="5"/>
        <v>6.9784799104366274E-2</v>
      </c>
      <c r="Q76" s="16" t="s">
        <v>1213</v>
      </c>
    </row>
    <row r="77" spans="1:20" x14ac:dyDescent="0.25">
      <c r="A77" s="6" t="s">
        <v>31</v>
      </c>
      <c r="B77" s="16" t="s">
        <v>624</v>
      </c>
      <c r="C77" t="s">
        <v>966</v>
      </c>
      <c r="E77" s="4">
        <v>104.23</v>
      </c>
      <c r="F77" s="20">
        <v>101</v>
      </c>
      <c r="G77" s="22">
        <f t="shared" si="2"/>
        <v>3.1980198019802022E-2</v>
      </c>
      <c r="H77" s="2">
        <v>66</v>
      </c>
      <c r="I77" s="2">
        <v>96</v>
      </c>
      <c r="J77" s="29">
        <v>45504</v>
      </c>
      <c r="K77" s="31">
        <v>102.02</v>
      </c>
      <c r="L77" s="33">
        <f t="shared" si="3"/>
        <v>2.1662419133503315E-2</v>
      </c>
      <c r="M77" s="31">
        <v>104.42</v>
      </c>
      <c r="N77" s="33">
        <f t="shared" si="4"/>
        <v>-1.8195747941007251E-3</v>
      </c>
      <c r="O77" s="31">
        <v>100.73</v>
      </c>
      <c r="P77" s="33">
        <f t="shared" si="5"/>
        <v>3.4746351633078529E-2</v>
      </c>
      <c r="Q77" t="s">
        <v>1170</v>
      </c>
    </row>
    <row r="78" spans="1:20" x14ac:dyDescent="0.25">
      <c r="A78" s="6" t="s">
        <v>33</v>
      </c>
      <c r="B78" s="16" t="s">
        <v>1118</v>
      </c>
      <c r="C78" s="16" t="s">
        <v>1136</v>
      </c>
      <c r="E78" s="20">
        <v>141.96</v>
      </c>
      <c r="F78" s="20">
        <v>137.22</v>
      </c>
      <c r="G78" s="22">
        <f t="shared" si="2"/>
        <v>3.4543069523393158E-2</v>
      </c>
      <c r="H78" s="15">
        <v>97</v>
      </c>
      <c r="I78" s="15">
        <v>95</v>
      </c>
      <c r="J78" s="28">
        <v>45511</v>
      </c>
      <c r="K78" s="31">
        <v>133.16</v>
      </c>
      <c r="L78" s="38">
        <f t="shared" si="3"/>
        <v>6.6085911685190832E-2</v>
      </c>
      <c r="M78" s="31">
        <v>139.05000000000001</v>
      </c>
      <c r="N78" s="38">
        <f t="shared" si="4"/>
        <v>2.0927723840345174E-2</v>
      </c>
      <c r="O78" s="31">
        <v>132.4</v>
      </c>
      <c r="P78" s="38">
        <f t="shared" si="5"/>
        <v>7.2205438066465275E-2</v>
      </c>
      <c r="Q78" s="16" t="s">
        <v>1247</v>
      </c>
    </row>
    <row r="79" spans="1:20" x14ac:dyDescent="0.25">
      <c r="A79" s="6" t="s">
        <v>34</v>
      </c>
      <c r="B79" s="16" t="s">
        <v>1241</v>
      </c>
      <c r="C79" s="16" t="s">
        <v>1253</v>
      </c>
      <c r="E79" s="20">
        <v>59.6</v>
      </c>
      <c r="F79" s="20">
        <v>57.09</v>
      </c>
      <c r="G79" s="22">
        <f t="shared" si="2"/>
        <v>4.3965668243124853E-2</v>
      </c>
      <c r="H79" s="15">
        <v>89</v>
      </c>
      <c r="I79" s="15">
        <v>98</v>
      </c>
      <c r="J79" s="28">
        <v>45532</v>
      </c>
      <c r="K79" s="31">
        <v>53.59</v>
      </c>
      <c r="L79" s="38">
        <f t="shared" si="3"/>
        <v>0.11214778876656088</v>
      </c>
      <c r="M79" s="31">
        <v>54.54</v>
      </c>
      <c r="N79" s="38">
        <f t="shared" si="4"/>
        <v>9.2775944261092813E-2</v>
      </c>
      <c r="O79" s="31">
        <v>52.99</v>
      </c>
      <c r="P79" s="38">
        <f t="shared" si="5"/>
        <v>0.12474051707869407</v>
      </c>
      <c r="Q79" s="16" t="s">
        <v>1254</v>
      </c>
    </row>
    <row r="80" spans="1:20" x14ac:dyDescent="0.25">
      <c r="A80" s="6" t="s">
        <v>35</v>
      </c>
      <c r="B80" s="16" t="s">
        <v>1073</v>
      </c>
      <c r="C80" s="16" t="s">
        <v>1089</v>
      </c>
      <c r="E80" s="20">
        <v>106.18</v>
      </c>
      <c r="F80" s="20">
        <v>100.9</v>
      </c>
      <c r="G80" s="22">
        <f t="shared" si="2"/>
        <v>5.232903865213083E-2</v>
      </c>
      <c r="H80" s="15">
        <v>83</v>
      </c>
      <c r="I80" s="15">
        <v>94</v>
      </c>
      <c r="J80" s="29">
        <v>45506</v>
      </c>
      <c r="K80" s="31">
        <v>98.94</v>
      </c>
      <c r="L80" s="33">
        <f t="shared" si="3"/>
        <v>7.317566201738436E-2</v>
      </c>
      <c r="M80" s="31">
        <v>103.03</v>
      </c>
      <c r="N80" s="33">
        <f t="shared" si="4"/>
        <v>3.0573619334174566E-2</v>
      </c>
      <c r="O80" s="31">
        <v>97.54</v>
      </c>
      <c r="P80" s="33">
        <f t="shared" si="5"/>
        <v>8.8579044494566328E-2</v>
      </c>
      <c r="Q80" s="16" t="s">
        <v>792</v>
      </c>
    </row>
    <row r="81" spans="1:17" x14ac:dyDescent="0.25">
      <c r="A81" s="6" t="s">
        <v>38</v>
      </c>
      <c r="B81" s="16" t="s">
        <v>39</v>
      </c>
      <c r="C81" s="16" t="s">
        <v>1046</v>
      </c>
      <c r="E81" s="20">
        <v>97.71</v>
      </c>
      <c r="F81" s="20">
        <v>92.19</v>
      </c>
      <c r="G81" s="22">
        <f t="shared" si="2"/>
        <v>5.9876342336478969E-2</v>
      </c>
      <c r="H81" s="2">
        <v>93</v>
      </c>
      <c r="I81" s="2">
        <v>90</v>
      </c>
      <c r="J81" s="29">
        <v>45512</v>
      </c>
      <c r="K81" s="31">
        <v>90.77</v>
      </c>
      <c r="L81" s="33">
        <f t="shared" si="3"/>
        <v>7.6456979178142537E-2</v>
      </c>
      <c r="M81" s="31">
        <v>95.08</v>
      </c>
      <c r="N81" s="33">
        <f t="shared" si="4"/>
        <v>2.7660917122423176E-2</v>
      </c>
      <c r="O81" s="31">
        <v>90.1</v>
      </c>
      <c r="P81" s="33">
        <f t="shared" si="5"/>
        <v>8.4461709211986674E-2</v>
      </c>
      <c r="Q81" s="16" t="s">
        <v>1246</v>
      </c>
    </row>
    <row r="82" spans="1:17" x14ac:dyDescent="0.25">
      <c r="A82" s="6" t="s">
        <v>44</v>
      </c>
      <c r="B82" s="16" t="s">
        <v>55</v>
      </c>
      <c r="C82" s="16" t="s">
        <v>1091</v>
      </c>
      <c r="E82" s="20">
        <v>50.45</v>
      </c>
      <c r="F82" s="20">
        <v>46.41</v>
      </c>
      <c r="G82" s="22">
        <f t="shared" si="2"/>
        <v>8.7050204697263656E-2</v>
      </c>
      <c r="H82" s="15">
        <v>97</v>
      </c>
      <c r="I82" s="15">
        <v>96</v>
      </c>
      <c r="J82" s="29">
        <v>45538</v>
      </c>
      <c r="K82" s="31">
        <v>46.85</v>
      </c>
      <c r="L82" s="33">
        <f t="shared" si="3"/>
        <v>7.6840981856990426E-2</v>
      </c>
      <c r="M82" s="31">
        <v>50.11</v>
      </c>
      <c r="N82" s="33">
        <f t="shared" si="4"/>
        <v>6.7850728397526126E-3</v>
      </c>
      <c r="O82" s="31">
        <v>46.13</v>
      </c>
      <c r="P82" s="33">
        <f t="shared" si="5"/>
        <v>9.3648384998916104E-2</v>
      </c>
      <c r="Q82" s="16" t="s">
        <v>1251</v>
      </c>
    </row>
    <row r="83" spans="1:17" x14ac:dyDescent="0.25">
      <c r="A83" s="6" t="s">
        <v>45</v>
      </c>
      <c r="B83" s="16" t="s">
        <v>180</v>
      </c>
      <c r="C83" s="16" t="s">
        <v>1138</v>
      </c>
      <c r="E83" s="20">
        <v>88.49</v>
      </c>
      <c r="F83" s="20">
        <v>80.42</v>
      </c>
      <c r="G83" s="22">
        <f t="shared" si="2"/>
        <v>0.10034817209649333</v>
      </c>
      <c r="H83" s="15">
        <v>85</v>
      </c>
      <c r="I83" s="15">
        <v>91</v>
      </c>
      <c r="J83" s="28">
        <v>45519</v>
      </c>
      <c r="K83" s="31">
        <v>82.21</v>
      </c>
      <c r="L83" s="38">
        <f t="shared" si="3"/>
        <v>7.638973360905002E-2</v>
      </c>
      <c r="M83" s="31">
        <v>86.52</v>
      </c>
      <c r="N83" s="38">
        <f t="shared" si="4"/>
        <v>2.2769301895515476E-2</v>
      </c>
      <c r="O83" s="31">
        <v>81.040000000000006</v>
      </c>
      <c r="P83" s="38">
        <f t="shared" si="5"/>
        <v>9.1929911154985042E-2</v>
      </c>
      <c r="Q83" s="16" t="s">
        <v>1139</v>
      </c>
    </row>
    <row r="84" spans="1:17" x14ac:dyDescent="0.25">
      <c r="A84" s="6" t="s">
        <v>46</v>
      </c>
      <c r="B84" s="16" t="s">
        <v>1165</v>
      </c>
      <c r="C84" s="16" t="s">
        <v>1179</v>
      </c>
      <c r="E84" s="20">
        <v>141.5</v>
      </c>
      <c r="F84" s="20">
        <v>127</v>
      </c>
      <c r="G84" s="22">
        <f t="shared" si="2"/>
        <v>0.1141732283464567</v>
      </c>
      <c r="H84" s="15">
        <v>82</v>
      </c>
      <c r="I84" s="15">
        <v>88</v>
      </c>
      <c r="J84" s="29">
        <v>45544</v>
      </c>
      <c r="K84" s="31">
        <v>123.37</v>
      </c>
      <c r="L84" s="33">
        <f t="shared" si="3"/>
        <v>0.1469563102861311</v>
      </c>
      <c r="M84" s="31">
        <v>131.41</v>
      </c>
      <c r="N84" s="33">
        <f t="shared" si="4"/>
        <v>7.6782588844075822E-2</v>
      </c>
      <c r="O84" s="31">
        <v>122.61</v>
      </c>
      <c r="P84" s="33">
        <f t="shared" si="5"/>
        <v>0.15406573688932387</v>
      </c>
      <c r="Q84" s="16" t="s">
        <v>1250</v>
      </c>
    </row>
    <row r="85" spans="1:17" x14ac:dyDescent="0.25">
      <c r="A85" s="6" t="s">
        <v>47</v>
      </c>
      <c r="B85" s="16" t="s">
        <v>990</v>
      </c>
      <c r="C85" s="16" t="s">
        <v>1002</v>
      </c>
      <c r="E85" s="4">
        <v>55.91</v>
      </c>
      <c r="F85" s="20">
        <v>49.6</v>
      </c>
      <c r="G85" s="22">
        <f t="shared" si="2"/>
        <v>0.12721774193548377</v>
      </c>
      <c r="H85" s="15">
        <v>99</v>
      </c>
      <c r="I85" s="15">
        <v>99</v>
      </c>
      <c r="J85" s="28">
        <v>45497</v>
      </c>
      <c r="K85" s="31">
        <v>50.77</v>
      </c>
      <c r="L85" s="38">
        <f t="shared" si="3"/>
        <v>0.10124089028954093</v>
      </c>
      <c r="M85" s="31">
        <v>54.83</v>
      </c>
      <c r="N85" s="38">
        <f t="shared" si="4"/>
        <v>1.9697246033193477E-2</v>
      </c>
      <c r="O85" s="31">
        <v>50.33</v>
      </c>
      <c r="P85" s="38">
        <f t="shared" si="5"/>
        <v>0.11086826942181599</v>
      </c>
      <c r="Q85" s="16" t="s">
        <v>1252</v>
      </c>
    </row>
    <row r="86" spans="1:17" x14ac:dyDescent="0.25">
      <c r="A86" s="6" t="s">
        <v>54</v>
      </c>
    </row>
    <row r="87" spans="1:17" x14ac:dyDescent="0.25">
      <c r="A87" s="6" t="s">
        <v>56</v>
      </c>
    </row>
    <row r="88" spans="1:17" x14ac:dyDescent="0.25">
      <c r="A88" s="6" t="s">
        <v>63</v>
      </c>
    </row>
    <row r="89" spans="1:17" x14ac:dyDescent="0.25">
      <c r="A89" s="6" t="s">
        <v>64</v>
      </c>
    </row>
    <row r="90" spans="1:17" x14ac:dyDescent="0.25">
      <c r="A90" s="6" t="s">
        <v>65</v>
      </c>
      <c r="L90" s="33"/>
      <c r="M90" s="31"/>
      <c r="N90" s="33"/>
      <c r="O90" s="31"/>
      <c r="P90" s="33"/>
    </row>
    <row r="91" spans="1:17" x14ac:dyDescent="0.25">
      <c r="A91" s="6" t="s">
        <v>66</v>
      </c>
    </row>
    <row r="92" spans="1:17" x14ac:dyDescent="0.25">
      <c r="A92" s="6" t="s">
        <v>67</v>
      </c>
    </row>
    <row r="93" spans="1:17" x14ac:dyDescent="0.25">
      <c r="A93" s="6" t="s">
        <v>68</v>
      </c>
    </row>
    <row r="94" spans="1:17" x14ac:dyDescent="0.25">
      <c r="A94" s="6" t="s">
        <v>69</v>
      </c>
    </row>
    <row r="95" spans="1:17" x14ac:dyDescent="0.25">
      <c r="A95" s="6" t="s">
        <v>70</v>
      </c>
    </row>
    <row r="96" spans="1:17" x14ac:dyDescent="0.25">
      <c r="A96" s="6" t="s">
        <v>75</v>
      </c>
    </row>
    <row r="97" spans="1:17" x14ac:dyDescent="0.25">
      <c r="A97" s="6" t="s">
        <v>76</v>
      </c>
    </row>
    <row r="98" spans="1:17" x14ac:dyDescent="0.25">
      <c r="A98" s="6" t="s">
        <v>78</v>
      </c>
    </row>
    <row r="99" spans="1:17" x14ac:dyDescent="0.25">
      <c r="A99" s="6" t="s">
        <v>79</v>
      </c>
      <c r="B99" s="16"/>
      <c r="C99" s="16"/>
      <c r="E99" s="20"/>
      <c r="F99" s="20"/>
      <c r="G99" s="22"/>
      <c r="H99" s="15"/>
      <c r="I99" s="15"/>
      <c r="J99" s="29"/>
      <c r="K99" s="31"/>
      <c r="L99" s="33"/>
      <c r="M99" s="31"/>
      <c r="N99" s="33"/>
      <c r="O99" s="31"/>
      <c r="P99" s="33"/>
    </row>
    <row r="100" spans="1:17" x14ac:dyDescent="0.25">
      <c r="A100" s="6" t="s">
        <v>81</v>
      </c>
    </row>
    <row r="101" spans="1:17" x14ac:dyDescent="0.25">
      <c r="A101" s="6" t="s">
        <v>119</v>
      </c>
    </row>
    <row r="102" spans="1:17" x14ac:dyDescent="0.25">
      <c r="A102" s="6" t="s">
        <v>148</v>
      </c>
    </row>
    <row r="103" spans="1:17" x14ac:dyDescent="0.25">
      <c r="A103" s="6" t="s">
        <v>149</v>
      </c>
      <c r="Q103" s="16"/>
    </row>
    <row r="105" spans="1:17" x14ac:dyDescent="0.25">
      <c r="J105" s="29"/>
    </row>
    <row r="106" spans="1:17" x14ac:dyDescent="0.25">
      <c r="J106" s="29"/>
    </row>
    <row r="107" spans="1:17" x14ac:dyDescent="0.25">
      <c r="J107" s="29"/>
    </row>
    <row r="108" spans="1:17" x14ac:dyDescent="0.25">
      <c r="J108" s="29"/>
    </row>
  </sheetData>
  <sortState xmlns:xlrd2="http://schemas.microsoft.com/office/spreadsheetml/2017/richdata2" ref="B69:Q85">
    <sortCondition ref="G69:G85"/>
  </sortState>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E0FAD-8E2B-4DE2-81B4-4B8F7029E20B}">
  <dimension ref="A1:T102"/>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45464</v>
      </c>
      <c r="I3" s="2"/>
      <c r="J3" s="29">
        <v>45467</v>
      </c>
      <c r="K3" s="28">
        <v>45468</v>
      </c>
      <c r="L3" s="28">
        <v>45469</v>
      </c>
      <c r="M3" s="28">
        <v>45470</v>
      </c>
      <c r="N3" s="28">
        <v>45471</v>
      </c>
      <c r="P3" s="2" t="s">
        <v>82</v>
      </c>
      <c r="R3" s="2" t="s">
        <v>82</v>
      </c>
    </row>
    <row r="4" spans="1:18" ht="15.75" thickBot="1" x14ac:dyDescent="0.3">
      <c r="A4" t="s">
        <v>0</v>
      </c>
      <c r="C4" s="10">
        <v>45467</v>
      </c>
      <c r="D4" s="11" t="s">
        <v>32</v>
      </c>
      <c r="E4" s="10">
        <v>45471</v>
      </c>
      <c r="J4" s="2" t="s">
        <v>26</v>
      </c>
      <c r="K4" s="2" t="s">
        <v>27</v>
      </c>
      <c r="L4" s="2" t="s">
        <v>28</v>
      </c>
      <c r="M4" s="2" t="s">
        <v>29</v>
      </c>
      <c r="N4" s="2" t="s">
        <v>30</v>
      </c>
    </row>
    <row r="5" spans="1:18" ht="15.75" thickBot="1" x14ac:dyDescent="0.3">
      <c r="A5" t="s">
        <v>910</v>
      </c>
      <c r="F5" s="8">
        <v>15011.35</v>
      </c>
      <c r="G5" s="36" t="s">
        <v>25</v>
      </c>
      <c r="H5" s="8">
        <v>17689.36</v>
      </c>
      <c r="J5" s="14">
        <v>17496.82</v>
      </c>
      <c r="K5" s="14">
        <v>17717.650000000001</v>
      </c>
      <c r="L5" s="14">
        <v>17805.16</v>
      </c>
      <c r="M5" s="14">
        <v>17858.560000000001</v>
      </c>
      <c r="N5" s="14">
        <v>17732.599999999999</v>
      </c>
      <c r="P5" s="5">
        <f>(N5-H5)/N5</f>
        <v>2.4384467026830792E-3</v>
      </c>
      <c r="R5" s="5">
        <f>(N5-F5)/F5</f>
        <v>0.18127949851279188</v>
      </c>
    </row>
    <row r="6" spans="1:18" ht="15.75" thickBot="1" x14ac:dyDescent="0.3">
      <c r="A6" t="s">
        <v>302</v>
      </c>
      <c r="C6" s="26" t="s">
        <v>340</v>
      </c>
      <c r="D6" s="1"/>
      <c r="E6" s="1"/>
      <c r="F6" s="9">
        <v>4769.83</v>
      </c>
      <c r="G6" s="36" t="s">
        <v>107</v>
      </c>
      <c r="H6" s="9">
        <v>5464.62</v>
      </c>
      <c r="J6" s="14">
        <v>5447.87</v>
      </c>
      <c r="K6" s="17">
        <v>5469.3</v>
      </c>
      <c r="L6" s="17">
        <v>5477.9</v>
      </c>
      <c r="M6" s="14">
        <v>5482.87</v>
      </c>
      <c r="N6" s="14">
        <v>5460.48</v>
      </c>
      <c r="P6" s="5">
        <f>(N6-H6)/N6</f>
        <v>-7.5817510548529209E-4</v>
      </c>
      <c r="R6" s="5">
        <f>(N6-F6)/F6</f>
        <v>0.14479551682135414</v>
      </c>
    </row>
    <row r="7" spans="1:18" x14ac:dyDescent="0.25">
      <c r="C7" s="35"/>
      <c r="J7" s="12"/>
    </row>
    <row r="8" spans="1:18" x14ac:dyDescent="0.25">
      <c r="C8" s="12"/>
      <c r="J8" s="12"/>
    </row>
    <row r="9" spans="1:18" x14ac:dyDescent="0.25">
      <c r="C9" s="12"/>
      <c r="J9" s="12"/>
    </row>
    <row r="10" spans="1:18" x14ac:dyDescent="0.25">
      <c r="A10" t="s">
        <v>3</v>
      </c>
      <c r="C10" s="16" t="s">
        <v>1296</v>
      </c>
      <c r="J10" s="16"/>
    </row>
    <row r="11" spans="1:18" x14ac:dyDescent="0.25">
      <c r="C11" s="16" t="s">
        <v>1297</v>
      </c>
      <c r="J11" s="16"/>
    </row>
    <row r="12" spans="1:18" x14ac:dyDescent="0.25">
      <c r="C12" s="16" t="s">
        <v>1298</v>
      </c>
      <c r="J12" s="16"/>
    </row>
    <row r="13" spans="1:18" x14ac:dyDescent="0.25">
      <c r="C13" s="16" t="s">
        <v>1299</v>
      </c>
      <c r="J13" s="16"/>
    </row>
    <row r="14" spans="1:18" x14ac:dyDescent="0.25">
      <c r="C14" s="16" t="s">
        <v>1300</v>
      </c>
      <c r="J14" s="16"/>
    </row>
    <row r="15" spans="1:18" x14ac:dyDescent="0.25">
      <c r="C15" s="16" t="s">
        <v>1301</v>
      </c>
      <c r="J15" s="16"/>
    </row>
    <row r="16" spans="1:18" x14ac:dyDescent="0.25">
      <c r="C16" s="16" t="s">
        <v>1302</v>
      </c>
      <c r="J16" s="16"/>
    </row>
    <row r="17" spans="3:10" x14ac:dyDescent="0.25">
      <c r="C17" s="16" t="s">
        <v>1303</v>
      </c>
      <c r="J17" s="16"/>
    </row>
    <row r="18" spans="3:10" x14ac:dyDescent="0.25">
      <c r="C18" s="16"/>
      <c r="J18" s="16"/>
    </row>
    <row r="19" spans="3:10" x14ac:dyDescent="0.25">
      <c r="C19" s="16"/>
      <c r="J19" s="16"/>
    </row>
    <row r="20" spans="3:10" x14ac:dyDescent="0.25">
      <c r="C20" s="16"/>
      <c r="J20" s="16"/>
    </row>
    <row r="21" spans="3:10" x14ac:dyDescent="0.25">
      <c r="C21" s="16"/>
      <c r="J21" s="16"/>
    </row>
    <row r="22" spans="3:10" x14ac:dyDescent="0.25">
      <c r="C22" s="16"/>
      <c r="J22" s="16"/>
    </row>
    <row r="23" spans="3:10" x14ac:dyDescent="0.25">
      <c r="C23" s="12" t="s">
        <v>182</v>
      </c>
      <c r="D23" s="12" t="s">
        <v>1295</v>
      </c>
      <c r="J23" s="16"/>
    </row>
    <row r="24" spans="3:10" x14ac:dyDescent="0.25">
      <c r="C24" s="12" t="s">
        <v>163</v>
      </c>
      <c r="D24" s="12" t="s">
        <v>1281</v>
      </c>
      <c r="J24" s="16"/>
    </row>
    <row r="25" spans="3:10" x14ac:dyDescent="0.25">
      <c r="C25" s="12"/>
      <c r="J25" s="16"/>
    </row>
    <row r="26" spans="3:10" x14ac:dyDescent="0.25">
      <c r="F26" s="2" t="s">
        <v>154</v>
      </c>
      <c r="J26" s="16"/>
    </row>
    <row r="27" spans="3:10" x14ac:dyDescent="0.25">
      <c r="C27" t="s">
        <v>102</v>
      </c>
      <c r="D27" s="5">
        <v>0.1002</v>
      </c>
      <c r="E27" s="7"/>
      <c r="F27" s="2" t="s">
        <v>155</v>
      </c>
      <c r="I27" s="5"/>
      <c r="J27" s="16"/>
    </row>
    <row r="28" spans="3:10" x14ac:dyDescent="0.25">
      <c r="C28" s="16"/>
      <c r="D28" s="5"/>
      <c r="E28" s="7"/>
      <c r="F28" s="5"/>
      <c r="I28" s="5"/>
      <c r="J28" s="16"/>
    </row>
    <row r="29" spans="3:10" x14ac:dyDescent="0.25">
      <c r="C29" s="16" t="s">
        <v>215</v>
      </c>
      <c r="D29" s="5">
        <v>4.7E-2</v>
      </c>
      <c r="E29" s="7"/>
      <c r="F29" s="34">
        <v>1E-3</v>
      </c>
      <c r="I29" s="5"/>
      <c r="J29" s="16"/>
    </row>
    <row r="30" spans="3:10" x14ac:dyDescent="0.25">
      <c r="D30" s="5"/>
      <c r="F30" s="34"/>
      <c r="I30" s="5"/>
      <c r="J30" s="16"/>
    </row>
    <row r="31" spans="3:10" x14ac:dyDescent="0.25">
      <c r="C31" t="s">
        <v>743</v>
      </c>
      <c r="D31" s="5">
        <v>8.3699999999999997E-2</v>
      </c>
      <c r="F31" s="34">
        <v>1.66E-2</v>
      </c>
      <c r="I31" s="5"/>
      <c r="J31" s="16"/>
    </row>
    <row r="32" spans="3:10" x14ac:dyDescent="0.25">
      <c r="C32" t="s">
        <v>92</v>
      </c>
      <c r="D32" s="5">
        <v>7.6300000000000007E-2</v>
      </c>
      <c r="F32" s="34">
        <v>2.5999999999999999E-3</v>
      </c>
      <c r="I32" s="5"/>
      <c r="J32" s="16"/>
    </row>
    <row r="33" spans="1:19" x14ac:dyDescent="0.25">
      <c r="C33" t="s">
        <v>113</v>
      </c>
      <c r="D33" s="5">
        <v>9.5500000000000002E-2</v>
      </c>
      <c r="F33" s="34">
        <v>-8.9999999999999998E-4</v>
      </c>
      <c r="I33" s="5"/>
      <c r="J33" s="16"/>
    </row>
    <row r="34" spans="1:19" x14ac:dyDescent="0.25">
      <c r="C34" t="s">
        <v>1026</v>
      </c>
      <c r="D34" s="5">
        <v>8.9899999999999994E-2</v>
      </c>
      <c r="F34" s="5">
        <v>-6.6199999999999995E-2</v>
      </c>
      <c r="I34" s="5"/>
      <c r="J34" s="16"/>
    </row>
    <row r="35" spans="1:19" x14ac:dyDescent="0.25">
      <c r="C35" t="s">
        <v>126</v>
      </c>
      <c r="D35" s="5">
        <v>0.16350000000000001</v>
      </c>
      <c r="F35" s="5">
        <v>-2.4500000000000001E-2</v>
      </c>
      <c r="I35" s="5"/>
      <c r="J35" s="16"/>
    </row>
    <row r="36" spans="1:19" x14ac:dyDescent="0.25">
      <c r="C36" t="s">
        <v>84</v>
      </c>
      <c r="D36" s="5">
        <v>8.0100000000000005E-2</v>
      </c>
      <c r="F36" s="5">
        <v>-5.6899999999999999E-2</v>
      </c>
      <c r="I36" s="5"/>
      <c r="J36" s="16"/>
    </row>
    <row r="37" spans="1:19" x14ac:dyDescent="0.25">
      <c r="C37" t="s">
        <v>191</v>
      </c>
      <c r="D37" s="5">
        <v>8.1799999999999998E-2</v>
      </c>
      <c r="F37" s="5">
        <v>2.3400000000000001E-2</v>
      </c>
      <c r="G37" s="22"/>
      <c r="H37" s="16"/>
      <c r="I37" s="5"/>
      <c r="J37" s="16"/>
    </row>
    <row r="38" spans="1:19" x14ac:dyDescent="0.25">
      <c r="C38" t="s">
        <v>1117</v>
      </c>
      <c r="D38" s="5">
        <v>7.9500000000000001E-2</v>
      </c>
      <c r="F38" s="5">
        <v>-2.2100000000000002E-2</v>
      </c>
      <c r="G38" s="22"/>
      <c r="H38" s="16"/>
      <c r="I38" s="5"/>
      <c r="J38" s="16"/>
    </row>
    <row r="39" spans="1:19" x14ac:dyDescent="0.25">
      <c r="C39" t="s">
        <v>151</v>
      </c>
      <c r="D39" s="5">
        <v>0.10249999999999999</v>
      </c>
      <c r="F39" s="5">
        <v>2.63E-2</v>
      </c>
      <c r="G39" s="22"/>
      <c r="H39" s="16"/>
      <c r="I39" s="5"/>
      <c r="J39" s="16"/>
    </row>
    <row r="40" spans="1:19" x14ac:dyDescent="0.25">
      <c r="G40" s="22"/>
      <c r="H40" s="16"/>
      <c r="I40" s="5"/>
      <c r="J40" s="16"/>
    </row>
    <row r="41" spans="1:19" x14ac:dyDescent="0.25">
      <c r="D41" s="5"/>
      <c r="E41" s="21"/>
      <c r="F41" s="34"/>
      <c r="G41" s="22"/>
      <c r="H41" s="16"/>
      <c r="I41" s="5"/>
      <c r="J41" s="16"/>
    </row>
    <row r="42" spans="1:19" x14ac:dyDescent="0.25">
      <c r="D42" s="5">
        <f>SUM(D27:D41)</f>
        <v>1</v>
      </c>
      <c r="F42" s="34"/>
      <c r="I42" s="22"/>
      <c r="J42" s="16"/>
    </row>
    <row r="43" spans="1:19" x14ac:dyDescent="0.25">
      <c r="E43" s="21"/>
      <c r="F43" s="16"/>
      <c r="G43" s="22"/>
      <c r="H43" s="16"/>
      <c r="I43" s="22"/>
      <c r="J43" s="16"/>
    </row>
    <row r="44" spans="1:19" x14ac:dyDescent="0.25">
      <c r="D44" s="5"/>
      <c r="E44" s="21"/>
      <c r="F44" s="16"/>
      <c r="G44" s="22"/>
      <c r="H44" s="16"/>
      <c r="I44" s="22"/>
      <c r="J44" s="16"/>
    </row>
    <row r="45" spans="1:19" x14ac:dyDescent="0.25">
      <c r="C45" s="12"/>
      <c r="E45" s="21"/>
      <c r="F45" s="15" t="s">
        <v>108</v>
      </c>
      <c r="G45" s="16"/>
      <c r="H45" s="12"/>
      <c r="I45" s="16"/>
    </row>
    <row r="46" spans="1:19" x14ac:dyDescent="0.25">
      <c r="A46" t="s">
        <v>4</v>
      </c>
      <c r="C46" s="12"/>
      <c r="E46" s="24" t="s">
        <v>6</v>
      </c>
      <c r="F46" s="24" t="s">
        <v>7</v>
      </c>
      <c r="G46" s="24" t="s">
        <v>8</v>
      </c>
      <c r="H46" s="24" t="s">
        <v>9</v>
      </c>
      <c r="I46" s="24" t="s">
        <v>21</v>
      </c>
      <c r="J46" s="24" t="s">
        <v>23</v>
      </c>
      <c r="K46" s="24" t="s">
        <v>22</v>
      </c>
      <c r="L46" s="24" t="s">
        <v>120</v>
      </c>
      <c r="M46" s="23" t="s">
        <v>10</v>
      </c>
      <c r="N46" s="25"/>
      <c r="O46" s="25"/>
      <c r="P46" s="25"/>
      <c r="Q46" s="25"/>
      <c r="R46" s="25"/>
      <c r="S46" s="25"/>
    </row>
    <row r="47" spans="1:19" x14ac:dyDescent="0.25">
      <c r="A47" s="6" t="s">
        <v>5</v>
      </c>
      <c r="B47" t="s">
        <v>743</v>
      </c>
      <c r="E47" s="4">
        <v>9.17</v>
      </c>
      <c r="F47" s="4">
        <v>8.61</v>
      </c>
      <c r="G47" s="5">
        <f t="shared" ref="G47:G55" si="0">(E47-F47)/F47</f>
        <v>6.5040650406504127E-2</v>
      </c>
      <c r="H47" s="20">
        <v>8.75</v>
      </c>
      <c r="I47" s="4">
        <v>6.76</v>
      </c>
      <c r="J47" s="2">
        <v>98</v>
      </c>
      <c r="K47" s="2">
        <v>99</v>
      </c>
      <c r="M47" t="s">
        <v>1272</v>
      </c>
    </row>
    <row r="48" spans="1:19" x14ac:dyDescent="0.25">
      <c r="A48" s="6" t="s">
        <v>11</v>
      </c>
      <c r="B48" t="s">
        <v>92</v>
      </c>
      <c r="E48" s="4">
        <v>65.400000000000006</v>
      </c>
      <c r="F48" s="4">
        <v>57.49</v>
      </c>
      <c r="G48" s="5">
        <f t="shared" si="0"/>
        <v>0.13758914593842414</v>
      </c>
      <c r="H48" s="20">
        <v>65</v>
      </c>
      <c r="I48" s="4">
        <v>57.16</v>
      </c>
      <c r="J48" s="2">
        <v>91</v>
      </c>
      <c r="K48" s="2">
        <v>97</v>
      </c>
      <c r="L48" s="2"/>
      <c r="M48" t="s">
        <v>1273</v>
      </c>
    </row>
    <row r="49" spans="1:17" x14ac:dyDescent="0.25">
      <c r="A49" s="6" t="s">
        <v>12</v>
      </c>
      <c r="B49" t="s">
        <v>113</v>
      </c>
      <c r="E49" s="4">
        <v>173.81</v>
      </c>
      <c r="F49">
        <v>150.36000000000001</v>
      </c>
      <c r="G49" s="5">
        <f t="shared" si="0"/>
        <v>0.15595903165735558</v>
      </c>
      <c r="H49" s="13">
        <v>162</v>
      </c>
      <c r="I49" s="4">
        <v>148.43</v>
      </c>
      <c r="J49" s="2">
        <v>97</v>
      </c>
      <c r="K49" s="2">
        <v>81</v>
      </c>
      <c r="M49" t="s">
        <v>1274</v>
      </c>
    </row>
    <row r="50" spans="1:17" x14ac:dyDescent="0.25">
      <c r="A50" s="6" t="s">
        <v>13</v>
      </c>
      <c r="B50" t="s">
        <v>1026</v>
      </c>
      <c r="E50" s="4">
        <v>25.8</v>
      </c>
      <c r="F50">
        <v>28.56</v>
      </c>
      <c r="G50" s="5">
        <f t="shared" si="0"/>
        <v>-9.6638655462184808E-2</v>
      </c>
      <c r="H50" s="20">
        <v>27</v>
      </c>
      <c r="I50" s="4">
        <v>27.47</v>
      </c>
      <c r="J50" s="2">
        <v>96</v>
      </c>
      <c r="K50" s="2">
        <v>73</v>
      </c>
      <c r="M50" t="s">
        <v>1275</v>
      </c>
    </row>
    <row r="51" spans="1:17" x14ac:dyDescent="0.25">
      <c r="A51" s="6" t="s">
        <v>14</v>
      </c>
      <c r="B51" t="s">
        <v>126</v>
      </c>
      <c r="E51" s="4">
        <v>123.47</v>
      </c>
      <c r="F51" s="4">
        <v>94.218000000000004</v>
      </c>
      <c r="G51" s="5">
        <f t="shared" si="0"/>
        <v>0.31047145980598179</v>
      </c>
      <c r="H51" s="20">
        <v>118</v>
      </c>
      <c r="I51" s="4">
        <v>92.22</v>
      </c>
      <c r="J51" s="2">
        <v>99</v>
      </c>
      <c r="K51" s="2">
        <v>99</v>
      </c>
      <c r="L51" s="2">
        <v>2</v>
      </c>
      <c r="M51" t="s">
        <v>1276</v>
      </c>
    </row>
    <row r="52" spans="1:17" x14ac:dyDescent="0.25">
      <c r="A52" s="6" t="s">
        <v>15</v>
      </c>
      <c r="B52" t="s">
        <v>84</v>
      </c>
      <c r="E52" s="4">
        <v>145.94</v>
      </c>
      <c r="F52">
        <v>151.88</v>
      </c>
      <c r="G52" s="5">
        <f t="shared" si="0"/>
        <v>-3.910982354490386E-2</v>
      </c>
      <c r="H52" s="20">
        <v>149</v>
      </c>
      <c r="I52" s="4">
        <v>148.16</v>
      </c>
      <c r="J52" s="2">
        <v>94</v>
      </c>
      <c r="K52" s="2">
        <v>92</v>
      </c>
      <c r="M52" t="s">
        <v>1277</v>
      </c>
    </row>
    <row r="53" spans="1:17" x14ac:dyDescent="0.25">
      <c r="A53" s="6" t="s">
        <v>16</v>
      </c>
      <c r="B53" t="s">
        <v>191</v>
      </c>
      <c r="E53" s="4">
        <v>210.72</v>
      </c>
      <c r="F53">
        <v>210.85</v>
      </c>
      <c r="G53" s="5">
        <f t="shared" si="0"/>
        <v>-6.1655205122122575E-4</v>
      </c>
      <c r="H53" s="20">
        <v>196</v>
      </c>
      <c r="I53" s="4">
        <v>202.58</v>
      </c>
      <c r="J53" s="2">
        <v>96</v>
      </c>
      <c r="K53" s="37">
        <v>98</v>
      </c>
      <c r="L53" s="2">
        <v>13</v>
      </c>
      <c r="M53" t="s">
        <v>1278</v>
      </c>
    </row>
    <row r="54" spans="1:17" x14ac:dyDescent="0.25">
      <c r="A54" s="6" t="s">
        <v>17</v>
      </c>
      <c r="B54" t="s">
        <v>1117</v>
      </c>
      <c r="E54" s="4">
        <v>184.93</v>
      </c>
      <c r="F54">
        <v>190.14</v>
      </c>
      <c r="G54" s="5">
        <f t="shared" si="0"/>
        <v>-2.7400862522351844E-2</v>
      </c>
      <c r="H54" s="20">
        <v>182</v>
      </c>
      <c r="I54" s="4">
        <v>182.88</v>
      </c>
      <c r="J54" s="2">
        <v>87</v>
      </c>
      <c r="K54" s="2">
        <v>82</v>
      </c>
      <c r="M54" t="s">
        <v>1280</v>
      </c>
    </row>
    <row r="55" spans="1:17" x14ac:dyDescent="0.25">
      <c r="A55" s="6" t="s">
        <v>31</v>
      </c>
      <c r="B55" t="s">
        <v>151</v>
      </c>
      <c r="E55" s="4">
        <v>212.95</v>
      </c>
      <c r="F55">
        <v>210.89</v>
      </c>
      <c r="G55" s="5">
        <f t="shared" si="0"/>
        <v>9.7681255630897735E-3</v>
      </c>
      <c r="H55" s="20">
        <v>197</v>
      </c>
      <c r="I55" s="4">
        <v>199.62</v>
      </c>
      <c r="J55" s="2">
        <v>87</v>
      </c>
      <c r="K55" s="2">
        <v>87</v>
      </c>
      <c r="M55" t="s">
        <v>1279</v>
      </c>
    </row>
    <row r="56" spans="1:17" x14ac:dyDescent="0.25">
      <c r="A56" s="6" t="s">
        <v>33</v>
      </c>
      <c r="E56" s="4"/>
      <c r="F56" s="4"/>
      <c r="H56" s="4"/>
      <c r="I56" s="4"/>
      <c r="L56" s="2"/>
    </row>
    <row r="57" spans="1:17" x14ac:dyDescent="0.25">
      <c r="A57" s="6" t="s">
        <v>34</v>
      </c>
      <c r="E57" s="4"/>
      <c r="F57" s="4"/>
      <c r="H57" s="4"/>
      <c r="I57" s="4"/>
      <c r="L57" s="2"/>
    </row>
    <row r="58" spans="1:17" x14ac:dyDescent="0.25">
      <c r="A58" s="6" t="s">
        <v>35</v>
      </c>
      <c r="E58" s="4"/>
      <c r="F58" s="4"/>
      <c r="H58" s="4"/>
      <c r="I58" s="4"/>
      <c r="L58" s="2"/>
    </row>
    <row r="60" spans="1:17" x14ac:dyDescent="0.25">
      <c r="E60" s="7"/>
      <c r="G60" s="2" t="s">
        <v>128</v>
      </c>
      <c r="J60" s="2" t="s">
        <v>127</v>
      </c>
      <c r="L60" s="2" t="s">
        <v>150</v>
      </c>
      <c r="N60" s="2" t="s">
        <v>150</v>
      </c>
      <c r="P60" s="2" t="s">
        <v>150</v>
      </c>
    </row>
    <row r="61" spans="1:17" x14ac:dyDescent="0.25">
      <c r="A61" s="3" t="s">
        <v>18</v>
      </c>
      <c r="E61" s="18" t="s">
        <v>6</v>
      </c>
      <c r="F61" s="18" t="s">
        <v>21</v>
      </c>
      <c r="G61" s="18" t="s">
        <v>129</v>
      </c>
      <c r="H61" s="18" t="s">
        <v>22</v>
      </c>
      <c r="I61" s="18" t="s">
        <v>23</v>
      </c>
      <c r="J61" s="18" t="s">
        <v>22</v>
      </c>
      <c r="K61" s="18" t="s">
        <v>146</v>
      </c>
      <c r="L61" s="18" t="s">
        <v>146</v>
      </c>
      <c r="M61" s="18" t="s">
        <v>130</v>
      </c>
      <c r="N61" s="18" t="s">
        <v>130</v>
      </c>
      <c r="O61" s="18" t="s">
        <v>131</v>
      </c>
      <c r="P61" s="18" t="s">
        <v>131</v>
      </c>
      <c r="Q61" s="19" t="s">
        <v>10</v>
      </c>
    </row>
    <row r="62" spans="1:17" x14ac:dyDescent="0.25">
      <c r="A62" s="3"/>
      <c r="E62" s="18"/>
      <c r="F62" s="18"/>
      <c r="G62" s="18"/>
      <c r="H62" s="18"/>
      <c r="I62" s="18"/>
      <c r="J62" s="18"/>
      <c r="K62" s="18"/>
      <c r="M62" s="18"/>
      <c r="O62" s="18"/>
      <c r="Q62" s="19"/>
    </row>
    <row r="63" spans="1:17" x14ac:dyDescent="0.25">
      <c r="A63" s="6" t="s">
        <v>5</v>
      </c>
      <c r="B63" s="16" t="s">
        <v>1166</v>
      </c>
      <c r="C63" s="16" t="s">
        <v>1181</v>
      </c>
      <c r="E63" s="20">
        <v>27.85</v>
      </c>
      <c r="F63" s="20">
        <v>29.26</v>
      </c>
      <c r="G63" s="22">
        <f t="shared" ref="G63:G80" si="1">(E63-F63)/F63</f>
        <v>-4.818865345181135E-2</v>
      </c>
      <c r="H63" s="15">
        <v>95</v>
      </c>
      <c r="I63" s="15">
        <v>74</v>
      </c>
      <c r="J63" s="28">
        <v>45511</v>
      </c>
      <c r="K63" s="31">
        <v>27.37</v>
      </c>
      <c r="L63" s="33">
        <f t="shared" ref="L63:L80" si="2">(E63-K63)/K63</f>
        <v>1.7537449762513715E-2</v>
      </c>
      <c r="M63" s="31">
        <v>28.14</v>
      </c>
      <c r="N63" s="33">
        <f t="shared" ref="N63:N80" si="3">(E63-M63)/M63</f>
        <v>-1.0305614783226693E-2</v>
      </c>
      <c r="O63" s="31">
        <v>26.96</v>
      </c>
      <c r="P63" s="33">
        <f t="shared" ref="P63:P80" si="4">(E63-O63)/O63</f>
        <v>3.3011869436201803E-2</v>
      </c>
      <c r="Q63" s="16" t="s">
        <v>1244</v>
      </c>
    </row>
    <row r="64" spans="1:17" x14ac:dyDescent="0.25">
      <c r="A64" s="6" t="s">
        <v>11</v>
      </c>
      <c r="B64" s="16" t="s">
        <v>124</v>
      </c>
      <c r="C64" s="16" t="s">
        <v>125</v>
      </c>
      <c r="E64" s="20">
        <v>25.33</v>
      </c>
      <c r="F64" s="20">
        <v>26.57</v>
      </c>
      <c r="G64" s="22">
        <f t="shared" si="1"/>
        <v>-4.6669175762137825E-2</v>
      </c>
      <c r="H64" s="15">
        <v>95</v>
      </c>
      <c r="I64" s="15">
        <v>94</v>
      </c>
      <c r="J64" s="28">
        <v>45509</v>
      </c>
      <c r="K64" s="31">
        <v>22.7</v>
      </c>
      <c r="L64" s="38">
        <f t="shared" si="2"/>
        <v>0.11585903083700437</v>
      </c>
      <c r="M64" s="31">
        <v>23.88</v>
      </c>
      <c r="N64" s="38">
        <f t="shared" si="3"/>
        <v>6.0720268006700141E-2</v>
      </c>
      <c r="O64" s="31">
        <v>22.52</v>
      </c>
      <c r="P64" s="38">
        <f t="shared" si="4"/>
        <v>0.12477797513321487</v>
      </c>
      <c r="Q64" s="16" t="s">
        <v>1291</v>
      </c>
    </row>
    <row r="65" spans="1:20" x14ac:dyDescent="0.25">
      <c r="A65" s="6" t="s">
        <v>12</v>
      </c>
      <c r="B65" s="16" t="s">
        <v>1210</v>
      </c>
      <c r="C65" s="16" t="s">
        <v>1215</v>
      </c>
      <c r="E65" s="20">
        <v>183.64</v>
      </c>
      <c r="F65" s="20">
        <v>191.78</v>
      </c>
      <c r="G65" s="22">
        <f t="shared" si="1"/>
        <v>-4.2444467619147018E-2</v>
      </c>
      <c r="H65" s="15">
        <v>80</v>
      </c>
      <c r="I65" s="15">
        <v>94</v>
      </c>
      <c r="J65" s="28">
        <v>45509</v>
      </c>
      <c r="K65" s="31">
        <v>166.04</v>
      </c>
      <c r="L65" s="33">
        <f t="shared" si="2"/>
        <v>0.10599855456516499</v>
      </c>
      <c r="M65" s="31">
        <v>174.9</v>
      </c>
      <c r="N65" s="33">
        <f t="shared" si="3"/>
        <v>4.9971412235563069E-2</v>
      </c>
      <c r="O65" s="31">
        <v>165.78</v>
      </c>
      <c r="P65" s="33">
        <f t="shared" si="4"/>
        <v>0.10773314030643012</v>
      </c>
      <c r="Q65" s="16" t="s">
        <v>1282</v>
      </c>
      <c r="T65" s="16"/>
    </row>
    <row r="66" spans="1:20" x14ac:dyDescent="0.25">
      <c r="A66" s="6" t="s">
        <v>13</v>
      </c>
      <c r="B66" s="16" t="s">
        <v>1242</v>
      </c>
      <c r="C66" s="16" t="s">
        <v>1255</v>
      </c>
      <c r="E66" s="20">
        <v>28.39</v>
      </c>
      <c r="F66" s="20">
        <v>28.5</v>
      </c>
      <c r="G66" s="22">
        <f t="shared" si="1"/>
        <v>-3.8596491228069978E-3</v>
      </c>
      <c r="H66" s="15">
        <v>95</v>
      </c>
      <c r="I66" s="15">
        <v>88</v>
      </c>
      <c r="J66" s="28">
        <v>45511</v>
      </c>
      <c r="K66" s="31">
        <v>27.06</v>
      </c>
      <c r="L66" s="38">
        <f t="shared" si="2"/>
        <v>4.9150036954915072E-2</v>
      </c>
      <c r="M66" s="31">
        <v>27.94</v>
      </c>
      <c r="N66" s="38">
        <f t="shared" si="3"/>
        <v>1.6105941302791669E-2</v>
      </c>
      <c r="O66" s="31">
        <v>26.79</v>
      </c>
      <c r="P66" s="38">
        <f t="shared" si="4"/>
        <v>5.9723777528928761E-2</v>
      </c>
      <c r="Q66" s="16" t="s">
        <v>1256</v>
      </c>
    </row>
    <row r="67" spans="1:20" x14ac:dyDescent="0.25">
      <c r="A67" s="6" t="s">
        <v>14</v>
      </c>
      <c r="B67" s="16" t="s">
        <v>80</v>
      </c>
      <c r="C67" s="16" t="s">
        <v>1292</v>
      </c>
      <c r="E67" s="20">
        <v>193.25</v>
      </c>
      <c r="F67" s="20">
        <v>191</v>
      </c>
      <c r="G67" s="22">
        <f t="shared" si="1"/>
        <v>1.1780104712041885E-2</v>
      </c>
      <c r="H67" s="15">
        <v>81</v>
      </c>
      <c r="I67" s="15">
        <v>92</v>
      </c>
      <c r="J67" s="28">
        <v>45498</v>
      </c>
      <c r="K67" s="31">
        <v>184.55</v>
      </c>
      <c r="L67" s="38">
        <f t="shared" si="2"/>
        <v>4.7141696017339411E-2</v>
      </c>
      <c r="M67" s="31">
        <v>187.07</v>
      </c>
      <c r="N67" s="38">
        <f t="shared" si="3"/>
        <v>3.3035762014219316E-2</v>
      </c>
      <c r="O67" s="31">
        <v>183.68</v>
      </c>
      <c r="P67" s="38">
        <f t="shared" si="4"/>
        <v>5.2101480836236898E-2</v>
      </c>
      <c r="Q67" s="16" t="s">
        <v>1293</v>
      </c>
    </row>
    <row r="68" spans="1:20" x14ac:dyDescent="0.25">
      <c r="A68" s="6" t="s">
        <v>15</v>
      </c>
      <c r="B68" s="16" t="s">
        <v>1241</v>
      </c>
      <c r="C68" s="16" t="s">
        <v>1253</v>
      </c>
      <c r="E68" s="20">
        <v>57.91</v>
      </c>
      <c r="F68" s="20">
        <v>57.09</v>
      </c>
      <c r="G68" s="22">
        <f t="shared" si="1"/>
        <v>1.4363286039586497E-2</v>
      </c>
      <c r="H68" s="15">
        <v>98</v>
      </c>
      <c r="I68" s="15">
        <v>87</v>
      </c>
      <c r="J68" s="28">
        <v>45532</v>
      </c>
      <c r="K68" s="31">
        <v>54.26</v>
      </c>
      <c r="L68" s="38">
        <f t="shared" si="2"/>
        <v>6.7268706229266464E-2</v>
      </c>
      <c r="M68" s="31">
        <v>56.09</v>
      </c>
      <c r="N68" s="38">
        <f t="shared" si="3"/>
        <v>3.2447851666963685E-2</v>
      </c>
      <c r="O68" s="31">
        <v>53.87</v>
      </c>
      <c r="P68" s="38">
        <f t="shared" si="4"/>
        <v>7.499535919806942E-2</v>
      </c>
      <c r="Q68" s="16" t="s">
        <v>1288</v>
      </c>
    </row>
    <row r="69" spans="1:20" x14ac:dyDescent="0.25">
      <c r="A69" s="6" t="s">
        <v>16</v>
      </c>
      <c r="B69" s="16" t="s">
        <v>1285</v>
      </c>
      <c r="C69" s="16" t="s">
        <v>1294</v>
      </c>
      <c r="E69" s="20">
        <v>201.71</v>
      </c>
      <c r="F69" s="20">
        <v>197.43</v>
      </c>
      <c r="G69" s="22">
        <f t="shared" si="1"/>
        <v>2.167856961961202E-2</v>
      </c>
      <c r="H69" s="15">
        <v>71</v>
      </c>
      <c r="I69" s="15">
        <v>92</v>
      </c>
      <c r="J69" s="28">
        <v>45495</v>
      </c>
      <c r="K69" s="31">
        <v>190.51</v>
      </c>
      <c r="L69" s="38">
        <f t="shared" si="2"/>
        <v>5.8789564852238817E-2</v>
      </c>
      <c r="M69" s="31">
        <v>193.27</v>
      </c>
      <c r="N69" s="38">
        <f t="shared" si="3"/>
        <v>4.3669477932426128E-2</v>
      </c>
      <c r="O69" s="31">
        <v>189.21</v>
      </c>
      <c r="P69" s="38">
        <f t="shared" si="4"/>
        <v>6.6064161513662067E-2</v>
      </c>
      <c r="Q69" s="16" t="s">
        <v>1293</v>
      </c>
    </row>
    <row r="70" spans="1:20" x14ac:dyDescent="0.25">
      <c r="A70" s="6" t="s">
        <v>17</v>
      </c>
      <c r="B70" s="16" t="s">
        <v>1118</v>
      </c>
      <c r="C70" s="16" t="s">
        <v>1136</v>
      </c>
      <c r="E70" s="20">
        <v>142.74</v>
      </c>
      <c r="F70" s="20">
        <v>137.22</v>
      </c>
      <c r="G70" s="22">
        <f t="shared" si="1"/>
        <v>4.0227372103192029E-2</v>
      </c>
      <c r="H70" s="15">
        <v>97</v>
      </c>
      <c r="I70" s="15">
        <v>95</v>
      </c>
      <c r="J70" s="28">
        <v>45511</v>
      </c>
      <c r="K70" s="31">
        <v>135.16</v>
      </c>
      <c r="L70" s="38">
        <f t="shared" si="2"/>
        <v>5.6081680970701486E-2</v>
      </c>
      <c r="M70" s="31">
        <v>140.91999999999999</v>
      </c>
      <c r="N70" s="38">
        <f t="shared" si="3"/>
        <v>1.2915129151291668E-2</v>
      </c>
      <c r="O70" s="31">
        <v>134.37</v>
      </c>
      <c r="P70" s="38">
        <f t="shared" si="4"/>
        <v>6.2290689886135328E-2</v>
      </c>
      <c r="Q70" s="16" t="s">
        <v>1287</v>
      </c>
    </row>
    <row r="71" spans="1:20" x14ac:dyDescent="0.25">
      <c r="A71" s="6" t="s">
        <v>31</v>
      </c>
      <c r="B71" s="16" t="s">
        <v>266</v>
      </c>
      <c r="C71" s="16" t="s">
        <v>971</v>
      </c>
      <c r="E71" s="20">
        <v>83.22</v>
      </c>
      <c r="F71" s="20">
        <v>79.55</v>
      </c>
      <c r="G71" s="22">
        <f t="shared" si="1"/>
        <v>4.6134506599622899E-2</v>
      </c>
      <c r="H71" s="2">
        <v>80</v>
      </c>
      <c r="I71" s="2">
        <v>98</v>
      </c>
      <c r="J71" s="29">
        <v>45512</v>
      </c>
      <c r="K71" s="31">
        <v>80.27</v>
      </c>
      <c r="L71" s="33">
        <f t="shared" si="2"/>
        <v>3.6750965491466336E-2</v>
      </c>
      <c r="M71" s="31">
        <v>80.22</v>
      </c>
      <c r="N71" s="33">
        <f t="shared" si="3"/>
        <v>3.7397157816005985E-2</v>
      </c>
      <c r="O71" s="31">
        <v>78.59</v>
      </c>
      <c r="P71" s="33">
        <f t="shared" si="4"/>
        <v>5.8913347754167136E-2</v>
      </c>
      <c r="Q71" s="16" t="s">
        <v>1283</v>
      </c>
    </row>
    <row r="72" spans="1:20" x14ac:dyDescent="0.25">
      <c r="A72" s="6" t="s">
        <v>33</v>
      </c>
      <c r="B72" s="16" t="s">
        <v>39</v>
      </c>
      <c r="C72" s="16" t="s">
        <v>1046</v>
      </c>
      <c r="E72" s="20">
        <v>97.7</v>
      </c>
      <c r="F72" s="20">
        <v>92.19</v>
      </c>
      <c r="G72" s="22">
        <f t="shared" si="1"/>
        <v>5.9767870701811533E-2</v>
      </c>
      <c r="H72" s="2">
        <v>93</v>
      </c>
      <c r="I72" s="2">
        <v>90</v>
      </c>
      <c r="J72" s="29">
        <v>45512</v>
      </c>
      <c r="K72" s="31">
        <v>92.81</v>
      </c>
      <c r="L72" s="33">
        <f t="shared" si="2"/>
        <v>5.2688287900010781E-2</v>
      </c>
      <c r="M72" s="31">
        <v>95.99</v>
      </c>
      <c r="N72" s="33">
        <f t="shared" si="3"/>
        <v>1.7814355662048215E-2</v>
      </c>
      <c r="O72" s="31">
        <v>91.5</v>
      </c>
      <c r="P72" s="33">
        <f t="shared" si="4"/>
        <v>6.7759562841530091E-2</v>
      </c>
      <c r="Q72" s="16" t="s">
        <v>1289</v>
      </c>
    </row>
    <row r="73" spans="1:20" x14ac:dyDescent="0.25">
      <c r="A73" s="6" t="s">
        <v>34</v>
      </c>
      <c r="B73" s="16" t="s">
        <v>1164</v>
      </c>
      <c r="C73" s="16" t="s">
        <v>1177</v>
      </c>
      <c r="E73" s="20">
        <v>34.658000000000001</v>
      </c>
      <c r="F73" s="20">
        <v>32.64</v>
      </c>
      <c r="G73" s="22">
        <f t="shared" si="1"/>
        <v>6.1825980392156886E-2</v>
      </c>
      <c r="H73" s="15">
        <v>80</v>
      </c>
      <c r="I73" s="15">
        <v>96</v>
      </c>
      <c r="J73" s="28">
        <v>45505</v>
      </c>
      <c r="K73" s="31">
        <v>30.39</v>
      </c>
      <c r="L73" s="33">
        <f t="shared" si="2"/>
        <v>0.14044093451793355</v>
      </c>
      <c r="M73" s="31">
        <v>32.090000000000003</v>
      </c>
      <c r="N73" s="33">
        <f t="shared" si="3"/>
        <v>8.0024929884699211E-2</v>
      </c>
      <c r="O73" s="31">
        <v>29.74</v>
      </c>
      <c r="P73" s="33">
        <f t="shared" si="4"/>
        <v>0.16536650975117698</v>
      </c>
      <c r="Q73" s="16" t="s">
        <v>1284</v>
      </c>
    </row>
    <row r="74" spans="1:20" x14ac:dyDescent="0.25">
      <c r="A74" s="6" t="s">
        <v>35</v>
      </c>
      <c r="B74" s="16" t="s">
        <v>624</v>
      </c>
      <c r="C74" t="s">
        <v>966</v>
      </c>
      <c r="E74" s="4">
        <v>107.78</v>
      </c>
      <c r="F74" s="20">
        <v>101</v>
      </c>
      <c r="G74" s="22">
        <f t="shared" si="1"/>
        <v>6.7128712871287147E-2</v>
      </c>
      <c r="H74" s="2">
        <v>66</v>
      </c>
      <c r="I74" s="2">
        <v>96</v>
      </c>
      <c r="J74" s="29">
        <v>45504</v>
      </c>
      <c r="K74" s="31">
        <v>104.11</v>
      </c>
      <c r="L74" s="33">
        <f t="shared" si="2"/>
        <v>3.5251176640092224E-2</v>
      </c>
      <c r="M74" s="31">
        <v>105.27</v>
      </c>
      <c r="N74" s="33">
        <f t="shared" si="3"/>
        <v>2.3843450175738627E-2</v>
      </c>
      <c r="O74" s="31">
        <v>102.6</v>
      </c>
      <c r="P74" s="33">
        <f t="shared" si="4"/>
        <v>5.0487329434697928E-2</v>
      </c>
      <c r="Q74" t="s">
        <v>1170</v>
      </c>
    </row>
    <row r="75" spans="1:20" x14ac:dyDescent="0.25">
      <c r="A75" s="6" t="s">
        <v>38</v>
      </c>
      <c r="B75" s="16" t="s">
        <v>1073</v>
      </c>
      <c r="C75" s="16" t="s">
        <v>1089</v>
      </c>
      <c r="E75" s="20">
        <v>108.4</v>
      </c>
      <c r="F75" s="20">
        <v>100.9</v>
      </c>
      <c r="G75" s="22">
        <f t="shared" si="1"/>
        <v>7.4331020812685819E-2</v>
      </c>
      <c r="H75" s="15">
        <v>83</v>
      </c>
      <c r="I75" s="15">
        <v>94</v>
      </c>
      <c r="J75" s="29">
        <v>45506</v>
      </c>
      <c r="K75" s="31">
        <v>100.71</v>
      </c>
      <c r="L75" s="33">
        <f t="shared" si="2"/>
        <v>7.6357859199682382E-2</v>
      </c>
      <c r="M75" s="31">
        <v>104.64</v>
      </c>
      <c r="N75" s="33">
        <f t="shared" si="3"/>
        <v>3.5932721712538272E-2</v>
      </c>
      <c r="O75" s="31">
        <v>99.42</v>
      </c>
      <c r="P75" s="33">
        <f t="shared" si="4"/>
        <v>9.0323878495272625E-2</v>
      </c>
      <c r="Q75" s="16" t="s">
        <v>792</v>
      </c>
    </row>
    <row r="76" spans="1:20" x14ac:dyDescent="0.25">
      <c r="A76" s="6" t="s">
        <v>44</v>
      </c>
      <c r="B76" s="16" t="s">
        <v>50</v>
      </c>
      <c r="C76" s="16" t="s">
        <v>1212</v>
      </c>
      <c r="E76" s="20">
        <v>273.42</v>
      </c>
      <c r="F76" s="20">
        <v>252.74</v>
      </c>
      <c r="G76" s="22">
        <f t="shared" si="1"/>
        <v>8.1823217535807569E-2</v>
      </c>
      <c r="H76" s="15">
        <v>82</v>
      </c>
      <c r="I76" s="15">
        <v>94</v>
      </c>
      <c r="J76" s="28">
        <v>45511</v>
      </c>
      <c r="K76" s="31">
        <v>244.43</v>
      </c>
      <c r="L76" s="33">
        <f t="shared" si="2"/>
        <v>0.11860246287280615</v>
      </c>
      <c r="M76" s="31">
        <v>254.35</v>
      </c>
      <c r="N76" s="33">
        <f t="shared" si="3"/>
        <v>7.4975427560448282E-2</v>
      </c>
      <c r="O76" s="31">
        <v>243.42</v>
      </c>
      <c r="P76" s="33">
        <f t="shared" si="4"/>
        <v>0.12324377618930256</v>
      </c>
      <c r="Q76" s="16" t="s">
        <v>1286</v>
      </c>
    </row>
    <row r="77" spans="1:20" x14ac:dyDescent="0.25">
      <c r="A77" s="6" t="s">
        <v>45</v>
      </c>
      <c r="B77" s="16" t="s">
        <v>180</v>
      </c>
      <c r="C77" s="16" t="s">
        <v>1138</v>
      </c>
      <c r="E77" s="20">
        <v>87.84</v>
      </c>
      <c r="F77" s="20">
        <v>80.42</v>
      </c>
      <c r="G77" s="22">
        <f t="shared" si="1"/>
        <v>9.226560557075357E-2</v>
      </c>
      <c r="H77" s="15">
        <v>85</v>
      </c>
      <c r="I77" s="15">
        <v>91</v>
      </c>
      <c r="J77" s="28">
        <v>45519</v>
      </c>
      <c r="K77" s="31">
        <v>83.62</v>
      </c>
      <c r="L77" s="38">
        <f t="shared" si="2"/>
        <v>5.0466395599138944E-2</v>
      </c>
      <c r="M77" s="31">
        <v>87.16</v>
      </c>
      <c r="N77" s="38">
        <f t="shared" si="3"/>
        <v>7.8017439192290825E-3</v>
      </c>
      <c r="O77" s="31">
        <v>82.2</v>
      </c>
      <c r="P77" s="38">
        <f t="shared" si="4"/>
        <v>6.8613138686131392E-2</v>
      </c>
      <c r="Q77" s="16" t="s">
        <v>1139</v>
      </c>
    </row>
    <row r="78" spans="1:20" x14ac:dyDescent="0.25">
      <c r="A78" s="6" t="s">
        <v>46</v>
      </c>
      <c r="B78" s="16" t="s">
        <v>1165</v>
      </c>
      <c r="C78" s="16" t="s">
        <v>1179</v>
      </c>
      <c r="E78" s="20">
        <v>141.19999999999999</v>
      </c>
      <c r="F78" s="20">
        <v>127</v>
      </c>
      <c r="G78" s="22">
        <f t="shared" si="1"/>
        <v>0.11181102362204716</v>
      </c>
      <c r="H78" s="15">
        <v>82</v>
      </c>
      <c r="I78" s="15">
        <v>90</v>
      </c>
      <c r="J78" s="29">
        <v>45544</v>
      </c>
      <c r="K78" s="31">
        <v>126</v>
      </c>
      <c r="L78" s="33">
        <f t="shared" si="2"/>
        <v>0.12063492063492054</v>
      </c>
      <c r="M78" s="31">
        <v>134.6</v>
      </c>
      <c r="N78" s="33">
        <f t="shared" si="3"/>
        <v>4.903417533432388E-2</v>
      </c>
      <c r="O78" s="31">
        <v>124.51</v>
      </c>
      <c r="P78" s="33">
        <f t="shared" si="4"/>
        <v>0.13404545819612868</v>
      </c>
      <c r="Q78" s="16" t="s">
        <v>1250</v>
      </c>
    </row>
    <row r="79" spans="1:20" x14ac:dyDescent="0.25">
      <c r="A79" s="6" t="s">
        <v>47</v>
      </c>
      <c r="B79" s="16" t="s">
        <v>55</v>
      </c>
      <c r="C79" s="16" t="s">
        <v>1091</v>
      </c>
      <c r="E79" s="20">
        <v>51.95</v>
      </c>
      <c r="F79" s="20">
        <v>46.41</v>
      </c>
      <c r="G79" s="22">
        <f t="shared" si="1"/>
        <v>0.11937082525317834</v>
      </c>
      <c r="H79" s="15">
        <v>97</v>
      </c>
      <c r="I79" s="15">
        <v>97</v>
      </c>
      <c r="J79" s="29">
        <v>45538</v>
      </c>
      <c r="K79" s="31">
        <v>48.05</v>
      </c>
      <c r="L79" s="33">
        <f t="shared" si="2"/>
        <v>8.116545265348607E-2</v>
      </c>
      <c r="M79" s="31">
        <v>50.56</v>
      </c>
      <c r="N79" s="33">
        <f t="shared" si="3"/>
        <v>2.7492088607594948E-2</v>
      </c>
      <c r="O79" s="31">
        <v>47.36</v>
      </c>
      <c r="P79" s="33">
        <f t="shared" si="4"/>
        <v>9.6917229729729798E-2</v>
      </c>
      <c r="Q79" s="16" t="s">
        <v>1290</v>
      </c>
    </row>
    <row r="80" spans="1:20" x14ac:dyDescent="0.25">
      <c r="A80" s="6" t="s">
        <v>54</v>
      </c>
      <c r="B80" s="16" t="s">
        <v>990</v>
      </c>
      <c r="C80" s="16" t="s">
        <v>1002</v>
      </c>
      <c r="E80" s="4">
        <v>57.33</v>
      </c>
      <c r="F80" s="20">
        <v>49.6</v>
      </c>
      <c r="G80" s="22">
        <f t="shared" si="1"/>
        <v>0.15584677419354831</v>
      </c>
      <c r="H80" s="15">
        <v>99</v>
      </c>
      <c r="I80" s="15">
        <v>99</v>
      </c>
      <c r="J80" s="28">
        <v>45497</v>
      </c>
      <c r="K80" s="31">
        <v>52.43</v>
      </c>
      <c r="L80" s="38">
        <f t="shared" si="2"/>
        <v>9.3457943925233614E-2</v>
      </c>
      <c r="M80" s="31">
        <v>55.27</v>
      </c>
      <c r="N80" s="38">
        <f t="shared" si="3"/>
        <v>3.7271575900126565E-2</v>
      </c>
      <c r="O80" s="31">
        <v>51.4</v>
      </c>
      <c r="P80" s="38">
        <f t="shared" si="4"/>
        <v>0.11536964980544746</v>
      </c>
      <c r="Q80" s="16" t="s">
        <v>843</v>
      </c>
    </row>
    <row r="81" spans="1:16" x14ac:dyDescent="0.25">
      <c r="A81" s="6" t="s">
        <v>56</v>
      </c>
    </row>
    <row r="82" spans="1:16" x14ac:dyDescent="0.25">
      <c r="A82" s="6" t="s">
        <v>63</v>
      </c>
    </row>
    <row r="83" spans="1:16" x14ac:dyDescent="0.25">
      <c r="A83" s="6" t="s">
        <v>64</v>
      </c>
    </row>
    <row r="84" spans="1:16" x14ac:dyDescent="0.25">
      <c r="A84" s="6" t="s">
        <v>65</v>
      </c>
      <c r="L84" s="33"/>
      <c r="M84" s="31"/>
      <c r="N84" s="33"/>
      <c r="O84" s="31"/>
      <c r="P84" s="33"/>
    </row>
    <row r="85" spans="1:16" x14ac:dyDescent="0.25">
      <c r="A85" s="6" t="s">
        <v>66</v>
      </c>
    </row>
    <row r="86" spans="1:16" x14ac:dyDescent="0.25">
      <c r="A86" s="6" t="s">
        <v>67</v>
      </c>
    </row>
    <row r="87" spans="1:16" x14ac:dyDescent="0.25">
      <c r="A87" s="6" t="s">
        <v>68</v>
      </c>
    </row>
    <row r="88" spans="1:16" x14ac:dyDescent="0.25">
      <c r="A88" s="6" t="s">
        <v>69</v>
      </c>
    </row>
    <row r="89" spans="1:16" x14ac:dyDescent="0.25">
      <c r="A89" s="6" t="s">
        <v>70</v>
      </c>
    </row>
    <row r="90" spans="1:16" x14ac:dyDescent="0.25">
      <c r="A90" s="6" t="s">
        <v>75</v>
      </c>
    </row>
    <row r="91" spans="1:16" x14ac:dyDescent="0.25">
      <c r="A91" s="6" t="s">
        <v>76</v>
      </c>
    </row>
    <row r="92" spans="1:16" x14ac:dyDescent="0.25">
      <c r="A92" s="6" t="s">
        <v>78</v>
      </c>
    </row>
    <row r="93" spans="1:16" x14ac:dyDescent="0.25">
      <c r="A93" s="6" t="s">
        <v>79</v>
      </c>
      <c r="B93" s="16"/>
      <c r="C93" s="16"/>
      <c r="E93" s="20"/>
      <c r="F93" s="20"/>
      <c r="G93" s="22"/>
      <c r="H93" s="15"/>
      <c r="I93" s="15"/>
      <c r="J93" s="29"/>
      <c r="K93" s="31"/>
      <c r="L93" s="33"/>
      <c r="M93" s="31"/>
      <c r="N93" s="33"/>
      <c r="O93" s="31"/>
      <c r="P93" s="33"/>
    </row>
    <row r="94" spans="1:16" x14ac:dyDescent="0.25">
      <c r="A94" s="6" t="s">
        <v>81</v>
      </c>
    </row>
    <row r="95" spans="1:16" x14ac:dyDescent="0.25">
      <c r="A95" s="6" t="s">
        <v>119</v>
      </c>
    </row>
    <row r="96" spans="1:16" x14ac:dyDescent="0.25">
      <c r="A96" s="6" t="s">
        <v>148</v>
      </c>
    </row>
    <row r="97" spans="1:17" x14ac:dyDescent="0.25">
      <c r="A97" s="6" t="s">
        <v>149</v>
      </c>
      <c r="Q97" s="16"/>
    </row>
    <row r="99" spans="1:17" x14ac:dyDescent="0.25">
      <c r="J99" s="29"/>
    </row>
    <row r="100" spans="1:17" x14ac:dyDescent="0.25">
      <c r="J100" s="29"/>
    </row>
    <row r="101" spans="1:17" x14ac:dyDescent="0.25">
      <c r="J101" s="29"/>
    </row>
    <row r="102" spans="1:17" x14ac:dyDescent="0.25">
      <c r="J102" s="29"/>
    </row>
  </sheetData>
  <sortState xmlns:xlrd2="http://schemas.microsoft.com/office/spreadsheetml/2017/richdata2" ref="B63:Q80">
    <sortCondition ref="G63:G80"/>
  </sortState>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414FE-4D9D-4B09-BF44-7C82B5151C5C}">
  <dimension ref="A1:T102"/>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45471</v>
      </c>
      <c r="I3" s="2"/>
      <c r="J3" s="29">
        <v>45474</v>
      </c>
      <c r="K3" s="28">
        <v>45475</v>
      </c>
      <c r="L3" s="28">
        <v>45476</v>
      </c>
      <c r="M3" s="28">
        <v>45477</v>
      </c>
      <c r="N3" s="28">
        <v>45478</v>
      </c>
      <c r="P3" s="2" t="s">
        <v>82</v>
      </c>
      <c r="R3" s="2" t="s">
        <v>82</v>
      </c>
    </row>
    <row r="4" spans="1:18" ht="15.75" thickBot="1" x14ac:dyDescent="0.3">
      <c r="A4" t="s">
        <v>0</v>
      </c>
      <c r="C4" s="10">
        <v>45474</v>
      </c>
      <c r="D4" s="11" t="s">
        <v>32</v>
      </c>
      <c r="E4" s="10">
        <v>45478</v>
      </c>
      <c r="J4" s="2" t="s">
        <v>26</v>
      </c>
      <c r="K4" s="2" t="s">
        <v>27</v>
      </c>
      <c r="L4" s="2" t="s">
        <v>28</v>
      </c>
      <c r="M4" s="2" t="s">
        <v>29</v>
      </c>
      <c r="N4" s="2" t="s">
        <v>30</v>
      </c>
    </row>
    <row r="5" spans="1:18" ht="15.75" thickBot="1" x14ac:dyDescent="0.3">
      <c r="A5" t="s">
        <v>910</v>
      </c>
      <c r="F5" s="8">
        <v>15011.35</v>
      </c>
      <c r="G5" s="36" t="s">
        <v>25</v>
      </c>
      <c r="H5" s="8">
        <v>17732.599999999999</v>
      </c>
      <c r="J5" s="14">
        <v>17879.3</v>
      </c>
      <c r="K5" s="14">
        <v>18028.759999999998</v>
      </c>
      <c r="L5" s="14">
        <v>18188.3</v>
      </c>
      <c r="M5" s="14" t="s">
        <v>41</v>
      </c>
      <c r="N5" s="14">
        <v>18352.759999999998</v>
      </c>
      <c r="P5" s="5">
        <f>(N5-H5)/N5</f>
        <v>3.3791102809604651E-2</v>
      </c>
      <c r="R5" s="5">
        <f>(N5-F5)/F5</f>
        <v>0.22259223853950497</v>
      </c>
    </row>
    <row r="6" spans="1:18" ht="15.75" thickBot="1" x14ac:dyDescent="0.3">
      <c r="A6" t="s">
        <v>302</v>
      </c>
      <c r="C6" s="26" t="s">
        <v>340</v>
      </c>
      <c r="D6" s="1"/>
      <c r="E6" s="1"/>
      <c r="F6" s="9">
        <v>4769.83</v>
      </c>
      <c r="G6" s="36" t="s">
        <v>107</v>
      </c>
      <c r="H6" s="9">
        <v>5460.48</v>
      </c>
      <c r="J6" s="14">
        <v>5475.09</v>
      </c>
      <c r="K6" s="17">
        <v>5509.01</v>
      </c>
      <c r="L6" s="17">
        <v>5537.02</v>
      </c>
      <c r="M6" s="14" t="s">
        <v>41</v>
      </c>
      <c r="N6" s="14">
        <v>5567.19</v>
      </c>
      <c r="P6" s="5">
        <f>(N6-H6)/N6</f>
        <v>1.9167659088337213E-2</v>
      </c>
      <c r="R6" s="5">
        <f>(N6-F6)/F6</f>
        <v>0.16716738332393391</v>
      </c>
    </row>
    <row r="7" spans="1:18" x14ac:dyDescent="0.25">
      <c r="C7" s="35"/>
      <c r="J7" s="12"/>
    </row>
    <row r="8" spans="1:18" x14ac:dyDescent="0.25">
      <c r="C8" s="12"/>
      <c r="J8" s="12"/>
    </row>
    <row r="9" spans="1:18" x14ac:dyDescent="0.25">
      <c r="C9" s="12"/>
      <c r="J9" s="12"/>
    </row>
    <row r="10" spans="1:18" x14ac:dyDescent="0.25">
      <c r="A10" t="s">
        <v>3</v>
      </c>
      <c r="C10" s="16" t="s">
        <v>1332</v>
      </c>
      <c r="J10" s="16"/>
    </row>
    <row r="11" spans="1:18" x14ac:dyDescent="0.25">
      <c r="C11" s="16" t="s">
        <v>1333</v>
      </c>
      <c r="J11" s="16"/>
    </row>
    <row r="12" spans="1:18" x14ac:dyDescent="0.25">
      <c r="C12" s="16" t="s">
        <v>1334</v>
      </c>
      <c r="J12" s="16"/>
    </row>
    <row r="13" spans="1:18" x14ac:dyDescent="0.25">
      <c r="C13" s="16" t="s">
        <v>1335</v>
      </c>
      <c r="J13" s="16"/>
    </row>
    <row r="14" spans="1:18" x14ac:dyDescent="0.25">
      <c r="C14" s="16" t="s">
        <v>1336</v>
      </c>
      <c r="J14" s="16"/>
    </row>
    <row r="15" spans="1:18" x14ac:dyDescent="0.25">
      <c r="C15" s="16" t="s">
        <v>1337</v>
      </c>
      <c r="J15" s="16"/>
    </row>
    <row r="16" spans="1:18" x14ac:dyDescent="0.25">
      <c r="C16" s="16" t="s">
        <v>1338</v>
      </c>
      <c r="J16" s="16"/>
    </row>
    <row r="17" spans="3:10" x14ac:dyDescent="0.25">
      <c r="C17" s="16" t="s">
        <v>1339</v>
      </c>
      <c r="J17" s="16"/>
    </row>
    <row r="18" spans="3:10" x14ac:dyDescent="0.25">
      <c r="C18" s="16" t="s">
        <v>1340</v>
      </c>
      <c r="J18" s="16"/>
    </row>
    <row r="19" spans="3:10" x14ac:dyDescent="0.25">
      <c r="C19" s="16" t="s">
        <v>1341</v>
      </c>
      <c r="J19" s="16"/>
    </row>
    <row r="20" spans="3:10" x14ac:dyDescent="0.25">
      <c r="C20" s="16"/>
      <c r="J20" s="16"/>
    </row>
    <row r="21" spans="3:10" x14ac:dyDescent="0.25">
      <c r="C21" s="16"/>
      <c r="J21" s="16"/>
    </row>
    <row r="22" spans="3:10" x14ac:dyDescent="0.25">
      <c r="C22" s="16"/>
      <c r="J22" s="16"/>
    </row>
    <row r="23" spans="3:10" x14ac:dyDescent="0.25">
      <c r="C23" s="12" t="s">
        <v>182</v>
      </c>
      <c r="D23" s="12" t="s">
        <v>1331</v>
      </c>
      <c r="J23" s="16"/>
    </row>
    <row r="24" spans="3:10" x14ac:dyDescent="0.25">
      <c r="C24" s="12" t="s">
        <v>163</v>
      </c>
      <c r="D24" s="12" t="s">
        <v>1315</v>
      </c>
      <c r="J24" s="16"/>
    </row>
    <row r="25" spans="3:10" x14ac:dyDescent="0.25">
      <c r="C25" s="12"/>
      <c r="J25" s="16"/>
    </row>
    <row r="26" spans="3:10" x14ac:dyDescent="0.25">
      <c r="F26" s="2" t="s">
        <v>154</v>
      </c>
      <c r="J26" s="16"/>
    </row>
    <row r="27" spans="3:10" x14ac:dyDescent="0.25">
      <c r="C27" t="s">
        <v>102</v>
      </c>
      <c r="D27" s="5">
        <v>0.10440000000000001</v>
      </c>
      <c r="E27" s="7"/>
      <c r="F27" s="2" t="s">
        <v>155</v>
      </c>
      <c r="I27" s="5"/>
      <c r="J27" s="16"/>
    </row>
    <row r="28" spans="3:10" x14ac:dyDescent="0.25">
      <c r="C28" s="16"/>
      <c r="D28" s="5"/>
      <c r="E28" s="7"/>
      <c r="F28" s="5"/>
      <c r="I28" s="5"/>
      <c r="J28" s="16"/>
    </row>
    <row r="29" spans="3:10" x14ac:dyDescent="0.25">
      <c r="C29" s="16" t="s">
        <v>215</v>
      </c>
      <c r="D29" s="5">
        <v>4.5999999999999999E-2</v>
      </c>
      <c r="E29" s="7"/>
      <c r="F29" s="34">
        <v>-3.0000000000000001E-3</v>
      </c>
      <c r="I29" s="5"/>
      <c r="J29" s="16"/>
    </row>
    <row r="30" spans="3:10" x14ac:dyDescent="0.25">
      <c r="D30" s="5"/>
      <c r="F30" s="34"/>
      <c r="I30" s="5"/>
      <c r="J30" s="16"/>
    </row>
    <row r="31" spans="3:10" x14ac:dyDescent="0.25">
      <c r="C31" t="s">
        <v>743</v>
      </c>
      <c r="D31" s="5">
        <v>8.6900000000000005E-2</v>
      </c>
      <c r="F31" s="34">
        <v>5.8900000000000001E-2</v>
      </c>
      <c r="I31" s="5"/>
      <c r="J31" s="16"/>
    </row>
    <row r="32" spans="3:10" x14ac:dyDescent="0.25">
      <c r="C32" t="s">
        <v>92</v>
      </c>
      <c r="D32" s="5">
        <v>7.9799999999999996E-2</v>
      </c>
      <c r="F32" s="34">
        <v>6.7299999999999999E-2</v>
      </c>
      <c r="I32" s="5"/>
      <c r="J32" s="16"/>
    </row>
    <row r="33" spans="1:19" x14ac:dyDescent="0.25">
      <c r="C33" t="s">
        <v>113</v>
      </c>
      <c r="D33" s="5">
        <v>9.9199999999999997E-2</v>
      </c>
      <c r="F33" s="34">
        <v>5.8599999999999999E-2</v>
      </c>
      <c r="I33" s="5"/>
      <c r="J33" s="16"/>
    </row>
    <row r="34" spans="1:19" x14ac:dyDescent="0.25">
      <c r="C34" t="s">
        <v>1026</v>
      </c>
      <c r="D34" s="5">
        <v>8.9399999999999993E-2</v>
      </c>
      <c r="F34" s="5">
        <v>1.43E-2</v>
      </c>
      <c r="I34" s="5"/>
      <c r="J34" s="16"/>
    </row>
    <row r="35" spans="1:19" x14ac:dyDescent="0.25">
      <c r="C35" t="s">
        <v>126</v>
      </c>
      <c r="D35" s="5">
        <v>0.16339999999999999</v>
      </c>
      <c r="F35" s="5">
        <v>1.8499999999999999E-2</v>
      </c>
      <c r="I35" s="5"/>
      <c r="J35" s="16"/>
    </row>
    <row r="36" spans="1:19" x14ac:dyDescent="0.25">
      <c r="C36" t="s">
        <v>84</v>
      </c>
      <c r="D36" s="5">
        <v>7.7299999999999994E-2</v>
      </c>
      <c r="F36" s="5">
        <v>-1.6400000000000001E-2</v>
      </c>
      <c r="I36" s="5"/>
      <c r="J36" s="16"/>
    </row>
    <row r="37" spans="1:19" x14ac:dyDescent="0.25">
      <c r="C37" t="s">
        <v>191</v>
      </c>
      <c r="D37" s="5">
        <v>7.6200000000000004E-2</v>
      </c>
      <c r="F37" s="5">
        <v>-4.9700000000000001E-2</v>
      </c>
      <c r="G37" s="22"/>
      <c r="H37" s="16"/>
      <c r="I37" s="5"/>
      <c r="J37" s="16"/>
    </row>
    <row r="38" spans="1:19" x14ac:dyDescent="0.25">
      <c r="C38" t="s">
        <v>151</v>
      </c>
      <c r="D38" s="5">
        <v>0.1069</v>
      </c>
      <c r="F38" s="5">
        <v>7.46E-2</v>
      </c>
      <c r="G38" s="22"/>
      <c r="H38" s="16"/>
      <c r="I38" s="5"/>
      <c r="J38" s="16"/>
    </row>
    <row r="39" spans="1:19" x14ac:dyDescent="0.25">
      <c r="C39" t="s">
        <v>124</v>
      </c>
      <c r="D39" s="5">
        <v>7.0499999999999993E-2</v>
      </c>
      <c r="F39" s="5">
        <v>7.4999999999999997E-2</v>
      </c>
      <c r="G39" s="22"/>
      <c r="H39" s="16"/>
      <c r="I39" s="5"/>
      <c r="J39" s="16"/>
    </row>
    <row r="40" spans="1:19" x14ac:dyDescent="0.25">
      <c r="G40" s="22"/>
      <c r="H40" s="16"/>
      <c r="I40" s="5"/>
      <c r="J40" s="16"/>
    </row>
    <row r="41" spans="1:19" x14ac:dyDescent="0.25">
      <c r="D41" s="5"/>
      <c r="E41" s="21"/>
      <c r="F41" s="34"/>
      <c r="G41" s="22"/>
      <c r="H41" s="16"/>
      <c r="I41" s="5"/>
      <c r="J41" s="16"/>
    </row>
    <row r="42" spans="1:19" x14ac:dyDescent="0.25">
      <c r="D42" s="5">
        <f>SUM(D27:D41)</f>
        <v>1</v>
      </c>
      <c r="F42" s="34"/>
      <c r="I42" s="22"/>
      <c r="J42" s="16"/>
    </row>
    <row r="43" spans="1:19" x14ac:dyDescent="0.25">
      <c r="E43" s="21"/>
      <c r="F43" s="16"/>
      <c r="G43" s="22"/>
      <c r="H43" s="16"/>
      <c r="I43" s="22"/>
      <c r="J43" s="16"/>
    </row>
    <row r="44" spans="1:19" x14ac:dyDescent="0.25">
      <c r="D44" s="5"/>
      <c r="E44" s="21"/>
      <c r="F44" s="16"/>
      <c r="G44" s="22"/>
      <c r="H44" s="16"/>
      <c r="I44" s="22"/>
      <c r="J44" s="16"/>
    </row>
    <row r="45" spans="1:19" x14ac:dyDescent="0.25">
      <c r="C45" s="12"/>
      <c r="E45" s="21"/>
      <c r="F45" s="15" t="s">
        <v>108</v>
      </c>
      <c r="G45" s="16"/>
      <c r="H45" s="12"/>
      <c r="I45" s="16"/>
    </row>
    <row r="46" spans="1:19" x14ac:dyDescent="0.25">
      <c r="A46" t="s">
        <v>4</v>
      </c>
      <c r="C46" s="12"/>
      <c r="E46" s="24" t="s">
        <v>6</v>
      </c>
      <c r="F46" s="24" t="s">
        <v>7</v>
      </c>
      <c r="G46" s="24" t="s">
        <v>8</v>
      </c>
      <c r="H46" s="24" t="s">
        <v>9</v>
      </c>
      <c r="I46" s="24" t="s">
        <v>21</v>
      </c>
      <c r="J46" s="24" t="s">
        <v>23</v>
      </c>
      <c r="K46" s="24" t="s">
        <v>22</v>
      </c>
      <c r="L46" s="24" t="s">
        <v>120</v>
      </c>
      <c r="M46" s="23" t="s">
        <v>10</v>
      </c>
      <c r="N46" s="25"/>
      <c r="O46" s="25"/>
      <c r="P46" s="25"/>
      <c r="Q46" s="25"/>
      <c r="R46" s="25"/>
      <c r="S46" s="25"/>
    </row>
    <row r="47" spans="1:19" x14ac:dyDescent="0.25">
      <c r="A47" s="6" t="s">
        <v>5</v>
      </c>
      <c r="B47" t="s">
        <v>743</v>
      </c>
      <c r="E47" s="4">
        <v>9.7100000000000009</v>
      </c>
      <c r="F47" s="4">
        <v>8.61</v>
      </c>
      <c r="G47" s="5">
        <f t="shared" ref="G47:G53" si="0">(E47-F47)/F47</f>
        <v>0.12775842044134744</v>
      </c>
      <c r="H47" s="20">
        <v>8.75</v>
      </c>
      <c r="I47" s="4">
        <v>10.25</v>
      </c>
      <c r="J47" s="2">
        <v>98</v>
      </c>
      <c r="K47" s="2">
        <v>99</v>
      </c>
      <c r="M47" t="s">
        <v>1304</v>
      </c>
    </row>
    <row r="48" spans="1:19" x14ac:dyDescent="0.25">
      <c r="A48" s="6" t="s">
        <v>11</v>
      </c>
      <c r="B48" t="s">
        <v>92</v>
      </c>
      <c r="E48" s="4">
        <v>69.8</v>
      </c>
      <c r="F48" s="4">
        <v>57.49</v>
      </c>
      <c r="G48" s="5">
        <f t="shared" si="0"/>
        <v>0.21412419551226292</v>
      </c>
      <c r="H48" s="20">
        <v>65</v>
      </c>
      <c r="I48" s="4">
        <v>57.16</v>
      </c>
      <c r="J48" s="2">
        <v>92</v>
      </c>
      <c r="K48" s="2">
        <v>97</v>
      </c>
      <c r="L48" s="2"/>
      <c r="M48" t="s">
        <v>1305</v>
      </c>
    </row>
    <row r="49" spans="1:17" x14ac:dyDescent="0.25">
      <c r="A49" s="6" t="s">
        <v>12</v>
      </c>
      <c r="B49" t="s">
        <v>113</v>
      </c>
      <c r="E49" s="4">
        <v>183.99</v>
      </c>
      <c r="F49">
        <v>150.36000000000001</v>
      </c>
      <c r="G49" s="5">
        <f t="shared" si="0"/>
        <v>0.22366320830007977</v>
      </c>
      <c r="H49" s="20">
        <v>162</v>
      </c>
      <c r="I49" s="4">
        <v>148.43</v>
      </c>
      <c r="J49" s="2">
        <v>97</v>
      </c>
      <c r="K49" s="2">
        <v>81</v>
      </c>
      <c r="M49" t="s">
        <v>1306</v>
      </c>
    </row>
    <row r="50" spans="1:17" x14ac:dyDescent="0.25">
      <c r="A50" s="6" t="s">
        <v>13</v>
      </c>
      <c r="B50" t="s">
        <v>1026</v>
      </c>
      <c r="E50" s="4">
        <v>26.17</v>
      </c>
      <c r="F50">
        <v>28.56</v>
      </c>
      <c r="G50" s="5">
        <f t="shared" si="0"/>
        <v>-8.3683473389355639E-2</v>
      </c>
      <c r="H50" s="20">
        <v>27</v>
      </c>
      <c r="I50" s="4">
        <v>27.47</v>
      </c>
      <c r="J50" s="2">
        <v>95</v>
      </c>
      <c r="K50" s="2">
        <v>73</v>
      </c>
      <c r="M50" t="s">
        <v>1307</v>
      </c>
    </row>
    <row r="51" spans="1:17" x14ac:dyDescent="0.25">
      <c r="A51" s="6" t="s">
        <v>14</v>
      </c>
      <c r="B51" t="s">
        <v>126</v>
      </c>
      <c r="E51" s="4">
        <v>125.82</v>
      </c>
      <c r="F51" s="4">
        <v>94.218000000000004</v>
      </c>
      <c r="G51" s="5">
        <f t="shared" si="0"/>
        <v>0.33541361523275792</v>
      </c>
      <c r="H51" s="20">
        <v>118</v>
      </c>
      <c r="I51" s="4">
        <v>92.22</v>
      </c>
      <c r="J51" s="2">
        <v>99</v>
      </c>
      <c r="K51" s="2">
        <v>99</v>
      </c>
      <c r="L51" s="2">
        <v>2</v>
      </c>
      <c r="M51" t="s">
        <v>1308</v>
      </c>
    </row>
    <row r="52" spans="1:17" x14ac:dyDescent="0.25">
      <c r="A52" s="6" t="s">
        <v>15</v>
      </c>
      <c r="B52" t="s">
        <v>84</v>
      </c>
      <c r="E52" s="4">
        <v>143.54</v>
      </c>
      <c r="F52">
        <v>151.88</v>
      </c>
      <c r="G52" s="5">
        <f t="shared" si="0"/>
        <v>-5.4911772451935764E-2</v>
      </c>
      <c r="H52" s="20">
        <v>149</v>
      </c>
      <c r="I52" s="4">
        <v>148.16</v>
      </c>
      <c r="J52" s="2">
        <v>93</v>
      </c>
      <c r="K52" s="2">
        <v>92</v>
      </c>
      <c r="M52" t="s">
        <v>1309</v>
      </c>
    </row>
    <row r="53" spans="1:17" x14ac:dyDescent="0.25">
      <c r="A53" s="6" t="s">
        <v>16</v>
      </c>
      <c r="B53" t="s">
        <v>191</v>
      </c>
      <c r="E53" s="4">
        <v>200.24</v>
      </c>
      <c r="F53">
        <v>210.85</v>
      </c>
      <c r="G53" s="5">
        <f t="shared" si="0"/>
        <v>-5.0320132795826346E-2</v>
      </c>
      <c r="H53" s="20">
        <v>196</v>
      </c>
      <c r="I53" s="4">
        <v>202.58</v>
      </c>
      <c r="J53" s="2">
        <v>97</v>
      </c>
      <c r="K53" s="37">
        <v>98</v>
      </c>
      <c r="L53" s="2">
        <v>12</v>
      </c>
      <c r="M53" t="s">
        <v>1310</v>
      </c>
    </row>
    <row r="54" spans="1:17" x14ac:dyDescent="0.25">
      <c r="A54" s="6" t="s">
        <v>17</v>
      </c>
      <c r="B54" t="s">
        <v>151</v>
      </c>
      <c r="E54" s="4">
        <v>226.34</v>
      </c>
      <c r="F54">
        <v>210.89</v>
      </c>
      <c r="G54" s="5">
        <f>(E54-F54)/F54</f>
        <v>7.3260941723173309E-2</v>
      </c>
      <c r="H54" s="20">
        <v>197</v>
      </c>
      <c r="I54" s="4">
        <v>199.62</v>
      </c>
      <c r="J54" s="2">
        <v>91</v>
      </c>
      <c r="K54" s="2">
        <v>87</v>
      </c>
      <c r="M54" t="s">
        <v>1311</v>
      </c>
    </row>
    <row r="55" spans="1:17" x14ac:dyDescent="0.25">
      <c r="A55" s="6" t="s">
        <v>31</v>
      </c>
      <c r="B55" t="s">
        <v>124</v>
      </c>
      <c r="E55" s="4">
        <v>27.23</v>
      </c>
      <c r="F55">
        <v>27.16</v>
      </c>
      <c r="G55" s="5">
        <f>(E55-F55)/F55</f>
        <v>2.5773195876288763E-3</v>
      </c>
      <c r="H55" s="20">
        <v>25</v>
      </c>
      <c r="I55" s="4">
        <v>26.57</v>
      </c>
      <c r="J55" s="2">
        <v>96</v>
      </c>
      <c r="K55" s="2">
        <v>95</v>
      </c>
      <c r="L55" s="2">
        <v>31</v>
      </c>
      <c r="M55" t="s">
        <v>1312</v>
      </c>
    </row>
    <row r="56" spans="1:17" x14ac:dyDescent="0.25">
      <c r="A56" s="6" t="s">
        <v>33</v>
      </c>
      <c r="E56" s="4"/>
      <c r="F56" s="4"/>
      <c r="H56" s="4"/>
      <c r="I56" s="4"/>
      <c r="L56" s="2"/>
    </row>
    <row r="57" spans="1:17" x14ac:dyDescent="0.25">
      <c r="A57" s="6" t="s">
        <v>34</v>
      </c>
      <c r="E57" s="4"/>
      <c r="F57" s="4"/>
      <c r="H57" s="4"/>
      <c r="I57" s="4"/>
      <c r="L57" s="2"/>
    </row>
    <row r="58" spans="1:17" x14ac:dyDescent="0.25">
      <c r="A58" s="6" t="s">
        <v>35</v>
      </c>
      <c r="E58" s="4"/>
      <c r="F58" s="4"/>
      <c r="H58" s="4"/>
      <c r="I58" s="4"/>
      <c r="L58" s="2"/>
    </row>
    <row r="60" spans="1:17" x14ac:dyDescent="0.25">
      <c r="E60" s="7"/>
      <c r="G60" s="2" t="s">
        <v>128</v>
      </c>
      <c r="J60" s="2" t="s">
        <v>127</v>
      </c>
      <c r="L60" s="2" t="s">
        <v>150</v>
      </c>
      <c r="N60" s="2" t="s">
        <v>150</v>
      </c>
      <c r="P60" s="2" t="s">
        <v>150</v>
      </c>
    </row>
    <row r="61" spans="1:17" x14ac:dyDescent="0.25">
      <c r="A61" s="3" t="s">
        <v>18</v>
      </c>
      <c r="E61" s="18" t="s">
        <v>6</v>
      </c>
      <c r="F61" s="18" t="s">
        <v>21</v>
      </c>
      <c r="G61" s="18" t="s">
        <v>129</v>
      </c>
      <c r="H61" s="18" t="s">
        <v>22</v>
      </c>
      <c r="I61" s="18" t="s">
        <v>23</v>
      </c>
      <c r="J61" s="18" t="s">
        <v>22</v>
      </c>
      <c r="K61" s="18" t="s">
        <v>146</v>
      </c>
      <c r="L61" s="18" t="s">
        <v>146</v>
      </c>
      <c r="M61" s="18" t="s">
        <v>130</v>
      </c>
      <c r="N61" s="18" t="s">
        <v>130</v>
      </c>
      <c r="O61" s="18" t="s">
        <v>131</v>
      </c>
      <c r="P61" s="18" t="s">
        <v>131</v>
      </c>
      <c r="Q61" s="19" t="s">
        <v>10</v>
      </c>
    </row>
    <row r="62" spans="1:17" x14ac:dyDescent="0.25">
      <c r="A62" s="3"/>
      <c r="E62" s="18"/>
      <c r="F62" s="18"/>
      <c r="G62" s="18"/>
      <c r="H62" s="18"/>
      <c r="I62" s="18"/>
      <c r="J62" s="18"/>
      <c r="K62" s="18"/>
      <c r="M62" s="18"/>
      <c r="O62" s="18"/>
      <c r="Q62" s="19"/>
    </row>
    <row r="63" spans="1:17" x14ac:dyDescent="0.25">
      <c r="A63" s="6" t="s">
        <v>5</v>
      </c>
      <c r="B63" s="16" t="s">
        <v>1210</v>
      </c>
      <c r="C63" s="16" t="s">
        <v>1215</v>
      </c>
      <c r="E63" s="20">
        <v>184.34</v>
      </c>
      <c r="F63" s="20">
        <v>191.78</v>
      </c>
      <c r="G63" s="22">
        <f t="shared" ref="G63:G77" si="1">(E63-F63)/F63</f>
        <v>-3.8794451976222742E-2</v>
      </c>
      <c r="H63" s="15">
        <v>80</v>
      </c>
      <c r="I63" s="15">
        <v>93</v>
      </c>
      <c r="J63" s="28">
        <v>45509</v>
      </c>
      <c r="K63" s="31">
        <v>168.78</v>
      </c>
      <c r="L63" s="33">
        <f t="shared" ref="L63:L77" si="2">(E63-K63)/K63</f>
        <v>9.2191017893115304E-2</v>
      </c>
      <c r="M63" s="31">
        <v>176.68</v>
      </c>
      <c r="N63" s="33">
        <f t="shared" ref="N63:N77" si="3">(E63-M63)/M63</f>
        <v>4.335521847407741E-2</v>
      </c>
      <c r="O63" s="31">
        <v>167.38</v>
      </c>
      <c r="P63" s="33">
        <f t="shared" ref="P63:P77" si="4">(E63-O63)/O63</f>
        <v>0.10132632333612145</v>
      </c>
      <c r="Q63" s="16" t="s">
        <v>1317</v>
      </c>
    </row>
    <row r="64" spans="1:17" x14ac:dyDescent="0.25">
      <c r="A64" s="6" t="s">
        <v>11</v>
      </c>
      <c r="B64" s="16" t="s">
        <v>1166</v>
      </c>
      <c r="C64" s="16" t="s">
        <v>1181</v>
      </c>
      <c r="E64" s="20">
        <v>28.27</v>
      </c>
      <c r="F64" s="20">
        <v>29.26</v>
      </c>
      <c r="G64" s="22">
        <f t="shared" si="1"/>
        <v>-3.3834586466165481E-2</v>
      </c>
      <c r="H64" s="15">
        <v>95</v>
      </c>
      <c r="I64" s="15">
        <v>73</v>
      </c>
      <c r="J64" s="28">
        <v>45511</v>
      </c>
      <c r="K64" s="31">
        <v>27.72</v>
      </c>
      <c r="L64" s="33">
        <f t="shared" si="2"/>
        <v>1.9841269841269868E-2</v>
      </c>
      <c r="M64" s="31">
        <v>28.1</v>
      </c>
      <c r="N64" s="33">
        <f t="shared" si="3"/>
        <v>6.0498220640568734E-3</v>
      </c>
      <c r="O64" s="31">
        <v>27.33</v>
      </c>
      <c r="P64" s="33">
        <f t="shared" si="4"/>
        <v>3.4394438346139825E-2</v>
      </c>
      <c r="Q64" s="16" t="s">
        <v>1316</v>
      </c>
    </row>
    <row r="65" spans="1:20" x14ac:dyDescent="0.25">
      <c r="A65" s="6" t="s">
        <v>12</v>
      </c>
      <c r="B65" s="16" t="s">
        <v>1314</v>
      </c>
      <c r="C65" s="16" t="s">
        <v>1328</v>
      </c>
      <c r="E65" s="4">
        <v>19</v>
      </c>
      <c r="F65" s="20">
        <v>19.489999999999998</v>
      </c>
      <c r="G65" s="22">
        <f t="shared" si="1"/>
        <v>-2.5141097998973756E-2</v>
      </c>
      <c r="H65" s="15">
        <v>61</v>
      </c>
      <c r="I65" s="15">
        <v>94</v>
      </c>
      <c r="J65" s="28">
        <v>45511</v>
      </c>
      <c r="K65" s="31">
        <v>16.920000000000002</v>
      </c>
      <c r="L65" s="38">
        <f t="shared" si="2"/>
        <v>0.12293144208037814</v>
      </c>
      <c r="M65" s="31">
        <v>17.64</v>
      </c>
      <c r="N65" s="38">
        <f t="shared" si="3"/>
        <v>7.709750566893421E-2</v>
      </c>
      <c r="O65" s="31">
        <v>16.7</v>
      </c>
      <c r="P65" s="38">
        <f t="shared" si="4"/>
        <v>0.13772455089820365</v>
      </c>
      <c r="Q65" s="16" t="s">
        <v>1329</v>
      </c>
      <c r="T65" s="16"/>
    </row>
    <row r="66" spans="1:20" x14ac:dyDescent="0.25">
      <c r="A66" s="6" t="s">
        <v>13</v>
      </c>
      <c r="B66" s="16" t="s">
        <v>77</v>
      </c>
      <c r="C66" s="16" t="s">
        <v>96</v>
      </c>
      <c r="E66" s="20">
        <v>321.11</v>
      </c>
      <c r="F66" s="20">
        <v>328.99</v>
      </c>
      <c r="G66" s="22">
        <f t="shared" si="1"/>
        <v>-2.3952095808383218E-2</v>
      </c>
      <c r="H66" s="15">
        <v>90</v>
      </c>
      <c r="I66" s="15">
        <v>85</v>
      </c>
      <c r="J66" s="28">
        <v>45495</v>
      </c>
      <c r="K66" s="31">
        <v>299.23</v>
      </c>
      <c r="L66" s="38">
        <f t="shared" si="2"/>
        <v>7.3121010593857547E-2</v>
      </c>
      <c r="M66" s="31">
        <v>309.42</v>
      </c>
      <c r="N66" s="38">
        <f t="shared" si="3"/>
        <v>3.7780363260293444E-2</v>
      </c>
      <c r="O66" s="31">
        <v>296.02999999999997</v>
      </c>
      <c r="P66" s="38">
        <f t="shared" si="4"/>
        <v>8.4721143127385878E-2</v>
      </c>
      <c r="Q66" s="16" t="s">
        <v>1330</v>
      </c>
    </row>
    <row r="67" spans="1:20" x14ac:dyDescent="0.25">
      <c r="A67" s="6" t="s">
        <v>14</v>
      </c>
      <c r="B67" s="16" t="s">
        <v>1242</v>
      </c>
      <c r="C67" s="16" t="s">
        <v>1255</v>
      </c>
      <c r="E67" s="20">
        <v>28.33</v>
      </c>
      <c r="F67" s="20">
        <v>28.5</v>
      </c>
      <c r="G67" s="22">
        <f t="shared" si="1"/>
        <v>-5.9649122807018144E-3</v>
      </c>
      <c r="H67" s="15">
        <v>95</v>
      </c>
      <c r="I67" s="15">
        <v>87</v>
      </c>
      <c r="J67" s="28">
        <v>45511</v>
      </c>
      <c r="K67" s="31">
        <v>27.4</v>
      </c>
      <c r="L67" s="38">
        <f t="shared" si="2"/>
        <v>3.394160583941605E-2</v>
      </c>
      <c r="M67" s="31">
        <v>28.07</v>
      </c>
      <c r="N67" s="38">
        <f t="shared" si="3"/>
        <v>9.2625578909867473E-3</v>
      </c>
      <c r="O67" s="31">
        <v>27.05</v>
      </c>
      <c r="P67" s="38">
        <f t="shared" si="4"/>
        <v>4.7319778188539649E-2</v>
      </c>
      <c r="Q67" s="16" t="s">
        <v>1318</v>
      </c>
    </row>
    <row r="68" spans="1:20" x14ac:dyDescent="0.25">
      <c r="A68" s="6" t="s">
        <v>15</v>
      </c>
      <c r="B68" s="16" t="s">
        <v>266</v>
      </c>
      <c r="C68" s="16" t="s">
        <v>971</v>
      </c>
      <c r="E68" s="20">
        <v>86.8</v>
      </c>
      <c r="F68" s="20">
        <v>87.08</v>
      </c>
      <c r="G68" s="22">
        <f t="shared" si="1"/>
        <v>-3.2154340836012991E-3</v>
      </c>
      <c r="H68" s="2">
        <v>80</v>
      </c>
      <c r="I68" s="2">
        <v>98</v>
      </c>
      <c r="J68" s="29">
        <v>45512</v>
      </c>
      <c r="K68" s="31">
        <v>81.569999999999993</v>
      </c>
      <c r="L68" s="33">
        <f t="shared" si="2"/>
        <v>6.4116709574598557E-2</v>
      </c>
      <c r="M68" s="31">
        <v>81.95</v>
      </c>
      <c r="N68" s="33">
        <f t="shared" si="3"/>
        <v>5.9182428309945016E-2</v>
      </c>
      <c r="O68" s="31">
        <v>79.95</v>
      </c>
      <c r="P68" s="33">
        <f t="shared" si="4"/>
        <v>8.5678549093183162E-2</v>
      </c>
      <c r="Q68" s="16" t="s">
        <v>1321</v>
      </c>
    </row>
    <row r="69" spans="1:20" x14ac:dyDescent="0.25">
      <c r="A69" s="6" t="s">
        <v>16</v>
      </c>
      <c r="B69" s="16" t="s">
        <v>1241</v>
      </c>
      <c r="C69" s="16" t="s">
        <v>1253</v>
      </c>
      <c r="E69" s="20">
        <v>57.98</v>
      </c>
      <c r="F69" s="20">
        <v>57.09</v>
      </c>
      <c r="G69" s="22">
        <f t="shared" si="1"/>
        <v>1.5589420213697554E-2</v>
      </c>
      <c r="H69" s="15">
        <v>98</v>
      </c>
      <c r="I69" s="15">
        <v>87</v>
      </c>
      <c r="J69" s="28">
        <v>45532</v>
      </c>
      <c r="K69" s="31">
        <v>55.17</v>
      </c>
      <c r="L69" s="38">
        <f t="shared" si="2"/>
        <v>5.093347833967727E-2</v>
      </c>
      <c r="M69" s="31">
        <v>56.51</v>
      </c>
      <c r="N69" s="38">
        <f t="shared" si="3"/>
        <v>2.6013095027428754E-2</v>
      </c>
      <c r="O69" s="31">
        <v>54.38</v>
      </c>
      <c r="P69" s="38">
        <f t="shared" si="4"/>
        <v>6.6200809121000265E-2</v>
      </c>
      <c r="Q69" s="16" t="s">
        <v>1288</v>
      </c>
    </row>
    <row r="70" spans="1:20" x14ac:dyDescent="0.25">
      <c r="A70" s="6" t="s">
        <v>17</v>
      </c>
      <c r="B70" s="16" t="s">
        <v>1313</v>
      </c>
      <c r="C70" s="16" t="s">
        <v>1325</v>
      </c>
      <c r="E70" s="20">
        <v>539.91</v>
      </c>
      <c r="F70" s="20">
        <v>522.88</v>
      </c>
      <c r="G70" s="22">
        <f t="shared" si="1"/>
        <v>3.2569614443084406E-2</v>
      </c>
      <c r="H70" s="15">
        <v>97</v>
      </c>
      <c r="I70" s="15">
        <v>95</v>
      </c>
      <c r="J70" s="29">
        <v>45504</v>
      </c>
      <c r="K70" s="31">
        <v>488.12</v>
      </c>
      <c r="L70" s="38">
        <f t="shared" si="2"/>
        <v>0.10610095878062764</v>
      </c>
      <c r="M70" s="31">
        <v>504.57</v>
      </c>
      <c r="N70" s="38">
        <f t="shared" si="3"/>
        <v>7.0039835899875086E-2</v>
      </c>
      <c r="O70" s="31">
        <v>482.17</v>
      </c>
      <c r="P70" s="38">
        <f t="shared" si="4"/>
        <v>0.11975029553891771</v>
      </c>
      <c r="Q70" s="16" t="s">
        <v>1326</v>
      </c>
    </row>
    <row r="71" spans="1:20" x14ac:dyDescent="0.25">
      <c r="A71" s="6" t="s">
        <v>31</v>
      </c>
      <c r="B71" s="16" t="s">
        <v>1164</v>
      </c>
      <c r="C71" s="16" t="s">
        <v>1177</v>
      </c>
      <c r="E71" s="20">
        <v>33.72</v>
      </c>
      <c r="F71" s="20">
        <v>32.64</v>
      </c>
      <c r="G71" s="22">
        <f t="shared" si="1"/>
        <v>3.3088235294117592E-2</v>
      </c>
      <c r="H71" s="15">
        <v>80</v>
      </c>
      <c r="I71" s="15">
        <v>96</v>
      </c>
      <c r="J71" s="28">
        <v>45505</v>
      </c>
      <c r="K71" s="31">
        <v>31.24</v>
      </c>
      <c r="L71" s="33">
        <f t="shared" si="2"/>
        <v>7.9385403329065324E-2</v>
      </c>
      <c r="M71" s="31">
        <v>32.840000000000003</v>
      </c>
      <c r="N71" s="33">
        <f t="shared" si="3"/>
        <v>2.6796589524969407E-2</v>
      </c>
      <c r="O71" s="31">
        <v>30.42</v>
      </c>
      <c r="P71" s="33">
        <f t="shared" si="4"/>
        <v>0.10848126232741608</v>
      </c>
      <c r="Q71" s="16" t="s">
        <v>1322</v>
      </c>
    </row>
    <row r="72" spans="1:20" x14ac:dyDescent="0.25">
      <c r="A72" s="6" t="s">
        <v>33</v>
      </c>
      <c r="B72" s="16" t="s">
        <v>1118</v>
      </c>
      <c r="C72" s="16" t="s">
        <v>1136</v>
      </c>
      <c r="E72" s="20">
        <v>142.37</v>
      </c>
      <c r="F72" s="20">
        <v>137.22</v>
      </c>
      <c r="G72" s="22">
        <f t="shared" si="1"/>
        <v>3.7530972161492537E-2</v>
      </c>
      <c r="H72" s="15">
        <v>97</v>
      </c>
      <c r="I72" s="15">
        <v>94</v>
      </c>
      <c r="J72" s="28">
        <v>45511</v>
      </c>
      <c r="K72" s="31">
        <v>136.71</v>
      </c>
      <c r="L72" s="38">
        <f t="shared" si="2"/>
        <v>4.1401506839294833E-2</v>
      </c>
      <c r="M72" s="31">
        <v>141.34</v>
      </c>
      <c r="N72" s="38">
        <f t="shared" si="3"/>
        <v>7.2873921041460383E-3</v>
      </c>
      <c r="O72" s="31">
        <v>135.77000000000001</v>
      </c>
      <c r="P72" s="38">
        <f t="shared" si="4"/>
        <v>4.8611622597039064E-2</v>
      </c>
      <c r="Q72" s="16" t="s">
        <v>1320</v>
      </c>
    </row>
    <row r="73" spans="1:20" x14ac:dyDescent="0.25">
      <c r="A73" s="6" t="s">
        <v>34</v>
      </c>
      <c r="B73" s="16" t="s">
        <v>1285</v>
      </c>
      <c r="C73" s="16" t="s">
        <v>1294</v>
      </c>
      <c r="E73" s="20">
        <v>205.94</v>
      </c>
      <c r="F73" s="20">
        <v>197.43</v>
      </c>
      <c r="G73" s="22">
        <f t="shared" si="1"/>
        <v>4.3103884921237859E-2</v>
      </c>
      <c r="H73" s="15">
        <v>71</v>
      </c>
      <c r="I73" s="15">
        <v>93</v>
      </c>
      <c r="J73" s="28">
        <v>45495</v>
      </c>
      <c r="K73" s="31">
        <v>192.49</v>
      </c>
      <c r="L73" s="38">
        <f t="shared" si="2"/>
        <v>6.9873759675827249E-2</v>
      </c>
      <c r="M73" s="31">
        <v>196.05</v>
      </c>
      <c r="N73" s="38">
        <f t="shared" si="3"/>
        <v>5.0446314715633697E-2</v>
      </c>
      <c r="O73" s="31">
        <v>190.93</v>
      </c>
      <c r="P73" s="38">
        <f t="shared" si="4"/>
        <v>7.8615199287697016E-2</v>
      </c>
      <c r="Q73" s="16" t="s">
        <v>1319</v>
      </c>
    </row>
    <row r="74" spans="1:20" x14ac:dyDescent="0.25">
      <c r="A74" s="6" t="s">
        <v>35</v>
      </c>
      <c r="B74" s="16" t="s">
        <v>80</v>
      </c>
      <c r="C74" s="16" t="s">
        <v>1292</v>
      </c>
      <c r="E74" s="20">
        <v>200</v>
      </c>
      <c r="F74" s="20">
        <v>191</v>
      </c>
      <c r="G74" s="22">
        <f t="shared" si="1"/>
        <v>4.712041884816754E-2</v>
      </c>
      <c r="H74" s="15">
        <v>81</v>
      </c>
      <c r="I74" s="15">
        <v>93</v>
      </c>
      <c r="J74" s="28">
        <v>45498</v>
      </c>
      <c r="K74" s="31">
        <v>186.59</v>
      </c>
      <c r="L74" s="38">
        <f t="shared" si="2"/>
        <v>7.1868803258481148E-2</v>
      </c>
      <c r="M74" s="31">
        <v>190.78</v>
      </c>
      <c r="N74" s="38">
        <f t="shared" si="3"/>
        <v>4.8327916972428969E-2</v>
      </c>
      <c r="O74" s="31">
        <v>185.36</v>
      </c>
      <c r="P74" s="38">
        <f t="shared" si="4"/>
        <v>7.8981441519205789E-2</v>
      </c>
      <c r="Q74" s="16" t="s">
        <v>1319</v>
      </c>
    </row>
    <row r="75" spans="1:20" x14ac:dyDescent="0.25">
      <c r="A75" s="6" t="s">
        <v>38</v>
      </c>
      <c r="B75" s="16" t="s">
        <v>50</v>
      </c>
      <c r="C75" s="16" t="s">
        <v>1212</v>
      </c>
      <c r="E75" s="20">
        <v>274.32</v>
      </c>
      <c r="F75" s="20">
        <v>252.74</v>
      </c>
      <c r="G75" s="22">
        <f t="shared" si="1"/>
        <v>8.5384189285431608E-2</v>
      </c>
      <c r="H75" s="15">
        <v>82</v>
      </c>
      <c r="I75" s="15">
        <v>94</v>
      </c>
      <c r="J75" s="28">
        <v>45511</v>
      </c>
      <c r="K75" s="31">
        <v>247.6</v>
      </c>
      <c r="L75" s="33">
        <f t="shared" si="2"/>
        <v>0.10791599353796445</v>
      </c>
      <c r="M75" s="31">
        <v>259.82</v>
      </c>
      <c r="N75" s="33">
        <f t="shared" si="3"/>
        <v>5.5807866984835655E-2</v>
      </c>
      <c r="O75" s="31">
        <v>246.22</v>
      </c>
      <c r="P75" s="33">
        <f t="shared" si="4"/>
        <v>0.11412557875071072</v>
      </c>
      <c r="Q75" s="16" t="s">
        <v>1323</v>
      </c>
    </row>
    <row r="76" spans="1:20" x14ac:dyDescent="0.25">
      <c r="A76" s="6" t="s">
        <v>44</v>
      </c>
      <c r="B76" s="16" t="s">
        <v>109</v>
      </c>
      <c r="C76" s="16" t="s">
        <v>110</v>
      </c>
      <c r="E76" s="20">
        <v>389.59</v>
      </c>
      <c r="F76" s="20">
        <v>358.84</v>
      </c>
      <c r="G76" s="22">
        <f t="shared" si="1"/>
        <v>8.5692787872032106E-2</v>
      </c>
      <c r="H76" s="15">
        <v>99</v>
      </c>
      <c r="I76" s="15">
        <v>98</v>
      </c>
      <c r="J76" s="29">
        <v>45533</v>
      </c>
      <c r="K76" s="31">
        <v>353.01</v>
      </c>
      <c r="L76" s="38">
        <f t="shared" si="2"/>
        <v>0.10362312682360268</v>
      </c>
      <c r="M76" s="31">
        <v>375.69</v>
      </c>
      <c r="N76" s="38">
        <f t="shared" si="3"/>
        <v>3.6998589262423748E-2</v>
      </c>
      <c r="O76" s="31">
        <v>346.03</v>
      </c>
      <c r="P76" s="38">
        <f t="shared" si="4"/>
        <v>0.1258850388694622</v>
      </c>
      <c r="Q76" s="16" t="s">
        <v>1327</v>
      </c>
    </row>
    <row r="77" spans="1:20" x14ac:dyDescent="0.25">
      <c r="A77" s="6" t="s">
        <v>45</v>
      </c>
      <c r="B77" s="16" t="s">
        <v>180</v>
      </c>
      <c r="C77" s="16" t="s">
        <v>1138</v>
      </c>
      <c r="E77" s="20">
        <v>87.97</v>
      </c>
      <c r="F77" s="20">
        <v>80.42</v>
      </c>
      <c r="G77" s="22">
        <f t="shared" si="1"/>
        <v>9.3882118875901477E-2</v>
      </c>
      <c r="H77" s="15">
        <v>85</v>
      </c>
      <c r="I77" s="15">
        <v>91</v>
      </c>
      <c r="J77" s="28">
        <v>45519</v>
      </c>
      <c r="K77" s="31">
        <v>84.76</v>
      </c>
      <c r="L77" s="38">
        <f t="shared" si="2"/>
        <v>3.7871637564889024E-2</v>
      </c>
      <c r="M77" s="31">
        <v>87.01</v>
      </c>
      <c r="N77" s="38">
        <f t="shared" si="3"/>
        <v>1.1033214573037509E-2</v>
      </c>
      <c r="O77" s="31">
        <v>83.23</v>
      </c>
      <c r="P77" s="38">
        <f t="shared" si="4"/>
        <v>5.6950618767271352E-2</v>
      </c>
      <c r="Q77" s="16" t="s">
        <v>1324</v>
      </c>
    </row>
    <row r="78" spans="1:20" x14ac:dyDescent="0.25">
      <c r="A78" s="6" t="s">
        <v>46</v>
      </c>
    </row>
    <row r="79" spans="1:20" x14ac:dyDescent="0.25">
      <c r="A79" s="6" t="s">
        <v>47</v>
      </c>
    </row>
    <row r="80" spans="1:20" x14ac:dyDescent="0.25">
      <c r="A80" s="6" t="s">
        <v>54</v>
      </c>
    </row>
    <row r="81" spans="1:16" x14ac:dyDescent="0.25">
      <c r="A81" s="6" t="s">
        <v>56</v>
      </c>
      <c r="J81" s="28"/>
    </row>
    <row r="82" spans="1:16" x14ac:dyDescent="0.25">
      <c r="A82" s="6" t="s">
        <v>63</v>
      </c>
      <c r="J82" s="28"/>
    </row>
    <row r="83" spans="1:16" x14ac:dyDescent="0.25">
      <c r="A83" s="6" t="s">
        <v>64</v>
      </c>
      <c r="J83" s="28"/>
      <c r="L83" s="33"/>
      <c r="M83" s="31"/>
      <c r="N83" s="33"/>
      <c r="O83" s="31"/>
      <c r="P83" s="33"/>
    </row>
    <row r="84" spans="1:16" x14ac:dyDescent="0.25">
      <c r="A84" s="6" t="s">
        <v>65</v>
      </c>
    </row>
    <row r="85" spans="1:16" x14ac:dyDescent="0.25">
      <c r="A85" s="6" t="s">
        <v>66</v>
      </c>
    </row>
    <row r="86" spans="1:16" x14ac:dyDescent="0.25">
      <c r="A86" s="6" t="s">
        <v>67</v>
      </c>
    </row>
    <row r="87" spans="1:16" x14ac:dyDescent="0.25">
      <c r="A87" s="6" t="s">
        <v>68</v>
      </c>
    </row>
    <row r="88" spans="1:16" x14ac:dyDescent="0.25">
      <c r="A88" s="6" t="s">
        <v>69</v>
      </c>
    </row>
    <row r="89" spans="1:16" x14ac:dyDescent="0.25">
      <c r="A89" s="6" t="s">
        <v>70</v>
      </c>
    </row>
    <row r="90" spans="1:16" x14ac:dyDescent="0.25">
      <c r="A90" s="6" t="s">
        <v>75</v>
      </c>
    </row>
    <row r="91" spans="1:16" x14ac:dyDescent="0.25">
      <c r="A91" s="6" t="s">
        <v>76</v>
      </c>
    </row>
    <row r="92" spans="1:16" x14ac:dyDescent="0.25">
      <c r="A92" s="6" t="s">
        <v>78</v>
      </c>
    </row>
    <row r="93" spans="1:16" x14ac:dyDescent="0.25">
      <c r="A93" s="6" t="s">
        <v>79</v>
      </c>
      <c r="B93" s="16"/>
      <c r="C93" s="16"/>
      <c r="E93" s="20"/>
      <c r="F93" s="20"/>
      <c r="G93" s="22"/>
      <c r="H93" s="15"/>
      <c r="I93" s="15"/>
      <c r="J93" s="29"/>
      <c r="K93" s="31"/>
      <c r="L93" s="33"/>
      <c r="M93" s="31"/>
      <c r="N93" s="33"/>
      <c r="O93" s="31"/>
      <c r="P93" s="33"/>
    </row>
    <row r="94" spans="1:16" x14ac:dyDescent="0.25">
      <c r="A94" s="6" t="s">
        <v>81</v>
      </c>
    </row>
    <row r="95" spans="1:16" x14ac:dyDescent="0.25">
      <c r="A95" s="6" t="s">
        <v>119</v>
      </c>
    </row>
    <row r="96" spans="1:16" x14ac:dyDescent="0.25">
      <c r="A96" s="6" t="s">
        <v>148</v>
      </c>
    </row>
    <row r="97" spans="1:17" x14ac:dyDescent="0.25">
      <c r="A97" s="6" t="s">
        <v>149</v>
      </c>
      <c r="Q97" s="16"/>
    </row>
    <row r="99" spans="1:17" x14ac:dyDescent="0.25">
      <c r="J99" s="29"/>
    </row>
    <row r="100" spans="1:17" x14ac:dyDescent="0.25">
      <c r="J100" s="29"/>
    </row>
    <row r="101" spans="1:17" x14ac:dyDescent="0.25">
      <c r="J101" s="29"/>
    </row>
    <row r="102" spans="1:17" x14ac:dyDescent="0.25">
      <c r="J102" s="29"/>
    </row>
  </sheetData>
  <sortState xmlns:xlrd2="http://schemas.microsoft.com/office/spreadsheetml/2017/richdata2" ref="B63:Q77">
    <sortCondition ref="G63:G77"/>
  </sortState>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DCCD5-2B00-49FD-A67C-3C1750CAF0AD}">
  <dimension ref="A1:T102"/>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45478</v>
      </c>
      <c r="I3" s="2"/>
      <c r="J3" s="29">
        <v>45481</v>
      </c>
      <c r="K3" s="28">
        <v>45482</v>
      </c>
      <c r="L3" s="28">
        <v>45483</v>
      </c>
      <c r="M3" s="28">
        <v>45484</v>
      </c>
      <c r="N3" s="28">
        <v>45485</v>
      </c>
      <c r="P3" s="2" t="s">
        <v>82</v>
      </c>
      <c r="R3" s="2" t="s">
        <v>82</v>
      </c>
    </row>
    <row r="4" spans="1:18" ht="15.75" thickBot="1" x14ac:dyDescent="0.3">
      <c r="A4" t="s">
        <v>0</v>
      </c>
      <c r="C4" s="10">
        <v>45481</v>
      </c>
      <c r="D4" s="11" t="s">
        <v>32</v>
      </c>
      <c r="E4" s="10">
        <v>45485</v>
      </c>
      <c r="J4" s="2" t="s">
        <v>26</v>
      </c>
      <c r="K4" s="2" t="s">
        <v>27</v>
      </c>
      <c r="L4" s="2" t="s">
        <v>28</v>
      </c>
      <c r="M4" s="2" t="s">
        <v>29</v>
      </c>
      <c r="N4" s="2" t="s">
        <v>30</v>
      </c>
    </row>
    <row r="5" spans="1:18" ht="15.75" thickBot="1" x14ac:dyDescent="0.3">
      <c r="A5" t="s">
        <v>910</v>
      </c>
      <c r="F5" s="8">
        <v>15011.35</v>
      </c>
      <c r="G5" s="36" t="s">
        <v>25</v>
      </c>
      <c r="H5" s="8">
        <v>18352.759999999998</v>
      </c>
      <c r="J5" s="14">
        <v>18403.740000000002</v>
      </c>
      <c r="K5" s="14">
        <v>18429.29</v>
      </c>
      <c r="L5" s="14">
        <v>18647.45</v>
      </c>
      <c r="M5" s="14">
        <v>18283.41</v>
      </c>
      <c r="N5" s="14">
        <v>18398.45</v>
      </c>
      <c r="P5" s="5">
        <f>(N5-H5)/N5</f>
        <v>2.4833613701155436E-3</v>
      </c>
      <c r="R5" s="5">
        <f>(N5-F5)/F5</f>
        <v>0.22563593547549024</v>
      </c>
    </row>
    <row r="6" spans="1:18" ht="15.75" thickBot="1" x14ac:dyDescent="0.3">
      <c r="A6" t="s">
        <v>302</v>
      </c>
      <c r="C6" s="26" t="s">
        <v>340</v>
      </c>
      <c r="D6" s="1"/>
      <c r="E6" s="1"/>
      <c r="F6" s="9">
        <v>4769.83</v>
      </c>
      <c r="G6" s="36" t="s">
        <v>107</v>
      </c>
      <c r="H6" s="9">
        <v>5567.19</v>
      </c>
      <c r="J6" s="14">
        <v>5572.85</v>
      </c>
      <c r="K6" s="17">
        <v>5576.98</v>
      </c>
      <c r="L6" s="17">
        <v>5633.91</v>
      </c>
      <c r="M6" s="14">
        <v>5584.54</v>
      </c>
      <c r="N6" s="14">
        <v>5615.35</v>
      </c>
      <c r="P6" s="5">
        <f>(N6-H6)/N6</f>
        <v>8.576491224946043E-3</v>
      </c>
      <c r="R6" s="5">
        <f>(N6-F6)/F6</f>
        <v>0.17726417922651341</v>
      </c>
    </row>
    <row r="7" spans="1:18" x14ac:dyDescent="0.25">
      <c r="C7" s="35"/>
      <c r="J7" s="12"/>
    </row>
    <row r="8" spans="1:18" x14ac:dyDescent="0.25">
      <c r="C8" s="12"/>
      <c r="J8" s="12"/>
    </row>
    <row r="9" spans="1:18" x14ac:dyDescent="0.25">
      <c r="C9" s="12"/>
      <c r="J9" s="12"/>
    </row>
    <row r="10" spans="1:18" x14ac:dyDescent="0.25">
      <c r="A10" t="s">
        <v>3</v>
      </c>
      <c r="C10" s="16" t="s">
        <v>1364</v>
      </c>
      <c r="J10" s="16"/>
    </row>
    <row r="11" spans="1:18" x14ac:dyDescent="0.25">
      <c r="C11" s="16" t="s">
        <v>1365</v>
      </c>
      <c r="J11" s="16"/>
    </row>
    <row r="12" spans="1:18" x14ac:dyDescent="0.25">
      <c r="C12" s="16" t="s">
        <v>1366</v>
      </c>
      <c r="J12" s="16"/>
    </row>
    <row r="13" spans="1:18" x14ac:dyDescent="0.25">
      <c r="C13" s="16" t="s">
        <v>1367</v>
      </c>
      <c r="J13" s="16"/>
    </row>
    <row r="14" spans="1:18" x14ac:dyDescent="0.25">
      <c r="C14" s="16" t="s">
        <v>1368</v>
      </c>
      <c r="J14" s="16"/>
    </row>
    <row r="15" spans="1:18" x14ac:dyDescent="0.25">
      <c r="C15" s="16" t="s">
        <v>1369</v>
      </c>
      <c r="J15" s="16"/>
    </row>
    <row r="16" spans="1:18" x14ac:dyDescent="0.25">
      <c r="C16" s="16" t="s">
        <v>1370</v>
      </c>
      <c r="J16" s="16"/>
    </row>
    <row r="17" spans="3:10" x14ac:dyDescent="0.25">
      <c r="C17" s="16" t="s">
        <v>1371</v>
      </c>
      <c r="J17" s="16"/>
    </row>
    <row r="18" spans="3:10" x14ac:dyDescent="0.25">
      <c r="C18" s="16" t="s">
        <v>1373</v>
      </c>
      <c r="J18" s="16"/>
    </row>
    <row r="19" spans="3:10" x14ac:dyDescent="0.25">
      <c r="C19" s="16" t="s">
        <v>1372</v>
      </c>
      <c r="J19" s="16"/>
    </row>
    <row r="20" spans="3:10" x14ac:dyDescent="0.25">
      <c r="C20" s="16"/>
      <c r="J20" s="16"/>
    </row>
    <row r="21" spans="3:10" x14ac:dyDescent="0.25">
      <c r="C21" s="16"/>
      <c r="J21" s="16"/>
    </row>
    <row r="22" spans="3:10" x14ac:dyDescent="0.25">
      <c r="C22" s="16"/>
      <c r="J22" s="16"/>
    </row>
    <row r="23" spans="3:10" x14ac:dyDescent="0.25">
      <c r="C23" s="12" t="s">
        <v>182</v>
      </c>
      <c r="D23" s="12" t="s">
        <v>1362</v>
      </c>
      <c r="J23" s="16"/>
    </row>
    <row r="24" spans="3:10" x14ac:dyDescent="0.25">
      <c r="C24" s="12" t="s">
        <v>163</v>
      </c>
      <c r="D24" s="12" t="s">
        <v>1363</v>
      </c>
      <c r="J24" s="16"/>
    </row>
    <row r="25" spans="3:10" x14ac:dyDescent="0.25">
      <c r="C25" s="12"/>
      <c r="J25" s="16"/>
    </row>
    <row r="26" spans="3:10" x14ac:dyDescent="0.25">
      <c r="F26" s="2" t="s">
        <v>154</v>
      </c>
      <c r="J26" s="16"/>
    </row>
    <row r="27" spans="3:10" x14ac:dyDescent="0.25">
      <c r="C27" t="s">
        <v>102</v>
      </c>
      <c r="D27" s="5">
        <v>0.17680000000000001</v>
      </c>
      <c r="E27" s="7"/>
      <c r="F27" s="2" t="s">
        <v>155</v>
      </c>
      <c r="I27" s="5"/>
      <c r="J27" s="16"/>
    </row>
    <row r="28" spans="3:10" x14ac:dyDescent="0.25">
      <c r="C28" s="16"/>
      <c r="D28" s="5"/>
      <c r="E28" s="7"/>
      <c r="F28" s="5"/>
      <c r="I28" s="5"/>
      <c r="J28" s="16"/>
    </row>
    <row r="29" spans="3:10" x14ac:dyDescent="0.25">
      <c r="C29" s="16" t="s">
        <v>215</v>
      </c>
      <c r="D29" s="5">
        <v>4.4600000000000001E-2</v>
      </c>
      <c r="E29" s="7"/>
      <c r="F29" s="34">
        <v>1E-3</v>
      </c>
      <c r="I29" s="5"/>
      <c r="J29" s="16"/>
    </row>
    <row r="30" spans="3:10" x14ac:dyDescent="0.25">
      <c r="D30" s="5"/>
      <c r="F30" s="34"/>
      <c r="I30" s="5"/>
      <c r="J30" s="16"/>
    </row>
    <row r="31" spans="3:10" x14ac:dyDescent="0.25">
      <c r="C31" t="s">
        <v>743</v>
      </c>
      <c r="D31" s="5">
        <v>8.3500000000000005E-2</v>
      </c>
      <c r="F31" s="34">
        <v>-9.2999999999999992E-3</v>
      </c>
      <c r="I31" s="5"/>
      <c r="J31" s="16"/>
    </row>
    <row r="32" spans="3:10" x14ac:dyDescent="0.25">
      <c r="C32" t="s">
        <v>92</v>
      </c>
      <c r="D32" s="5">
        <v>8.3299999999999999E-2</v>
      </c>
      <c r="F32" s="34">
        <v>7.6200000000000004E-2</v>
      </c>
      <c r="I32" s="5"/>
      <c r="J32" s="16"/>
    </row>
    <row r="33" spans="1:19" x14ac:dyDescent="0.25">
      <c r="C33" t="s">
        <v>113</v>
      </c>
      <c r="D33" s="5">
        <v>9.7900000000000001E-2</v>
      </c>
      <c r="F33" s="34">
        <v>1.83E-2</v>
      </c>
      <c r="I33" s="5"/>
      <c r="J33" s="16"/>
    </row>
    <row r="34" spans="1:19" x14ac:dyDescent="0.25">
      <c r="C34" t="s">
        <v>1026</v>
      </c>
      <c r="D34" s="5">
        <v>9.74E-2</v>
      </c>
      <c r="F34" s="5">
        <v>0.12379999999999999</v>
      </c>
      <c r="I34" s="5"/>
      <c r="J34" s="16"/>
    </row>
    <row r="35" spans="1:19" x14ac:dyDescent="0.25">
      <c r="C35" t="s">
        <v>126</v>
      </c>
      <c r="D35" s="5">
        <v>0.1628</v>
      </c>
      <c r="F35" s="5">
        <v>2.7400000000000001E-2</v>
      </c>
      <c r="I35" s="5"/>
      <c r="J35" s="16"/>
    </row>
    <row r="36" spans="1:19" x14ac:dyDescent="0.25">
      <c r="C36" t="s">
        <v>191</v>
      </c>
      <c r="D36" s="5">
        <v>7.7799999999999994E-2</v>
      </c>
      <c r="F36" s="5">
        <v>5.3199999999999997E-2</v>
      </c>
      <c r="I36" s="5"/>
      <c r="J36" s="16"/>
    </row>
    <row r="37" spans="1:19" x14ac:dyDescent="0.25">
      <c r="C37" t="s">
        <v>151</v>
      </c>
      <c r="D37" s="5">
        <v>0.1055</v>
      </c>
      <c r="F37" s="5">
        <v>1.8599999999999998E-2</v>
      </c>
      <c r="G37" s="22"/>
      <c r="H37" s="16"/>
      <c r="I37" s="5"/>
      <c r="J37" s="16"/>
    </row>
    <row r="38" spans="1:19" x14ac:dyDescent="0.25">
      <c r="C38" t="s">
        <v>124</v>
      </c>
      <c r="D38" s="5">
        <v>7.0400000000000004E-2</v>
      </c>
      <c r="F38" s="5">
        <v>3.0800000000000001E-2</v>
      </c>
      <c r="G38" s="22"/>
      <c r="H38" s="16"/>
      <c r="I38" s="5"/>
      <c r="J38" s="16"/>
    </row>
    <row r="39" spans="1:19" x14ac:dyDescent="0.25">
      <c r="G39" s="22"/>
      <c r="H39" s="16"/>
      <c r="I39" s="5"/>
      <c r="J39" s="16"/>
    </row>
    <row r="40" spans="1:19" x14ac:dyDescent="0.25">
      <c r="G40" s="22"/>
      <c r="H40" s="16"/>
      <c r="I40" s="5"/>
      <c r="J40" s="16"/>
    </row>
    <row r="41" spans="1:19" x14ac:dyDescent="0.25">
      <c r="D41" s="5"/>
      <c r="E41" s="21"/>
      <c r="F41" s="34"/>
      <c r="G41" s="22"/>
      <c r="H41" s="16"/>
      <c r="I41" s="5"/>
      <c r="J41" s="16"/>
    </row>
    <row r="42" spans="1:19" x14ac:dyDescent="0.25">
      <c r="D42" s="5">
        <f>SUM(D27:D41)</f>
        <v>1</v>
      </c>
      <c r="F42" s="34"/>
      <c r="I42" s="22"/>
      <c r="J42" s="16"/>
    </row>
    <row r="43" spans="1:19" x14ac:dyDescent="0.25">
      <c r="E43" s="21"/>
      <c r="F43" s="16"/>
      <c r="G43" s="22"/>
      <c r="H43" s="16"/>
      <c r="I43" s="22"/>
      <c r="J43" s="16"/>
    </row>
    <row r="44" spans="1:19" x14ac:dyDescent="0.25">
      <c r="D44" s="5"/>
      <c r="E44" s="21"/>
      <c r="F44" s="16"/>
      <c r="G44" s="22"/>
      <c r="H44" s="16"/>
      <c r="I44" s="22"/>
      <c r="J44" s="16"/>
    </row>
    <row r="45" spans="1:19" x14ac:dyDescent="0.25">
      <c r="C45" s="12"/>
      <c r="E45" s="21"/>
      <c r="F45" s="15" t="s">
        <v>108</v>
      </c>
      <c r="G45" s="16"/>
      <c r="H45" s="12"/>
      <c r="I45" s="16"/>
    </row>
    <row r="46" spans="1:19" x14ac:dyDescent="0.25">
      <c r="A46" t="s">
        <v>4</v>
      </c>
      <c r="C46" s="12"/>
      <c r="E46" s="24" t="s">
        <v>6</v>
      </c>
      <c r="F46" s="24" t="s">
        <v>7</v>
      </c>
      <c r="G46" s="24" t="s">
        <v>8</v>
      </c>
      <c r="H46" s="24" t="s">
        <v>9</v>
      </c>
      <c r="I46" s="24" t="s">
        <v>21</v>
      </c>
      <c r="J46" s="24" t="s">
        <v>23</v>
      </c>
      <c r="K46" s="24" t="s">
        <v>22</v>
      </c>
      <c r="L46" s="24" t="s">
        <v>120</v>
      </c>
      <c r="M46" s="23" t="s">
        <v>10</v>
      </c>
      <c r="N46" s="25"/>
      <c r="O46" s="25"/>
      <c r="P46" s="25"/>
      <c r="Q46" s="25"/>
      <c r="R46" s="25"/>
      <c r="S46" s="25"/>
    </row>
    <row r="47" spans="1:19" x14ac:dyDescent="0.25">
      <c r="A47" s="6" t="s">
        <v>5</v>
      </c>
      <c r="B47" t="s">
        <v>743</v>
      </c>
      <c r="E47" s="4">
        <v>9.6199999999999992</v>
      </c>
      <c r="F47" s="4">
        <v>8.61</v>
      </c>
      <c r="G47" s="5">
        <f t="shared" ref="G47:G51" si="0">(E47-F47)/F47</f>
        <v>0.11730545876887338</v>
      </c>
      <c r="H47" s="20">
        <v>8.75</v>
      </c>
      <c r="I47" s="4">
        <v>10.25</v>
      </c>
      <c r="J47" s="2">
        <v>97</v>
      </c>
      <c r="K47" s="2">
        <v>99</v>
      </c>
      <c r="M47" t="s">
        <v>1342</v>
      </c>
    </row>
    <row r="48" spans="1:19" x14ac:dyDescent="0.25">
      <c r="A48" s="6" t="s">
        <v>11</v>
      </c>
      <c r="B48" t="s">
        <v>92</v>
      </c>
      <c r="E48" s="4">
        <v>75.12</v>
      </c>
      <c r="F48" s="4">
        <v>57.49</v>
      </c>
      <c r="G48" s="5">
        <f t="shared" si="0"/>
        <v>0.30666202817881372</v>
      </c>
      <c r="H48" s="20">
        <v>65</v>
      </c>
      <c r="I48" s="4">
        <v>70.47</v>
      </c>
      <c r="J48" s="2">
        <v>93</v>
      </c>
      <c r="K48" s="2">
        <v>97</v>
      </c>
      <c r="L48" s="2"/>
      <c r="M48" t="s">
        <v>1343</v>
      </c>
    </row>
    <row r="49" spans="1:17" x14ac:dyDescent="0.25">
      <c r="A49" s="6" t="s">
        <v>12</v>
      </c>
      <c r="B49" t="s">
        <v>113</v>
      </c>
      <c r="E49" s="4">
        <v>187.35</v>
      </c>
      <c r="F49">
        <v>150.36000000000001</v>
      </c>
      <c r="G49" s="5">
        <f t="shared" si="0"/>
        <v>0.24600957701516346</v>
      </c>
      <c r="H49" s="13">
        <v>169</v>
      </c>
      <c r="I49" s="4">
        <v>148.43</v>
      </c>
      <c r="J49" s="2">
        <v>97</v>
      </c>
      <c r="K49" s="2">
        <v>81</v>
      </c>
      <c r="M49" t="s">
        <v>1344</v>
      </c>
    </row>
    <row r="50" spans="1:17" x14ac:dyDescent="0.25">
      <c r="A50" s="6" t="s">
        <v>13</v>
      </c>
      <c r="B50" t="s">
        <v>1026</v>
      </c>
      <c r="E50" s="4">
        <v>29.41</v>
      </c>
      <c r="F50">
        <v>28.56</v>
      </c>
      <c r="G50" s="5">
        <f t="shared" si="0"/>
        <v>2.9761904761904812E-2</v>
      </c>
      <c r="H50" s="20">
        <v>27</v>
      </c>
      <c r="I50" s="4">
        <v>27.47</v>
      </c>
      <c r="J50" s="2">
        <v>97</v>
      </c>
      <c r="K50" s="2">
        <v>73</v>
      </c>
      <c r="M50" t="s">
        <v>1345</v>
      </c>
    </row>
    <row r="51" spans="1:17" x14ac:dyDescent="0.25">
      <c r="A51" s="6" t="s">
        <v>14</v>
      </c>
      <c r="B51" t="s">
        <v>126</v>
      </c>
      <c r="E51" s="4">
        <v>129.28</v>
      </c>
      <c r="F51" s="4">
        <v>94.218000000000004</v>
      </c>
      <c r="G51" s="5">
        <f t="shared" si="0"/>
        <v>0.37213695896750087</v>
      </c>
      <c r="H51" s="20">
        <v>118</v>
      </c>
      <c r="I51" s="4">
        <v>92.22</v>
      </c>
      <c r="J51" s="2">
        <v>99</v>
      </c>
      <c r="K51" s="2">
        <v>99</v>
      </c>
      <c r="L51" s="2">
        <v>1</v>
      </c>
      <c r="M51" t="s">
        <v>1308</v>
      </c>
    </row>
    <row r="52" spans="1:17" x14ac:dyDescent="0.25">
      <c r="A52" s="6" t="s">
        <v>15</v>
      </c>
      <c r="B52" t="s">
        <v>191</v>
      </c>
      <c r="E52" s="4">
        <v>210.9</v>
      </c>
      <c r="F52">
        <v>210.85</v>
      </c>
      <c r="G52" s="5">
        <f>(E52-F52)/F52</f>
        <v>2.3713540431591828E-4</v>
      </c>
      <c r="H52" s="20">
        <v>196</v>
      </c>
      <c r="I52" s="4">
        <v>202.58</v>
      </c>
      <c r="J52" s="2">
        <v>96</v>
      </c>
      <c r="K52" s="37">
        <v>98</v>
      </c>
      <c r="L52" s="2">
        <v>13</v>
      </c>
      <c r="M52" t="s">
        <v>1310</v>
      </c>
    </row>
    <row r="53" spans="1:17" x14ac:dyDescent="0.25">
      <c r="A53" s="6" t="s">
        <v>16</v>
      </c>
      <c r="B53" t="s">
        <v>151</v>
      </c>
      <c r="E53" s="4">
        <v>230.54</v>
      </c>
      <c r="F53">
        <v>210.89</v>
      </c>
      <c r="G53" s="5">
        <f>(E53-F53)/F53</f>
        <v>9.3176537531414513E-2</v>
      </c>
      <c r="H53" s="13">
        <v>210</v>
      </c>
      <c r="I53" s="4">
        <v>199.62</v>
      </c>
      <c r="J53" s="2">
        <v>89</v>
      </c>
      <c r="K53" s="2">
        <v>87</v>
      </c>
      <c r="M53" t="s">
        <v>1347</v>
      </c>
    </row>
    <row r="54" spans="1:17" x14ac:dyDescent="0.25">
      <c r="A54" s="6" t="s">
        <v>17</v>
      </c>
      <c r="B54" t="s">
        <v>124</v>
      </c>
      <c r="E54" s="4">
        <v>28.07</v>
      </c>
      <c r="F54">
        <v>27.16</v>
      </c>
      <c r="G54" s="5">
        <f>(E54-F54)/F54</f>
        <v>3.3505154639175264E-2</v>
      </c>
      <c r="H54" s="20">
        <v>25.25</v>
      </c>
      <c r="I54" s="4">
        <v>26.57</v>
      </c>
      <c r="J54" s="2">
        <v>95</v>
      </c>
      <c r="K54" s="2">
        <v>95</v>
      </c>
      <c r="L54" s="2">
        <v>25</v>
      </c>
      <c r="M54" t="s">
        <v>1346</v>
      </c>
    </row>
    <row r="55" spans="1:17" x14ac:dyDescent="0.25">
      <c r="A55" s="6" t="s">
        <v>31</v>
      </c>
    </row>
    <row r="56" spans="1:17" x14ac:dyDescent="0.25">
      <c r="A56" s="6" t="s">
        <v>33</v>
      </c>
      <c r="E56" s="4"/>
      <c r="F56" s="4"/>
      <c r="H56" s="4"/>
      <c r="I56" s="4"/>
      <c r="L56" s="2"/>
    </row>
    <row r="57" spans="1:17" x14ac:dyDescent="0.25">
      <c r="A57" s="6" t="s">
        <v>34</v>
      </c>
      <c r="E57" s="4"/>
      <c r="F57" s="4"/>
      <c r="H57" s="4"/>
      <c r="I57" s="4"/>
      <c r="L57" s="2"/>
    </row>
    <row r="58" spans="1:17" x14ac:dyDescent="0.25">
      <c r="A58" s="6" t="s">
        <v>35</v>
      </c>
      <c r="E58" s="4"/>
      <c r="F58" s="4"/>
      <c r="H58" s="4"/>
      <c r="I58" s="4"/>
      <c r="L58" s="2"/>
    </row>
    <row r="60" spans="1:17" x14ac:dyDescent="0.25">
      <c r="E60" s="7"/>
      <c r="G60" s="2" t="s">
        <v>128</v>
      </c>
      <c r="J60" s="2" t="s">
        <v>127</v>
      </c>
      <c r="L60" s="2" t="s">
        <v>150</v>
      </c>
      <c r="N60" s="2" t="s">
        <v>150</v>
      </c>
      <c r="P60" s="2" t="s">
        <v>150</v>
      </c>
    </row>
    <row r="61" spans="1:17" x14ac:dyDescent="0.25">
      <c r="A61" s="3" t="s">
        <v>18</v>
      </c>
      <c r="E61" s="18" t="s">
        <v>6</v>
      </c>
      <c r="F61" s="18" t="s">
        <v>21</v>
      </c>
      <c r="G61" s="18" t="s">
        <v>129</v>
      </c>
      <c r="H61" s="18" t="s">
        <v>22</v>
      </c>
      <c r="I61" s="18" t="s">
        <v>23</v>
      </c>
      <c r="J61" s="18" t="s">
        <v>22</v>
      </c>
      <c r="K61" s="18" t="s">
        <v>146</v>
      </c>
      <c r="L61" s="18" t="s">
        <v>146</v>
      </c>
      <c r="M61" s="18" t="s">
        <v>130</v>
      </c>
      <c r="N61" s="18" t="s">
        <v>130</v>
      </c>
      <c r="O61" s="18" t="s">
        <v>131</v>
      </c>
      <c r="P61" s="18" t="s">
        <v>131</v>
      </c>
      <c r="Q61" s="19" t="s">
        <v>10</v>
      </c>
    </row>
    <row r="62" spans="1:17" x14ac:dyDescent="0.25">
      <c r="A62" s="3"/>
      <c r="E62" s="18"/>
      <c r="F62" s="18"/>
      <c r="G62" s="18"/>
      <c r="H62" s="18"/>
      <c r="I62" s="18"/>
      <c r="J62" s="18"/>
      <c r="K62" s="18"/>
      <c r="M62" s="18"/>
      <c r="O62" s="18"/>
      <c r="Q62" s="19"/>
    </row>
    <row r="63" spans="1:17" x14ac:dyDescent="0.25">
      <c r="A63" s="6" t="s">
        <v>5</v>
      </c>
      <c r="B63" s="16" t="s">
        <v>1166</v>
      </c>
      <c r="C63" s="16" t="s">
        <v>1181</v>
      </c>
      <c r="E63" s="20">
        <v>27.66</v>
      </c>
      <c r="F63" s="20">
        <v>29.26</v>
      </c>
      <c r="G63" s="22">
        <f t="shared" ref="G63:G80" si="1">(E63-F63)/F63</f>
        <v>-5.4682159945317887E-2</v>
      </c>
      <c r="H63" s="15">
        <v>95</v>
      </c>
      <c r="I63" s="15">
        <v>86</v>
      </c>
      <c r="J63" s="28">
        <v>45511</v>
      </c>
      <c r="K63" s="31">
        <v>27.84</v>
      </c>
      <c r="L63" s="33">
        <f t="shared" ref="L63:L80" si="2">(E63-K63)/K63</f>
        <v>-6.4655172413792998E-3</v>
      </c>
      <c r="M63" s="31">
        <v>28.44</v>
      </c>
      <c r="N63" s="33">
        <f t="shared" ref="N63:N80" si="3">(E63-M63)/M63</f>
        <v>-2.7426160337552782E-2</v>
      </c>
      <c r="O63" s="31">
        <v>27.78</v>
      </c>
      <c r="P63" s="33">
        <f t="shared" ref="P63:P80" si="4">(E63-O63)/O63</f>
        <v>-4.3196544276458242E-3</v>
      </c>
      <c r="Q63" s="16" t="s">
        <v>1351</v>
      </c>
    </row>
    <row r="64" spans="1:17" x14ac:dyDescent="0.25">
      <c r="A64" s="6" t="s">
        <v>11</v>
      </c>
      <c r="B64" s="16" t="s">
        <v>1313</v>
      </c>
      <c r="C64" s="16" t="s">
        <v>1325</v>
      </c>
      <c r="E64" s="20">
        <v>498.12</v>
      </c>
      <c r="F64" s="20">
        <v>522.88</v>
      </c>
      <c r="G64" s="22">
        <f t="shared" si="1"/>
        <v>-4.7353121175030585E-2</v>
      </c>
      <c r="H64" s="15">
        <v>97</v>
      </c>
      <c r="I64" s="15">
        <v>91</v>
      </c>
      <c r="J64" s="29">
        <v>45504</v>
      </c>
      <c r="K64" s="31">
        <v>492.18</v>
      </c>
      <c r="L64" s="38">
        <f t="shared" si="2"/>
        <v>1.20687553334146E-2</v>
      </c>
      <c r="M64" s="31">
        <v>510.26</v>
      </c>
      <c r="N64" s="38">
        <f t="shared" si="3"/>
        <v>-2.3791792419550793E-2</v>
      </c>
      <c r="O64" s="31">
        <v>489.46</v>
      </c>
      <c r="P64" s="38">
        <f t="shared" si="4"/>
        <v>1.7692967760389051E-2</v>
      </c>
      <c r="Q64" s="16" t="s">
        <v>1354</v>
      </c>
    </row>
    <row r="65" spans="1:20" x14ac:dyDescent="0.25">
      <c r="A65" s="6" t="s">
        <v>12</v>
      </c>
      <c r="B65" s="16" t="s">
        <v>77</v>
      </c>
      <c r="C65" s="16" t="s">
        <v>96</v>
      </c>
      <c r="E65" s="20">
        <v>315.67</v>
      </c>
      <c r="F65" s="20">
        <v>328.99</v>
      </c>
      <c r="G65" s="22">
        <f t="shared" si="1"/>
        <v>-4.0487552813155393E-2</v>
      </c>
      <c r="H65" s="15">
        <v>90</v>
      </c>
      <c r="I65" s="15">
        <v>78</v>
      </c>
      <c r="J65" s="28">
        <v>45495</v>
      </c>
      <c r="K65" s="31">
        <v>302.63</v>
      </c>
      <c r="L65" s="38">
        <f t="shared" si="2"/>
        <v>4.3088920463932923E-2</v>
      </c>
      <c r="M65" s="31">
        <v>312.04000000000002</v>
      </c>
      <c r="N65" s="38">
        <f t="shared" si="3"/>
        <v>1.1633123958466848E-2</v>
      </c>
      <c r="O65" s="31">
        <v>299.77</v>
      </c>
      <c r="P65" s="38">
        <f t="shared" si="4"/>
        <v>5.3040664509457366E-2</v>
      </c>
      <c r="Q65" s="16" t="s">
        <v>1330</v>
      </c>
      <c r="T65" s="16"/>
    </row>
    <row r="66" spans="1:20" x14ac:dyDescent="0.25">
      <c r="A66" s="6" t="s">
        <v>13</v>
      </c>
      <c r="B66" s="16" t="s">
        <v>50</v>
      </c>
      <c r="C66" s="16" t="s">
        <v>1212</v>
      </c>
      <c r="E66" s="20">
        <v>269.91000000000003</v>
      </c>
      <c r="F66" s="20">
        <v>278</v>
      </c>
      <c r="G66" s="22">
        <f t="shared" si="1"/>
        <v>-2.9100719424460342E-2</v>
      </c>
      <c r="H66" s="15">
        <v>82</v>
      </c>
      <c r="I66" s="15">
        <v>92</v>
      </c>
      <c r="J66" s="28">
        <v>45511</v>
      </c>
      <c r="K66" s="31">
        <v>251.86</v>
      </c>
      <c r="L66" s="33">
        <f t="shared" si="2"/>
        <v>7.1666799015326021E-2</v>
      </c>
      <c r="M66" s="31">
        <v>263.89</v>
      </c>
      <c r="N66" s="33">
        <f t="shared" si="3"/>
        <v>2.2812535526166352E-2</v>
      </c>
      <c r="O66" s="31">
        <v>248.99</v>
      </c>
      <c r="P66" s="33">
        <f t="shared" si="4"/>
        <v>8.4019438531668003E-2</v>
      </c>
      <c r="Q66" s="16" t="s">
        <v>1358</v>
      </c>
    </row>
    <row r="67" spans="1:20" x14ac:dyDescent="0.25">
      <c r="A67" s="6" t="s">
        <v>14</v>
      </c>
      <c r="B67" s="16" t="s">
        <v>266</v>
      </c>
      <c r="C67" s="16" t="s">
        <v>971</v>
      </c>
      <c r="E67" s="20">
        <v>84.86</v>
      </c>
      <c r="F67" s="20">
        <v>87.08</v>
      </c>
      <c r="G67" s="22">
        <f t="shared" si="1"/>
        <v>-2.54937988056959E-2</v>
      </c>
      <c r="H67" s="2">
        <v>80</v>
      </c>
      <c r="I67" s="2">
        <v>98</v>
      </c>
      <c r="J67" s="29">
        <v>45512</v>
      </c>
      <c r="K67" s="31">
        <v>82.54</v>
      </c>
      <c r="L67" s="33">
        <f t="shared" si="2"/>
        <v>2.8107584201599138E-2</v>
      </c>
      <c r="M67" s="31">
        <v>82.79</v>
      </c>
      <c r="N67" s="33">
        <f t="shared" si="3"/>
        <v>2.5003019688368076E-2</v>
      </c>
      <c r="O67" s="31">
        <v>81.239999999999995</v>
      </c>
      <c r="P67" s="33">
        <f t="shared" si="4"/>
        <v>4.4559330379123643E-2</v>
      </c>
      <c r="Q67" s="16" t="s">
        <v>1353</v>
      </c>
    </row>
    <row r="68" spans="1:20" x14ac:dyDescent="0.25">
      <c r="A68" s="6" t="s">
        <v>15</v>
      </c>
      <c r="B68" s="16" t="s">
        <v>1242</v>
      </c>
      <c r="C68" s="16" t="s">
        <v>1255</v>
      </c>
      <c r="E68" s="20">
        <v>28.36</v>
      </c>
      <c r="F68" s="20">
        <v>28.5</v>
      </c>
      <c r="G68" s="22">
        <f t="shared" si="1"/>
        <v>-4.9122807017544061E-3</v>
      </c>
      <c r="H68" s="15">
        <v>95</v>
      </c>
      <c r="I68" s="15">
        <v>86</v>
      </c>
      <c r="J68" s="28">
        <v>45511</v>
      </c>
      <c r="K68" s="31">
        <v>27.71</v>
      </c>
      <c r="L68" s="38">
        <f t="shared" si="2"/>
        <v>2.3457235654998142E-2</v>
      </c>
      <c r="M68" s="31">
        <v>28.22</v>
      </c>
      <c r="N68" s="38">
        <f t="shared" si="3"/>
        <v>4.9610205527994538E-3</v>
      </c>
      <c r="O68" s="31">
        <v>27.4</v>
      </c>
      <c r="P68" s="38">
        <f t="shared" si="4"/>
        <v>3.5036496350364994E-2</v>
      </c>
      <c r="Q68" s="16" t="s">
        <v>1318</v>
      </c>
    </row>
    <row r="69" spans="1:20" x14ac:dyDescent="0.25">
      <c r="A69" s="6" t="s">
        <v>16</v>
      </c>
      <c r="B69" s="16" t="s">
        <v>1241</v>
      </c>
      <c r="C69" s="16" t="s">
        <v>1253</v>
      </c>
      <c r="E69" s="20">
        <v>56.99</v>
      </c>
      <c r="F69" s="20">
        <v>57.09</v>
      </c>
      <c r="G69" s="22">
        <f t="shared" si="1"/>
        <v>-1.7516202487301001E-3</v>
      </c>
      <c r="H69" s="15">
        <v>98</v>
      </c>
      <c r="I69" s="15">
        <v>85</v>
      </c>
      <c r="J69" s="28">
        <v>45532</v>
      </c>
      <c r="K69" s="31">
        <v>55.72</v>
      </c>
      <c r="L69" s="38">
        <f t="shared" si="2"/>
        <v>2.279253409906682E-2</v>
      </c>
      <c r="M69" s="31">
        <v>56.57</v>
      </c>
      <c r="N69" s="38">
        <f t="shared" si="3"/>
        <v>7.424429909846238E-3</v>
      </c>
      <c r="O69" s="31">
        <v>55.09</v>
      </c>
      <c r="P69" s="38">
        <f t="shared" si="4"/>
        <v>3.4489017970593547E-2</v>
      </c>
      <c r="Q69" s="16" t="s">
        <v>1288</v>
      </c>
    </row>
    <row r="70" spans="1:20" x14ac:dyDescent="0.25">
      <c r="A70" s="6" t="s">
        <v>17</v>
      </c>
      <c r="B70" s="16" t="s">
        <v>1349</v>
      </c>
      <c r="C70" s="16" t="s">
        <v>1360</v>
      </c>
      <c r="E70" s="20">
        <v>21.68</v>
      </c>
      <c r="F70" s="20">
        <v>21.61</v>
      </c>
      <c r="G70" s="22">
        <f t="shared" si="1"/>
        <v>3.2392410920870098E-3</v>
      </c>
      <c r="H70" s="15">
        <v>99</v>
      </c>
      <c r="I70" s="15">
        <v>95</v>
      </c>
      <c r="J70" s="29">
        <v>45502</v>
      </c>
      <c r="K70" s="31">
        <v>19.920000000000002</v>
      </c>
      <c r="L70" s="38">
        <f t="shared" si="2"/>
        <v>8.8353413654618365E-2</v>
      </c>
      <c r="M70" s="31">
        <v>20.2</v>
      </c>
      <c r="N70" s="38">
        <f t="shared" si="3"/>
        <v>7.3267326732673291E-2</v>
      </c>
      <c r="O70" s="31">
        <v>19.86</v>
      </c>
      <c r="P70" s="38">
        <f t="shared" si="4"/>
        <v>9.1641490433031242E-2</v>
      </c>
      <c r="Q70" s="16" t="s">
        <v>243</v>
      </c>
    </row>
    <row r="71" spans="1:20" x14ac:dyDescent="0.25">
      <c r="A71" s="6" t="s">
        <v>31</v>
      </c>
      <c r="B71" s="16" t="s">
        <v>90</v>
      </c>
      <c r="C71" s="16" t="s">
        <v>91</v>
      </c>
      <c r="E71" s="20">
        <v>97.28</v>
      </c>
      <c r="F71" s="20">
        <v>96.67</v>
      </c>
      <c r="G71" s="22">
        <f t="shared" si="1"/>
        <v>6.3101272369918216E-3</v>
      </c>
      <c r="H71" s="15">
        <v>94</v>
      </c>
      <c r="I71" s="15">
        <v>87</v>
      </c>
      <c r="J71" s="29">
        <v>45504</v>
      </c>
      <c r="K71" s="31">
        <v>92.54</v>
      </c>
      <c r="L71" s="38">
        <f t="shared" si="2"/>
        <v>5.1221093581154037E-2</v>
      </c>
      <c r="M71" s="31">
        <v>92.59</v>
      </c>
      <c r="N71" s="38">
        <f t="shared" si="3"/>
        <v>5.0653418295712252E-2</v>
      </c>
      <c r="O71" s="31">
        <v>91.99</v>
      </c>
      <c r="P71" s="38">
        <f t="shared" si="4"/>
        <v>5.750625067942175E-2</v>
      </c>
      <c r="Q71" s="16" t="s">
        <v>1361</v>
      </c>
    </row>
    <row r="72" spans="1:20" x14ac:dyDescent="0.25">
      <c r="A72" s="6" t="s">
        <v>33</v>
      </c>
      <c r="B72" s="16" t="s">
        <v>80</v>
      </c>
      <c r="C72" s="16" t="s">
        <v>1292</v>
      </c>
      <c r="E72" s="20">
        <v>194.49</v>
      </c>
      <c r="F72" s="20">
        <v>191</v>
      </c>
      <c r="G72" s="22">
        <f t="shared" si="1"/>
        <v>1.8272251308900572E-2</v>
      </c>
      <c r="H72" s="15">
        <v>81</v>
      </c>
      <c r="I72" s="15">
        <v>88</v>
      </c>
      <c r="J72" s="28">
        <v>45498</v>
      </c>
      <c r="K72" s="31">
        <v>187.42</v>
      </c>
      <c r="L72" s="38">
        <f t="shared" si="2"/>
        <v>3.7722761711663763E-2</v>
      </c>
      <c r="M72" s="31">
        <v>193.26</v>
      </c>
      <c r="N72" s="38">
        <f t="shared" si="3"/>
        <v>6.3644830797889799E-3</v>
      </c>
      <c r="O72" s="31">
        <v>187.4</v>
      </c>
      <c r="P72" s="38">
        <f t="shared" si="4"/>
        <v>3.7833511205976535E-2</v>
      </c>
      <c r="Q72" s="16" t="s">
        <v>1357</v>
      </c>
    </row>
    <row r="73" spans="1:20" x14ac:dyDescent="0.25">
      <c r="A73" s="6" t="s">
        <v>34</v>
      </c>
      <c r="B73" s="16" t="s">
        <v>174</v>
      </c>
      <c r="C73" s="16" t="s">
        <v>181</v>
      </c>
      <c r="E73" s="20">
        <v>200.25</v>
      </c>
      <c r="F73" s="20">
        <v>195.81</v>
      </c>
      <c r="G73" s="22">
        <f t="shared" si="1"/>
        <v>2.2675042132679627E-2</v>
      </c>
      <c r="H73" s="15">
        <v>95</v>
      </c>
      <c r="I73" s="15">
        <v>85</v>
      </c>
      <c r="J73" s="29">
        <v>45497</v>
      </c>
      <c r="K73" s="31">
        <v>190.63</v>
      </c>
      <c r="L73" s="38">
        <f t="shared" si="2"/>
        <v>5.0464250118029713E-2</v>
      </c>
      <c r="M73" s="31">
        <v>193.9</v>
      </c>
      <c r="N73" s="38">
        <f t="shared" si="3"/>
        <v>3.2748839608045352E-2</v>
      </c>
      <c r="O73" s="31">
        <v>189.48</v>
      </c>
      <c r="P73" s="38">
        <f t="shared" si="4"/>
        <v>5.6839772007599806E-2</v>
      </c>
      <c r="Q73" s="16" t="s">
        <v>1361</v>
      </c>
    </row>
    <row r="74" spans="1:20" x14ac:dyDescent="0.25">
      <c r="A74" s="6" t="s">
        <v>35</v>
      </c>
      <c r="B74" s="16" t="s">
        <v>1348</v>
      </c>
      <c r="C74" s="16" t="s">
        <v>238</v>
      </c>
      <c r="E74" s="20">
        <v>264.35000000000002</v>
      </c>
      <c r="F74" s="20">
        <v>256.7</v>
      </c>
      <c r="G74" s="22">
        <f t="shared" si="1"/>
        <v>2.9801324503311393E-2</v>
      </c>
      <c r="H74" s="15">
        <v>80</v>
      </c>
      <c r="I74" s="15">
        <v>89</v>
      </c>
      <c r="J74" s="29">
        <v>45498</v>
      </c>
      <c r="K74" s="31">
        <v>240.09</v>
      </c>
      <c r="L74" s="38">
        <f t="shared" si="2"/>
        <v>0.10104544129284859</v>
      </c>
      <c r="M74" s="31">
        <v>245.25</v>
      </c>
      <c r="N74" s="38">
        <f t="shared" si="3"/>
        <v>7.7879714576962369E-2</v>
      </c>
      <c r="O74" s="31">
        <v>239.7</v>
      </c>
      <c r="P74" s="38">
        <f t="shared" si="4"/>
        <v>0.10283687943262426</v>
      </c>
      <c r="Q74" s="16" t="s">
        <v>1359</v>
      </c>
    </row>
    <row r="75" spans="1:20" x14ac:dyDescent="0.25">
      <c r="A75" s="6" t="s">
        <v>38</v>
      </c>
      <c r="B75" s="16" t="s">
        <v>109</v>
      </c>
      <c r="C75" s="16" t="s">
        <v>110</v>
      </c>
      <c r="E75" s="20">
        <v>371.32</v>
      </c>
      <c r="F75" s="20">
        <v>358.84</v>
      </c>
      <c r="G75" s="22">
        <f t="shared" si="1"/>
        <v>3.4778731468063817E-2</v>
      </c>
      <c r="H75" s="15">
        <v>99</v>
      </c>
      <c r="I75" s="15">
        <v>97</v>
      </c>
      <c r="J75" s="29">
        <v>45533</v>
      </c>
      <c r="K75" s="31">
        <v>359.12</v>
      </c>
      <c r="L75" s="38">
        <f t="shared" si="2"/>
        <v>3.3971931387836905E-2</v>
      </c>
      <c r="M75" s="31">
        <v>376.4</v>
      </c>
      <c r="N75" s="38">
        <f t="shared" si="3"/>
        <v>-1.3496280552603572E-2</v>
      </c>
      <c r="O75" s="31">
        <v>353.96</v>
      </c>
      <c r="P75" s="38">
        <f t="shared" si="4"/>
        <v>4.904508984066E-2</v>
      </c>
      <c r="Q75" s="16" t="s">
        <v>1357</v>
      </c>
    </row>
    <row r="76" spans="1:20" x14ac:dyDescent="0.25">
      <c r="A76" s="6" t="s">
        <v>44</v>
      </c>
      <c r="B76" s="16" t="s">
        <v>1118</v>
      </c>
      <c r="C76" s="16" t="s">
        <v>1136</v>
      </c>
      <c r="E76" s="20">
        <v>142.08000000000001</v>
      </c>
      <c r="F76" s="20">
        <v>137.22</v>
      </c>
      <c r="G76" s="22">
        <f t="shared" si="1"/>
        <v>3.5417577612593017E-2</v>
      </c>
      <c r="H76" s="15">
        <v>97</v>
      </c>
      <c r="I76" s="15">
        <v>92</v>
      </c>
      <c r="J76" s="28">
        <v>45511</v>
      </c>
      <c r="K76" s="31">
        <v>138.62</v>
      </c>
      <c r="L76" s="38">
        <f t="shared" si="2"/>
        <v>2.4960323185687548E-2</v>
      </c>
      <c r="M76" s="31">
        <v>141.43</v>
      </c>
      <c r="N76" s="38">
        <f t="shared" si="3"/>
        <v>4.5959131725942558E-3</v>
      </c>
      <c r="O76" s="31">
        <v>137.26</v>
      </c>
      <c r="P76" s="38">
        <f t="shared" si="4"/>
        <v>3.5115838554568131E-2</v>
      </c>
      <c r="Q76" s="16" t="s">
        <v>1356</v>
      </c>
    </row>
    <row r="77" spans="1:20" x14ac:dyDescent="0.25">
      <c r="A77" s="6" t="s">
        <v>45</v>
      </c>
      <c r="B77" s="16" t="s">
        <v>1285</v>
      </c>
      <c r="C77" s="16" t="s">
        <v>1294</v>
      </c>
      <c r="E77" s="20">
        <v>205.11</v>
      </c>
      <c r="F77" s="20">
        <v>197.43</v>
      </c>
      <c r="G77" s="22">
        <f t="shared" si="1"/>
        <v>3.8899863242668323E-2</v>
      </c>
      <c r="H77" s="15">
        <v>71</v>
      </c>
      <c r="I77" s="15">
        <v>90</v>
      </c>
      <c r="J77" s="28">
        <v>45495</v>
      </c>
      <c r="K77" s="31">
        <v>194.65</v>
      </c>
      <c r="L77" s="38">
        <f t="shared" si="2"/>
        <v>5.3737477523760638E-2</v>
      </c>
      <c r="M77" s="31">
        <v>198.52</v>
      </c>
      <c r="N77" s="38">
        <f t="shared" si="3"/>
        <v>3.3195647793673198E-2</v>
      </c>
      <c r="O77" s="31">
        <v>192.69</v>
      </c>
      <c r="P77" s="38">
        <f t="shared" si="4"/>
        <v>6.4455861746847351E-2</v>
      </c>
      <c r="Q77" s="16" t="s">
        <v>555</v>
      </c>
    </row>
    <row r="78" spans="1:20" x14ac:dyDescent="0.25">
      <c r="A78" s="6" t="s">
        <v>46</v>
      </c>
      <c r="B78" s="16" t="s">
        <v>1210</v>
      </c>
      <c r="C78" s="16" t="s">
        <v>1215</v>
      </c>
      <c r="E78" s="20">
        <v>203.13</v>
      </c>
      <c r="F78" s="20">
        <v>191.78</v>
      </c>
      <c r="G78" s="22">
        <f t="shared" si="1"/>
        <v>5.9182396495984953E-2</v>
      </c>
      <c r="H78" s="15">
        <v>80</v>
      </c>
      <c r="I78" s="15">
        <v>94</v>
      </c>
      <c r="J78" s="28">
        <v>45509</v>
      </c>
      <c r="K78" s="31">
        <v>172.99</v>
      </c>
      <c r="L78" s="33">
        <f t="shared" si="2"/>
        <v>0.17422972426151792</v>
      </c>
      <c r="M78" s="31">
        <v>184.2</v>
      </c>
      <c r="N78" s="33">
        <f t="shared" si="3"/>
        <v>0.10276872964169385</v>
      </c>
      <c r="O78" s="31">
        <v>171.32</v>
      </c>
      <c r="P78" s="33">
        <f t="shared" si="4"/>
        <v>0.18567592808778896</v>
      </c>
      <c r="Q78" s="16" t="s">
        <v>1350</v>
      </c>
    </row>
    <row r="79" spans="1:20" x14ac:dyDescent="0.25">
      <c r="A79" s="6" t="s">
        <v>47</v>
      </c>
      <c r="B79" s="16" t="s">
        <v>1314</v>
      </c>
      <c r="C79" s="16" t="s">
        <v>1328</v>
      </c>
      <c r="E79" s="4">
        <v>21.18</v>
      </c>
      <c r="F79" s="20">
        <v>19.489999999999998</v>
      </c>
      <c r="G79" s="22">
        <f t="shared" si="1"/>
        <v>8.6711133914828195E-2</v>
      </c>
      <c r="H79" s="15">
        <v>61</v>
      </c>
      <c r="I79" s="15">
        <v>97</v>
      </c>
      <c r="J79" s="28">
        <v>45511</v>
      </c>
      <c r="K79" s="31">
        <v>17.420000000000002</v>
      </c>
      <c r="L79" s="38">
        <f t="shared" si="2"/>
        <v>0.21584385763490227</v>
      </c>
      <c r="M79" s="31">
        <v>18.760000000000002</v>
      </c>
      <c r="N79" s="38">
        <f t="shared" si="3"/>
        <v>0.12899786780383785</v>
      </c>
      <c r="O79" s="31">
        <v>17.39</v>
      </c>
      <c r="P79" s="38">
        <f t="shared" si="4"/>
        <v>0.21794134560092002</v>
      </c>
      <c r="Q79" s="16" t="s">
        <v>1352</v>
      </c>
    </row>
    <row r="80" spans="1:20" x14ac:dyDescent="0.25">
      <c r="A80" s="6" t="s">
        <v>54</v>
      </c>
      <c r="B80" s="16" t="s">
        <v>1164</v>
      </c>
      <c r="C80" s="16" t="s">
        <v>1177</v>
      </c>
      <c r="E80" s="20">
        <v>36.119999999999997</v>
      </c>
      <c r="F80" s="20">
        <v>32.64</v>
      </c>
      <c r="G80" s="22">
        <f t="shared" si="1"/>
        <v>0.10661764705882343</v>
      </c>
      <c r="H80" s="15">
        <v>80</v>
      </c>
      <c r="I80" s="15">
        <v>97</v>
      </c>
      <c r="J80" s="28">
        <v>45505</v>
      </c>
      <c r="K80" s="31">
        <v>32.25</v>
      </c>
      <c r="L80" s="33">
        <f t="shared" si="2"/>
        <v>0.11999999999999993</v>
      </c>
      <c r="M80" s="31">
        <v>33.75</v>
      </c>
      <c r="N80" s="33">
        <f t="shared" si="3"/>
        <v>7.0222222222222144E-2</v>
      </c>
      <c r="O80" s="31">
        <v>31.41</v>
      </c>
      <c r="P80" s="33">
        <f t="shared" si="4"/>
        <v>0.14995224450811834</v>
      </c>
      <c r="Q80" s="16" t="s">
        <v>1355</v>
      </c>
    </row>
    <row r="81" spans="1:16" x14ac:dyDescent="0.25">
      <c r="A81" s="6" t="s">
        <v>56</v>
      </c>
      <c r="J81" s="28"/>
    </row>
    <row r="82" spans="1:16" x14ac:dyDescent="0.25">
      <c r="A82" s="6" t="s">
        <v>63</v>
      </c>
      <c r="J82" s="28"/>
    </row>
    <row r="83" spans="1:16" x14ac:dyDescent="0.25">
      <c r="A83" s="6" t="s">
        <v>64</v>
      </c>
      <c r="J83" s="28"/>
      <c r="L83" s="33"/>
      <c r="M83" s="31"/>
      <c r="N83" s="33"/>
      <c r="O83" s="31"/>
      <c r="P83" s="33"/>
    </row>
    <row r="84" spans="1:16" x14ac:dyDescent="0.25">
      <c r="A84" s="6" t="s">
        <v>65</v>
      </c>
    </row>
    <row r="85" spans="1:16" x14ac:dyDescent="0.25">
      <c r="A85" s="6" t="s">
        <v>66</v>
      </c>
    </row>
    <row r="86" spans="1:16" x14ac:dyDescent="0.25">
      <c r="A86" s="6" t="s">
        <v>67</v>
      </c>
    </row>
    <row r="87" spans="1:16" x14ac:dyDescent="0.25">
      <c r="A87" s="6" t="s">
        <v>68</v>
      </c>
    </row>
    <row r="88" spans="1:16" x14ac:dyDescent="0.25">
      <c r="A88" s="6" t="s">
        <v>69</v>
      </c>
    </row>
    <row r="89" spans="1:16" x14ac:dyDescent="0.25">
      <c r="A89" s="6" t="s">
        <v>70</v>
      </c>
    </row>
    <row r="90" spans="1:16" x14ac:dyDescent="0.25">
      <c r="A90" s="6" t="s">
        <v>75</v>
      </c>
    </row>
    <row r="91" spans="1:16" x14ac:dyDescent="0.25">
      <c r="A91" s="6" t="s">
        <v>76</v>
      </c>
    </row>
    <row r="92" spans="1:16" x14ac:dyDescent="0.25">
      <c r="A92" s="6" t="s">
        <v>78</v>
      </c>
    </row>
    <row r="93" spans="1:16" x14ac:dyDescent="0.25">
      <c r="A93" s="6" t="s">
        <v>79</v>
      </c>
      <c r="B93" s="16"/>
      <c r="C93" s="16"/>
      <c r="E93" s="20"/>
      <c r="F93" s="20"/>
      <c r="G93" s="22"/>
      <c r="H93" s="15"/>
      <c r="I93" s="15"/>
      <c r="J93" s="29"/>
      <c r="K93" s="31"/>
      <c r="L93" s="33"/>
      <c r="M93" s="31"/>
      <c r="N93" s="33"/>
      <c r="O93" s="31"/>
      <c r="P93" s="33"/>
    </row>
    <row r="94" spans="1:16" x14ac:dyDescent="0.25">
      <c r="A94" s="6" t="s">
        <v>81</v>
      </c>
    </row>
    <row r="95" spans="1:16" x14ac:dyDescent="0.25">
      <c r="A95" s="6" t="s">
        <v>119</v>
      </c>
    </row>
    <row r="96" spans="1:16" x14ac:dyDescent="0.25">
      <c r="A96" s="6" t="s">
        <v>148</v>
      </c>
    </row>
    <row r="97" spans="1:17" x14ac:dyDescent="0.25">
      <c r="A97" s="6" t="s">
        <v>149</v>
      </c>
      <c r="Q97" s="16"/>
    </row>
    <row r="99" spans="1:17" x14ac:dyDescent="0.25">
      <c r="J99" s="29"/>
    </row>
    <row r="100" spans="1:17" x14ac:dyDescent="0.25">
      <c r="J100" s="29"/>
    </row>
    <row r="101" spans="1:17" x14ac:dyDescent="0.25">
      <c r="J101" s="29"/>
    </row>
    <row r="102" spans="1:17" x14ac:dyDescent="0.25">
      <c r="J102" s="29"/>
    </row>
  </sheetData>
  <sortState xmlns:xlrd2="http://schemas.microsoft.com/office/spreadsheetml/2017/richdata2" ref="B63:Q80">
    <sortCondition ref="G63:G80"/>
  </sortState>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A5BC0-8F5E-4260-B705-C352C3C492D5}">
  <dimension ref="A1:T102"/>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45485</v>
      </c>
      <c r="I3" s="2"/>
      <c r="J3" s="29">
        <v>45488</v>
      </c>
      <c r="K3" s="28">
        <v>45489</v>
      </c>
      <c r="L3" s="28">
        <v>45490</v>
      </c>
      <c r="M3" s="28">
        <v>45491</v>
      </c>
      <c r="N3" s="28">
        <v>45492</v>
      </c>
      <c r="P3" s="2" t="s">
        <v>82</v>
      </c>
      <c r="R3" s="2" t="s">
        <v>82</v>
      </c>
    </row>
    <row r="4" spans="1:18" ht="15.75" thickBot="1" x14ac:dyDescent="0.3">
      <c r="A4" t="s">
        <v>0</v>
      </c>
      <c r="C4" s="10">
        <v>45488</v>
      </c>
      <c r="D4" s="11" t="s">
        <v>32</v>
      </c>
      <c r="E4" s="10">
        <v>45492</v>
      </c>
      <c r="J4" s="2" t="s">
        <v>26</v>
      </c>
      <c r="K4" s="2" t="s">
        <v>27</v>
      </c>
      <c r="L4" s="2" t="s">
        <v>28</v>
      </c>
      <c r="M4" s="2" t="s">
        <v>29</v>
      </c>
      <c r="N4" s="2" t="s">
        <v>30</v>
      </c>
    </row>
    <row r="5" spans="1:18" ht="15.75" thickBot="1" x14ac:dyDescent="0.3">
      <c r="A5" t="s">
        <v>910</v>
      </c>
      <c r="F5" s="8">
        <v>15011.35</v>
      </c>
      <c r="G5" s="36" t="s">
        <v>25</v>
      </c>
      <c r="H5" s="8">
        <v>18398.45</v>
      </c>
      <c r="J5" s="14">
        <v>18472.57</v>
      </c>
      <c r="K5" s="14">
        <v>18509.34</v>
      </c>
      <c r="L5" s="14">
        <v>17996.919999999998</v>
      </c>
      <c r="M5" s="14">
        <v>17871.22</v>
      </c>
      <c r="N5" s="14">
        <v>17726.939999999999</v>
      </c>
      <c r="P5" s="5">
        <f>(N5-H5)/N5</f>
        <v>-3.7880762274820248E-2</v>
      </c>
      <c r="R5" s="5">
        <f>(N5-F5)/F5</f>
        <v>0.18090245047913733</v>
      </c>
    </row>
    <row r="6" spans="1:18" ht="15.75" thickBot="1" x14ac:dyDescent="0.3">
      <c r="A6" t="s">
        <v>302</v>
      </c>
      <c r="C6" s="26" t="s">
        <v>303</v>
      </c>
      <c r="D6" s="1"/>
      <c r="E6" s="1"/>
      <c r="F6" s="9">
        <v>4769.83</v>
      </c>
      <c r="G6" s="36" t="s">
        <v>107</v>
      </c>
      <c r="H6" s="9">
        <v>5615.35</v>
      </c>
      <c r="J6" s="14">
        <v>5631.22</v>
      </c>
      <c r="K6" s="17">
        <v>5667.2</v>
      </c>
      <c r="L6" s="17">
        <v>5588.27</v>
      </c>
      <c r="M6" s="14">
        <v>5544.59</v>
      </c>
      <c r="N6" s="14">
        <v>5505</v>
      </c>
      <c r="P6" s="5">
        <f>(N6-H6)/N6</f>
        <v>-2.0045413260672183E-2</v>
      </c>
      <c r="R6" s="5">
        <f>(N6-F6)/F6</f>
        <v>0.15412918280106422</v>
      </c>
    </row>
    <row r="7" spans="1:18" x14ac:dyDescent="0.25">
      <c r="C7" s="35"/>
      <c r="J7" s="12"/>
    </row>
    <row r="8" spans="1:18" x14ac:dyDescent="0.25">
      <c r="C8" s="12"/>
      <c r="J8" s="12"/>
    </row>
    <row r="9" spans="1:18" x14ac:dyDescent="0.25">
      <c r="C9" s="12"/>
      <c r="J9" s="12"/>
    </row>
    <row r="10" spans="1:18" x14ac:dyDescent="0.25">
      <c r="A10" t="s">
        <v>3</v>
      </c>
      <c r="C10" s="16" t="s">
        <v>1398</v>
      </c>
      <c r="J10" s="16"/>
    </row>
    <row r="11" spans="1:18" x14ac:dyDescent="0.25">
      <c r="C11" s="16" t="s">
        <v>1399</v>
      </c>
      <c r="J11" s="16"/>
    </row>
    <row r="12" spans="1:18" x14ac:dyDescent="0.25">
      <c r="C12" s="16" t="s">
        <v>1400</v>
      </c>
      <c r="J12" s="16"/>
    </row>
    <row r="13" spans="1:18" x14ac:dyDescent="0.25">
      <c r="C13" s="16" t="s">
        <v>1401</v>
      </c>
      <c r="J13" s="16"/>
    </row>
    <row r="14" spans="1:18" x14ac:dyDescent="0.25">
      <c r="C14" s="16" t="s">
        <v>1402</v>
      </c>
      <c r="J14" s="16"/>
    </row>
    <row r="15" spans="1:18" x14ac:dyDescent="0.25">
      <c r="C15" s="16" t="s">
        <v>1403</v>
      </c>
      <c r="J15" s="16"/>
    </row>
    <row r="16" spans="1:18" x14ac:dyDescent="0.25">
      <c r="C16" s="16" t="s">
        <v>1404</v>
      </c>
      <c r="J16" s="16"/>
    </row>
    <row r="17" spans="3:10" x14ac:dyDescent="0.25">
      <c r="C17" s="16" t="s">
        <v>1405</v>
      </c>
      <c r="J17" s="16"/>
    </row>
    <row r="18" spans="3:10" x14ac:dyDescent="0.25">
      <c r="C18" s="16" t="s">
        <v>1406</v>
      </c>
      <c r="J18" s="16"/>
    </row>
    <row r="19" spans="3:10" x14ac:dyDescent="0.25">
      <c r="C19" s="16" t="s">
        <v>1407</v>
      </c>
      <c r="J19" s="16"/>
    </row>
    <row r="20" spans="3:10" x14ac:dyDescent="0.25">
      <c r="C20" s="16"/>
      <c r="J20" s="16"/>
    </row>
    <row r="21" spans="3:10" x14ac:dyDescent="0.25">
      <c r="C21" s="16"/>
      <c r="J21" s="16"/>
    </row>
    <row r="22" spans="3:10" x14ac:dyDescent="0.25">
      <c r="C22" s="16"/>
      <c r="J22" s="16"/>
    </row>
    <row r="23" spans="3:10" x14ac:dyDescent="0.25">
      <c r="C23" s="12" t="s">
        <v>182</v>
      </c>
      <c r="D23" s="12" t="s">
        <v>1396</v>
      </c>
      <c r="J23" s="16"/>
    </row>
    <row r="24" spans="3:10" x14ac:dyDescent="0.25">
      <c r="C24" s="12" t="s">
        <v>163</v>
      </c>
      <c r="D24" s="12" t="s">
        <v>1397</v>
      </c>
      <c r="J24" s="16"/>
    </row>
    <row r="25" spans="3:10" x14ac:dyDescent="0.25">
      <c r="C25" s="12"/>
      <c r="J25" s="16"/>
    </row>
    <row r="26" spans="3:10" x14ac:dyDescent="0.25">
      <c r="F26" s="2" t="s">
        <v>154</v>
      </c>
      <c r="J26" s="16"/>
    </row>
    <row r="27" spans="3:10" x14ac:dyDescent="0.25">
      <c r="C27" t="s">
        <v>102</v>
      </c>
      <c r="D27" s="5">
        <v>0.29859999999999998</v>
      </c>
      <c r="E27" s="7"/>
      <c r="F27" s="2" t="s">
        <v>155</v>
      </c>
      <c r="I27" s="5"/>
      <c r="J27" s="16"/>
    </row>
    <row r="28" spans="3:10" x14ac:dyDescent="0.25">
      <c r="C28" s="16"/>
      <c r="D28" s="5"/>
      <c r="E28" s="7"/>
      <c r="F28" s="5"/>
      <c r="I28" s="5"/>
      <c r="J28" s="16"/>
    </row>
    <row r="29" spans="3:10" x14ac:dyDescent="0.25">
      <c r="C29" s="16" t="s">
        <v>215</v>
      </c>
      <c r="D29" s="5">
        <v>4.6399999999999997E-2</v>
      </c>
      <c r="E29" s="7"/>
      <c r="F29" s="34">
        <v>1E-3</v>
      </c>
      <c r="I29" s="5"/>
      <c r="J29" s="16"/>
    </row>
    <row r="30" spans="3:10" x14ac:dyDescent="0.25">
      <c r="D30" s="5"/>
      <c r="F30" s="34"/>
      <c r="I30" s="5"/>
      <c r="J30" s="16"/>
    </row>
    <row r="31" spans="3:10" x14ac:dyDescent="0.25">
      <c r="C31" t="s">
        <v>743</v>
      </c>
      <c r="D31" s="5">
        <v>8.4400000000000003E-2</v>
      </c>
      <c r="F31" s="34">
        <v>-2.7E-2</v>
      </c>
      <c r="I31" s="5"/>
      <c r="J31" s="16"/>
    </row>
    <row r="32" spans="3:10" x14ac:dyDescent="0.25">
      <c r="C32" t="s">
        <v>92</v>
      </c>
      <c r="D32" s="5">
        <v>8.5500000000000007E-2</v>
      </c>
      <c r="F32" s="34">
        <v>-1.26E-2</v>
      </c>
      <c r="I32" s="5"/>
      <c r="J32" s="16"/>
    </row>
    <row r="33" spans="1:19" x14ac:dyDescent="0.25">
      <c r="C33" t="s">
        <v>113</v>
      </c>
      <c r="D33" s="5">
        <v>0.09</v>
      </c>
      <c r="F33" s="34">
        <v>-0.1152</v>
      </c>
      <c r="I33" s="5"/>
      <c r="J33" s="16"/>
    </row>
    <row r="34" spans="1:19" x14ac:dyDescent="0.25">
      <c r="C34" t="s">
        <v>1026</v>
      </c>
      <c r="D34" s="5">
        <v>0.1024</v>
      </c>
      <c r="F34" s="5">
        <v>1.1599999999999999E-2</v>
      </c>
      <c r="I34" s="5"/>
      <c r="J34" s="16"/>
    </row>
    <row r="35" spans="1:19" x14ac:dyDescent="0.25">
      <c r="C35" t="s">
        <v>126</v>
      </c>
      <c r="D35" s="5">
        <v>0.1115</v>
      </c>
      <c r="F35" s="5">
        <v>-8.7499999999999994E-2</v>
      </c>
      <c r="I35" s="5"/>
      <c r="J35" s="16"/>
    </row>
    <row r="36" spans="1:19" x14ac:dyDescent="0.25">
      <c r="C36" t="s">
        <v>151</v>
      </c>
      <c r="D36" s="5">
        <v>0.1067</v>
      </c>
      <c r="F36" s="5">
        <v>-2.7E-2</v>
      </c>
      <c r="I36" s="5"/>
      <c r="J36" s="16"/>
    </row>
    <row r="37" spans="1:19" x14ac:dyDescent="0.25">
      <c r="C37" t="s">
        <v>124</v>
      </c>
      <c r="D37" s="5">
        <v>7.4499999999999997E-2</v>
      </c>
      <c r="F37" s="5">
        <v>1.8200000000000001E-2</v>
      </c>
      <c r="G37" s="22"/>
      <c r="H37" s="16"/>
      <c r="I37" s="5"/>
      <c r="J37" s="16"/>
    </row>
    <row r="38" spans="1:19" x14ac:dyDescent="0.25">
      <c r="G38" s="22"/>
      <c r="H38" s="16"/>
      <c r="I38" s="5"/>
      <c r="J38" s="16"/>
    </row>
    <row r="39" spans="1:19" x14ac:dyDescent="0.25">
      <c r="G39" s="22"/>
      <c r="H39" s="16"/>
      <c r="I39" s="5"/>
      <c r="J39" s="16"/>
    </row>
    <row r="40" spans="1:19" x14ac:dyDescent="0.25">
      <c r="G40" s="22"/>
      <c r="H40" s="16"/>
      <c r="I40" s="5"/>
      <c r="J40" s="16"/>
    </row>
    <row r="41" spans="1:19" x14ac:dyDescent="0.25">
      <c r="D41" s="5"/>
      <c r="E41" s="21"/>
      <c r="F41" s="34"/>
      <c r="G41" s="22"/>
      <c r="H41" s="16"/>
      <c r="I41" s="5"/>
      <c r="J41" s="16"/>
    </row>
    <row r="42" spans="1:19" x14ac:dyDescent="0.25">
      <c r="D42" s="5">
        <f>SUM(D27:D41)</f>
        <v>1</v>
      </c>
      <c r="F42" s="34"/>
      <c r="I42" s="22"/>
      <c r="J42" s="16"/>
    </row>
    <row r="43" spans="1:19" x14ac:dyDescent="0.25">
      <c r="E43" s="21"/>
      <c r="F43" s="16"/>
      <c r="G43" s="22"/>
      <c r="H43" s="16"/>
      <c r="I43" s="22"/>
      <c r="J43" s="16"/>
    </row>
    <row r="44" spans="1:19" x14ac:dyDescent="0.25">
      <c r="D44" s="5"/>
      <c r="E44" s="21"/>
      <c r="F44" s="16"/>
      <c r="G44" s="22"/>
      <c r="H44" s="16"/>
      <c r="I44" s="22"/>
      <c r="J44" s="16"/>
    </row>
    <row r="45" spans="1:19" x14ac:dyDescent="0.25">
      <c r="C45" s="12"/>
      <c r="E45" s="21"/>
      <c r="F45" s="15" t="s">
        <v>108</v>
      </c>
      <c r="G45" s="16"/>
      <c r="H45" s="12"/>
      <c r="I45" s="16"/>
    </row>
    <row r="46" spans="1:19" x14ac:dyDescent="0.25">
      <c r="A46" t="s">
        <v>4</v>
      </c>
      <c r="C46" s="12"/>
      <c r="E46" s="24" t="s">
        <v>6</v>
      </c>
      <c r="F46" s="24" t="s">
        <v>7</v>
      </c>
      <c r="G46" s="24" t="s">
        <v>8</v>
      </c>
      <c r="H46" s="24" t="s">
        <v>9</v>
      </c>
      <c r="I46" s="24" t="s">
        <v>21</v>
      </c>
      <c r="J46" s="24" t="s">
        <v>23</v>
      </c>
      <c r="K46" s="24" t="s">
        <v>22</v>
      </c>
      <c r="L46" s="24" t="s">
        <v>120</v>
      </c>
      <c r="M46" s="23" t="s">
        <v>10</v>
      </c>
      <c r="N46" s="25"/>
      <c r="O46" s="25"/>
      <c r="P46" s="25"/>
      <c r="Q46" s="25"/>
      <c r="R46" s="25"/>
      <c r="S46" s="25"/>
    </row>
    <row r="47" spans="1:19" x14ac:dyDescent="0.25">
      <c r="A47" s="6" t="s">
        <v>5</v>
      </c>
      <c r="B47" t="s">
        <v>743</v>
      </c>
      <c r="E47" s="4">
        <v>9.36</v>
      </c>
      <c r="F47" s="4">
        <v>8.61</v>
      </c>
      <c r="G47" s="5">
        <f t="shared" ref="G47:G51" si="0">(E47-F47)/F47</f>
        <v>8.7108013937282236E-2</v>
      </c>
      <c r="H47" s="20">
        <v>8.75</v>
      </c>
      <c r="I47" s="4">
        <v>10.25</v>
      </c>
      <c r="J47" s="2">
        <v>95</v>
      </c>
      <c r="K47" s="2">
        <v>99</v>
      </c>
      <c r="M47" t="s">
        <v>1374</v>
      </c>
    </row>
    <row r="48" spans="1:19" x14ac:dyDescent="0.25">
      <c r="A48" s="6" t="s">
        <v>11</v>
      </c>
      <c r="B48" t="s">
        <v>92</v>
      </c>
      <c r="E48" s="4">
        <v>74.17</v>
      </c>
      <c r="F48" s="4">
        <v>57.49</v>
      </c>
      <c r="G48" s="5">
        <f t="shared" si="0"/>
        <v>0.29013741520264391</v>
      </c>
      <c r="H48" s="20">
        <v>65</v>
      </c>
      <c r="I48" s="4">
        <v>70.47</v>
      </c>
      <c r="J48" s="2">
        <v>91</v>
      </c>
      <c r="K48" s="2">
        <v>97</v>
      </c>
      <c r="L48" s="2"/>
      <c r="M48" t="s">
        <v>1375</v>
      </c>
    </row>
    <row r="49" spans="1:17" x14ac:dyDescent="0.25">
      <c r="A49" s="6" t="s">
        <v>12</v>
      </c>
      <c r="B49" t="s">
        <v>113</v>
      </c>
      <c r="E49" s="4">
        <v>165.77</v>
      </c>
      <c r="F49">
        <v>150.36000000000001</v>
      </c>
      <c r="G49" s="5">
        <f t="shared" si="0"/>
        <v>0.10248736366054799</v>
      </c>
      <c r="H49" s="20">
        <v>169</v>
      </c>
      <c r="I49" s="4">
        <v>148.43</v>
      </c>
      <c r="J49" s="2">
        <v>95</v>
      </c>
      <c r="K49" s="2">
        <v>93</v>
      </c>
      <c r="M49" t="s">
        <v>1376</v>
      </c>
    </row>
    <row r="50" spans="1:17" x14ac:dyDescent="0.25">
      <c r="A50" s="6" t="s">
        <v>13</v>
      </c>
      <c r="B50" t="s">
        <v>1026</v>
      </c>
      <c r="E50" s="4">
        <v>29.75</v>
      </c>
      <c r="F50">
        <v>28.56</v>
      </c>
      <c r="G50" s="5">
        <f t="shared" si="0"/>
        <v>4.1666666666666713E-2</v>
      </c>
      <c r="H50" s="20">
        <v>27</v>
      </c>
      <c r="I50" s="4">
        <v>30.54</v>
      </c>
      <c r="J50" s="2">
        <v>97</v>
      </c>
      <c r="K50" s="2">
        <v>73</v>
      </c>
      <c r="M50" t="s">
        <v>1377</v>
      </c>
    </row>
    <row r="51" spans="1:17" x14ac:dyDescent="0.25">
      <c r="A51" s="6" t="s">
        <v>14</v>
      </c>
      <c r="B51" t="s">
        <v>126</v>
      </c>
      <c r="E51" s="4">
        <v>117.93</v>
      </c>
      <c r="F51" s="4">
        <v>94.218000000000004</v>
      </c>
      <c r="G51" s="5">
        <f t="shared" si="0"/>
        <v>0.25167165509775202</v>
      </c>
      <c r="H51" s="20">
        <v>118</v>
      </c>
      <c r="I51" s="4">
        <v>92.22</v>
      </c>
      <c r="J51" s="2">
        <v>98</v>
      </c>
      <c r="K51" s="2">
        <v>99</v>
      </c>
      <c r="L51" s="2">
        <v>17</v>
      </c>
      <c r="M51" t="s">
        <v>1378</v>
      </c>
    </row>
    <row r="52" spans="1:17" x14ac:dyDescent="0.25">
      <c r="A52" s="6" t="s">
        <v>15</v>
      </c>
      <c r="B52" t="s">
        <v>151</v>
      </c>
      <c r="E52" s="4">
        <v>224.31</v>
      </c>
      <c r="F52">
        <v>210.89</v>
      </c>
      <c r="G52" s="5">
        <f>(E52-F52)/F52</f>
        <v>6.3635070415856684E-2</v>
      </c>
      <c r="H52" s="20">
        <v>210</v>
      </c>
      <c r="I52" s="4">
        <v>199.62</v>
      </c>
      <c r="J52" s="2">
        <v>87</v>
      </c>
      <c r="K52" s="2">
        <v>87</v>
      </c>
      <c r="M52" t="s">
        <v>1379</v>
      </c>
    </row>
    <row r="53" spans="1:17" x14ac:dyDescent="0.25">
      <c r="A53" s="6" t="s">
        <v>16</v>
      </c>
      <c r="B53" t="s">
        <v>124</v>
      </c>
      <c r="E53" s="4">
        <v>28.58</v>
      </c>
      <c r="F53">
        <v>27.16</v>
      </c>
      <c r="G53" s="5">
        <f>(E53-F53)/F53</f>
        <v>5.2282768777614071E-2</v>
      </c>
      <c r="H53" s="13">
        <v>26</v>
      </c>
      <c r="I53" s="4">
        <v>26.57</v>
      </c>
      <c r="J53" s="2">
        <v>96</v>
      </c>
      <c r="K53" s="2">
        <v>95</v>
      </c>
      <c r="L53" s="2">
        <v>19</v>
      </c>
      <c r="M53" t="s">
        <v>1346</v>
      </c>
    </row>
    <row r="54" spans="1:17" x14ac:dyDescent="0.25">
      <c r="A54" s="6" t="s">
        <v>17</v>
      </c>
    </row>
    <row r="55" spans="1:17" x14ac:dyDescent="0.25">
      <c r="A55" s="6" t="s">
        <v>31</v>
      </c>
    </row>
    <row r="56" spans="1:17" x14ac:dyDescent="0.25">
      <c r="A56" s="6" t="s">
        <v>33</v>
      </c>
      <c r="E56" s="4"/>
      <c r="F56" s="4"/>
      <c r="H56" s="4"/>
      <c r="I56" s="4"/>
      <c r="L56" s="2"/>
    </row>
    <row r="57" spans="1:17" x14ac:dyDescent="0.25">
      <c r="A57" s="6" t="s">
        <v>34</v>
      </c>
      <c r="E57" s="4"/>
      <c r="F57" s="4"/>
      <c r="H57" s="4"/>
      <c r="I57" s="4"/>
      <c r="L57" s="2"/>
    </row>
    <row r="58" spans="1:17" x14ac:dyDescent="0.25">
      <c r="A58" s="6" t="s">
        <v>35</v>
      </c>
      <c r="E58" s="4"/>
      <c r="F58" s="4"/>
      <c r="H58" s="4"/>
      <c r="I58" s="4"/>
      <c r="L58" s="2"/>
    </row>
    <row r="60" spans="1:17" x14ac:dyDescent="0.25">
      <c r="E60" s="7"/>
      <c r="G60" s="2" t="s">
        <v>128</v>
      </c>
      <c r="J60" s="2" t="s">
        <v>127</v>
      </c>
      <c r="L60" s="2" t="s">
        <v>150</v>
      </c>
      <c r="N60" s="2" t="s">
        <v>150</v>
      </c>
      <c r="P60" s="2" t="s">
        <v>150</v>
      </c>
    </row>
    <row r="61" spans="1:17" x14ac:dyDescent="0.25">
      <c r="A61" s="3" t="s">
        <v>18</v>
      </c>
      <c r="E61" s="18" t="s">
        <v>6</v>
      </c>
      <c r="F61" s="18" t="s">
        <v>21</v>
      </c>
      <c r="G61" s="18" t="s">
        <v>129</v>
      </c>
      <c r="H61" s="18" t="s">
        <v>22</v>
      </c>
      <c r="I61" s="18" t="s">
        <v>23</v>
      </c>
      <c r="J61" s="18" t="s">
        <v>22</v>
      </c>
      <c r="K61" s="18" t="s">
        <v>146</v>
      </c>
      <c r="L61" s="18" t="s">
        <v>146</v>
      </c>
      <c r="M61" s="18" t="s">
        <v>130</v>
      </c>
      <c r="N61" s="18" t="s">
        <v>130</v>
      </c>
      <c r="O61" s="18" t="s">
        <v>131</v>
      </c>
      <c r="P61" s="18" t="s">
        <v>131</v>
      </c>
      <c r="Q61" s="19" t="s">
        <v>10</v>
      </c>
    </row>
    <row r="62" spans="1:17" x14ac:dyDescent="0.25">
      <c r="A62" s="3"/>
      <c r="E62" s="18"/>
      <c r="F62" s="18"/>
      <c r="G62" s="18"/>
      <c r="H62" s="18"/>
      <c r="I62" s="18"/>
      <c r="J62" s="18"/>
      <c r="K62" s="18"/>
      <c r="M62" s="18"/>
      <c r="O62" s="18"/>
      <c r="Q62" s="19"/>
    </row>
    <row r="63" spans="1:17" x14ac:dyDescent="0.25">
      <c r="A63" s="6" t="s">
        <v>5</v>
      </c>
      <c r="B63" s="16" t="s">
        <v>77</v>
      </c>
      <c r="C63" s="16" t="s">
        <v>96</v>
      </c>
      <c r="E63" s="20">
        <v>279.95</v>
      </c>
      <c r="F63" s="20">
        <v>328.99</v>
      </c>
      <c r="G63" s="22">
        <f t="shared" ref="G63:G80" si="1">(E63-F63)/F63</f>
        <v>-0.14906228152831399</v>
      </c>
      <c r="H63" s="15">
        <v>90</v>
      </c>
      <c r="I63" s="15">
        <v>49</v>
      </c>
      <c r="J63" s="32">
        <v>45495</v>
      </c>
      <c r="K63" s="31">
        <v>301.88</v>
      </c>
      <c r="L63" s="38">
        <f t="shared" ref="L63:L80" si="2">(E63-K63)/K63</f>
        <v>-7.264475950708893E-2</v>
      </c>
      <c r="M63" s="31">
        <v>304.7</v>
      </c>
      <c r="N63" s="38">
        <f t="shared" ref="N63:N80" si="3">(E63-M63)/M63</f>
        <v>-8.1227436823104696E-2</v>
      </c>
      <c r="O63" s="31">
        <v>301.2</v>
      </c>
      <c r="P63" s="38">
        <f t="shared" ref="P63:P80" si="4">(E63-O63)/O63</f>
        <v>-7.0551128818061096E-2</v>
      </c>
      <c r="Q63" s="27" t="s">
        <v>1382</v>
      </c>
    </row>
    <row r="64" spans="1:17" x14ac:dyDescent="0.25">
      <c r="A64" s="6" t="s">
        <v>11</v>
      </c>
      <c r="B64" s="16" t="s">
        <v>1313</v>
      </c>
      <c r="C64" s="16" t="s">
        <v>1325</v>
      </c>
      <c r="E64" s="20">
        <v>476.79</v>
      </c>
      <c r="F64" s="20">
        <v>522.88</v>
      </c>
      <c r="G64" s="22">
        <f t="shared" si="1"/>
        <v>-8.8146419828641326E-2</v>
      </c>
      <c r="H64" s="15">
        <v>97</v>
      </c>
      <c r="I64" s="15">
        <v>88</v>
      </c>
      <c r="J64" s="29">
        <v>45504</v>
      </c>
      <c r="K64" s="31">
        <v>492.87</v>
      </c>
      <c r="L64" s="38">
        <f t="shared" si="2"/>
        <v>-3.2625235863412226E-2</v>
      </c>
      <c r="M64" s="31">
        <v>498.48</v>
      </c>
      <c r="N64" s="38">
        <f t="shared" si="3"/>
        <v>-4.35122773230621E-2</v>
      </c>
      <c r="O64" s="31">
        <v>492.14</v>
      </c>
      <c r="P64" s="38">
        <f t="shared" si="4"/>
        <v>-3.1190311699922719E-2</v>
      </c>
      <c r="Q64" s="16" t="s">
        <v>1381</v>
      </c>
    </row>
    <row r="65" spans="1:20" x14ac:dyDescent="0.25">
      <c r="A65" s="6" t="s">
        <v>12</v>
      </c>
      <c r="B65" s="16" t="s">
        <v>1380</v>
      </c>
      <c r="C65" s="16" t="s">
        <v>1392</v>
      </c>
      <c r="E65" s="20">
        <v>67.47</v>
      </c>
      <c r="F65" s="20">
        <v>72.64</v>
      </c>
      <c r="G65" s="22">
        <f t="shared" si="1"/>
        <v>-7.1172907488986803E-2</v>
      </c>
      <c r="H65" s="15">
        <v>30</v>
      </c>
      <c r="I65" s="15">
        <v>97</v>
      </c>
      <c r="J65" s="28">
        <v>45505</v>
      </c>
      <c r="K65" s="31">
        <v>65.47</v>
      </c>
      <c r="L65" s="33">
        <f t="shared" si="2"/>
        <v>3.0548342752405682E-2</v>
      </c>
      <c r="M65" s="31">
        <v>65.760000000000005</v>
      </c>
      <c r="N65" s="33">
        <f t="shared" si="3"/>
        <v>2.6003649635036399E-2</v>
      </c>
      <c r="O65" s="31">
        <v>65.03</v>
      </c>
      <c r="P65" s="33">
        <f t="shared" si="4"/>
        <v>3.752114408734427E-2</v>
      </c>
      <c r="Q65" s="16" t="s">
        <v>1393</v>
      </c>
      <c r="T65" s="16"/>
    </row>
    <row r="66" spans="1:20" x14ac:dyDescent="0.25">
      <c r="A66" s="6" t="s">
        <v>13</v>
      </c>
      <c r="B66" s="16" t="s">
        <v>50</v>
      </c>
      <c r="C66" s="16" t="s">
        <v>1212</v>
      </c>
      <c r="E66" s="20">
        <v>259.63</v>
      </c>
      <c r="F66" s="20">
        <v>278</v>
      </c>
      <c r="G66" s="22">
        <f t="shared" si="1"/>
        <v>-6.6079136690647494E-2</v>
      </c>
      <c r="H66" s="15">
        <v>82</v>
      </c>
      <c r="I66" s="15">
        <v>90</v>
      </c>
      <c r="J66" s="28">
        <v>45511</v>
      </c>
      <c r="K66" s="31">
        <v>254.47</v>
      </c>
      <c r="L66" s="33">
        <f t="shared" si="2"/>
        <v>2.0277439383817333E-2</v>
      </c>
      <c r="M66" s="31">
        <v>265.16000000000003</v>
      </c>
      <c r="N66" s="33">
        <f t="shared" si="3"/>
        <v>-2.0855332629355971E-2</v>
      </c>
      <c r="O66" s="31">
        <v>252.38</v>
      </c>
      <c r="P66" s="33">
        <f t="shared" si="4"/>
        <v>2.872652349631508E-2</v>
      </c>
      <c r="Q66" s="16" t="s">
        <v>1383</v>
      </c>
    </row>
    <row r="67" spans="1:20" x14ac:dyDescent="0.25">
      <c r="A67" s="6" t="s">
        <v>14</v>
      </c>
      <c r="B67" s="16" t="s">
        <v>266</v>
      </c>
      <c r="C67" s="16" t="s">
        <v>971</v>
      </c>
      <c r="E67" s="20">
        <v>81.8</v>
      </c>
      <c r="F67" s="20">
        <v>87.08</v>
      </c>
      <c r="G67" s="22">
        <f t="shared" si="1"/>
        <v>-6.0633899862195695E-2</v>
      </c>
      <c r="H67" s="2">
        <v>81</v>
      </c>
      <c r="I67" s="2">
        <v>98</v>
      </c>
      <c r="J67" s="29">
        <v>45511</v>
      </c>
      <c r="K67" s="31">
        <v>82.08</v>
      </c>
      <c r="L67" s="33">
        <f t="shared" si="2"/>
        <v>-3.4113060428850044E-3</v>
      </c>
      <c r="M67" s="31">
        <v>82.93</v>
      </c>
      <c r="N67" s="33">
        <f t="shared" si="3"/>
        <v>-1.3625949596044972E-2</v>
      </c>
      <c r="O67" s="31">
        <v>82.17</v>
      </c>
      <c r="P67" s="33">
        <f t="shared" si="4"/>
        <v>-4.5028599245467271E-3</v>
      </c>
      <c r="Q67" s="16" t="s">
        <v>1353</v>
      </c>
    </row>
    <row r="68" spans="1:20" x14ac:dyDescent="0.25">
      <c r="A68" s="6" t="s">
        <v>15</v>
      </c>
      <c r="B68" s="16" t="s">
        <v>80</v>
      </c>
      <c r="C68" s="16" t="s">
        <v>1292</v>
      </c>
      <c r="E68" s="20">
        <v>183.13</v>
      </c>
      <c r="F68" s="20">
        <v>191</v>
      </c>
      <c r="G68" s="22">
        <f t="shared" si="1"/>
        <v>-4.1204188481675418E-2</v>
      </c>
      <c r="H68" s="15">
        <v>82</v>
      </c>
      <c r="I68" s="15">
        <v>84</v>
      </c>
      <c r="J68" s="28">
        <v>45505</v>
      </c>
      <c r="K68" s="31">
        <v>186.98</v>
      </c>
      <c r="L68" s="38">
        <f t="shared" si="2"/>
        <v>-2.0590437479944351E-2</v>
      </c>
      <c r="M68" s="31">
        <v>191.1</v>
      </c>
      <c r="N68" s="38">
        <f t="shared" si="3"/>
        <v>-4.170591313448456E-2</v>
      </c>
      <c r="O68" s="31">
        <v>187.67</v>
      </c>
      <c r="P68" s="38">
        <f t="shared" si="4"/>
        <v>-2.4191399797516878E-2</v>
      </c>
      <c r="Q68" s="16" t="s">
        <v>177</v>
      </c>
    </row>
    <row r="69" spans="1:20" x14ac:dyDescent="0.25">
      <c r="A69" s="6" t="s">
        <v>16</v>
      </c>
      <c r="B69" s="16" t="s">
        <v>789</v>
      </c>
      <c r="C69" s="16" t="s">
        <v>802</v>
      </c>
      <c r="E69" s="20">
        <v>27.17</v>
      </c>
      <c r="F69" s="20">
        <v>27.88</v>
      </c>
      <c r="G69" s="22">
        <f t="shared" si="1"/>
        <v>-2.5466284074605355E-2</v>
      </c>
      <c r="H69" s="15">
        <v>35</v>
      </c>
      <c r="I69" s="15">
        <v>91</v>
      </c>
      <c r="J69" s="28">
        <v>45511</v>
      </c>
      <c r="K69" s="31">
        <v>25.08</v>
      </c>
      <c r="L69" s="33">
        <f t="shared" si="2"/>
        <v>8.3333333333333481E-2</v>
      </c>
      <c r="M69" s="31">
        <v>25.56</v>
      </c>
      <c r="N69" s="33">
        <f t="shared" si="3"/>
        <v>6.2989045383411699E-2</v>
      </c>
      <c r="O69" s="31">
        <v>25.12</v>
      </c>
      <c r="P69" s="33">
        <f t="shared" si="4"/>
        <v>8.1608280254777094E-2</v>
      </c>
      <c r="Q69" s="16" t="s">
        <v>1394</v>
      </c>
    </row>
    <row r="70" spans="1:20" x14ac:dyDescent="0.25">
      <c r="A70" s="6" t="s">
        <v>17</v>
      </c>
      <c r="B70" s="16" t="s">
        <v>633</v>
      </c>
      <c r="C70" s="16" t="s">
        <v>644</v>
      </c>
      <c r="E70" s="20">
        <v>257.79000000000002</v>
      </c>
      <c r="F70" s="20">
        <v>263.8</v>
      </c>
      <c r="G70" s="22">
        <f t="shared" si="1"/>
        <v>-2.2782410917361603E-2</v>
      </c>
      <c r="H70" s="15">
        <v>81</v>
      </c>
      <c r="I70" s="15">
        <v>98</v>
      </c>
      <c r="J70" s="28">
        <v>45505</v>
      </c>
      <c r="K70" s="31">
        <v>230.74</v>
      </c>
      <c r="L70" s="33">
        <f t="shared" si="2"/>
        <v>0.11723151599202571</v>
      </c>
      <c r="M70" s="31">
        <v>233.55</v>
      </c>
      <c r="N70" s="33">
        <f t="shared" si="3"/>
        <v>0.10378933847141943</v>
      </c>
      <c r="O70" s="31">
        <v>229.52</v>
      </c>
      <c r="P70" s="33">
        <f t="shared" si="4"/>
        <v>0.12317009410944584</v>
      </c>
      <c r="Q70" s="16" t="s">
        <v>1395</v>
      </c>
    </row>
    <row r="71" spans="1:20" x14ac:dyDescent="0.25">
      <c r="A71" s="6" t="s">
        <v>31</v>
      </c>
      <c r="B71" s="16" t="s">
        <v>1242</v>
      </c>
      <c r="C71" s="16" t="s">
        <v>1255</v>
      </c>
      <c r="E71" s="20">
        <v>28.19</v>
      </c>
      <c r="F71" s="20">
        <v>28.5</v>
      </c>
      <c r="G71" s="22">
        <f t="shared" si="1"/>
        <v>-1.0877192982456095E-2</v>
      </c>
      <c r="H71" s="15">
        <v>95</v>
      </c>
      <c r="I71" s="15">
        <v>83</v>
      </c>
      <c r="J71" s="28">
        <v>45511</v>
      </c>
      <c r="K71" s="31">
        <v>27.94</v>
      </c>
      <c r="L71" s="38">
        <f t="shared" si="2"/>
        <v>8.9477451682176082E-3</v>
      </c>
      <c r="M71" s="31">
        <v>28.38</v>
      </c>
      <c r="N71" s="38">
        <f t="shared" si="3"/>
        <v>-6.6948555320647547E-3</v>
      </c>
      <c r="O71" s="31">
        <v>27.76</v>
      </c>
      <c r="P71" s="38">
        <f t="shared" si="4"/>
        <v>1.5489913544668577E-2</v>
      </c>
      <c r="Q71" s="16" t="s">
        <v>1318</v>
      </c>
    </row>
    <row r="72" spans="1:20" x14ac:dyDescent="0.25">
      <c r="A72" s="6" t="s">
        <v>33</v>
      </c>
      <c r="B72" s="16" t="s">
        <v>1285</v>
      </c>
      <c r="C72" s="16" t="s">
        <v>1294</v>
      </c>
      <c r="E72" s="20">
        <v>197.21</v>
      </c>
      <c r="F72" s="20">
        <v>197.43</v>
      </c>
      <c r="G72" s="22">
        <f t="shared" si="1"/>
        <v>-1.1143189991389296E-3</v>
      </c>
      <c r="H72" s="15">
        <v>71</v>
      </c>
      <c r="I72" s="15">
        <v>88</v>
      </c>
      <c r="J72" s="32">
        <v>45495</v>
      </c>
      <c r="K72" s="31">
        <v>195.37</v>
      </c>
      <c r="L72" s="38">
        <f t="shared" si="2"/>
        <v>9.4180273327532545E-3</v>
      </c>
      <c r="M72" s="31">
        <v>199.15</v>
      </c>
      <c r="N72" s="38">
        <f t="shared" si="3"/>
        <v>-9.7414009540547214E-3</v>
      </c>
      <c r="O72" s="31">
        <v>194.41</v>
      </c>
      <c r="P72" s="38">
        <f t="shared" si="4"/>
        <v>1.4402551309089098E-2</v>
      </c>
      <c r="Q72" s="16" t="s">
        <v>1388</v>
      </c>
    </row>
    <row r="73" spans="1:20" x14ac:dyDescent="0.25">
      <c r="A73" s="6" t="s">
        <v>34</v>
      </c>
      <c r="B73" s="16" t="s">
        <v>90</v>
      </c>
      <c r="C73" s="16" t="s">
        <v>91</v>
      </c>
      <c r="E73" s="20">
        <v>96.86</v>
      </c>
      <c r="F73" s="20">
        <v>96.67</v>
      </c>
      <c r="G73" s="22">
        <f t="shared" si="1"/>
        <v>1.9654494672597259E-3</v>
      </c>
      <c r="H73" s="15">
        <v>94</v>
      </c>
      <c r="I73" s="15">
        <v>89</v>
      </c>
      <c r="J73" s="29">
        <v>45504</v>
      </c>
      <c r="K73" s="31">
        <v>93.1</v>
      </c>
      <c r="L73" s="38">
        <f t="shared" si="2"/>
        <v>4.0386680988184806E-2</v>
      </c>
      <c r="M73" s="31">
        <v>94.73</v>
      </c>
      <c r="N73" s="38">
        <f t="shared" si="3"/>
        <v>2.2484957246912227E-2</v>
      </c>
      <c r="O73" s="31">
        <v>92.8</v>
      </c>
      <c r="P73" s="38">
        <f t="shared" si="4"/>
        <v>4.3750000000000025E-2</v>
      </c>
      <c r="Q73" s="16" t="s">
        <v>1385</v>
      </c>
    </row>
    <row r="74" spans="1:20" x14ac:dyDescent="0.25">
      <c r="A74" s="6" t="s">
        <v>35</v>
      </c>
      <c r="B74" s="16" t="s">
        <v>1241</v>
      </c>
      <c r="C74" s="16" t="s">
        <v>1253</v>
      </c>
      <c r="E74" s="20">
        <v>57.27</v>
      </c>
      <c r="F74" s="20">
        <v>57.09</v>
      </c>
      <c r="G74" s="22">
        <f t="shared" si="1"/>
        <v>3.1529164477141305E-3</v>
      </c>
      <c r="H74" s="15">
        <v>98</v>
      </c>
      <c r="I74" s="15">
        <v>82</v>
      </c>
      <c r="J74" s="28">
        <v>45532</v>
      </c>
      <c r="K74" s="31">
        <v>56.07</v>
      </c>
      <c r="L74" s="38">
        <f t="shared" si="2"/>
        <v>2.1401819154628195E-2</v>
      </c>
      <c r="M74" s="31">
        <v>57.17</v>
      </c>
      <c r="N74" s="38">
        <f t="shared" si="3"/>
        <v>1.749169144656313E-3</v>
      </c>
      <c r="O74" s="31">
        <v>55.69</v>
      </c>
      <c r="P74" s="38">
        <f t="shared" si="4"/>
        <v>2.8371341353923604E-2</v>
      </c>
      <c r="Q74" s="16" t="s">
        <v>1288</v>
      </c>
    </row>
    <row r="75" spans="1:20" x14ac:dyDescent="0.25">
      <c r="A75" s="6" t="s">
        <v>38</v>
      </c>
      <c r="B75" s="16" t="s">
        <v>1348</v>
      </c>
      <c r="C75" s="16" t="s">
        <v>238</v>
      </c>
      <c r="E75" s="20">
        <v>263.02</v>
      </c>
      <c r="F75" s="20">
        <v>256.7</v>
      </c>
      <c r="G75" s="22">
        <f t="shared" si="1"/>
        <v>2.4620179197506791E-2</v>
      </c>
      <c r="H75" s="15">
        <v>81</v>
      </c>
      <c r="I75" s="15">
        <v>92</v>
      </c>
      <c r="J75" s="32">
        <v>45498</v>
      </c>
      <c r="K75" s="31">
        <v>241.66</v>
      </c>
      <c r="L75" s="38">
        <f t="shared" si="2"/>
        <v>8.8388645204005564E-2</v>
      </c>
      <c r="M75" s="31">
        <v>252.04</v>
      </c>
      <c r="N75" s="38">
        <f t="shared" si="3"/>
        <v>4.3564513569274682E-2</v>
      </c>
      <c r="O75" s="31">
        <v>241.99</v>
      </c>
      <c r="P75" s="38">
        <f t="shared" si="4"/>
        <v>8.6904417537914669E-2</v>
      </c>
      <c r="Q75" s="16" t="s">
        <v>1387</v>
      </c>
    </row>
    <row r="76" spans="1:20" x14ac:dyDescent="0.25">
      <c r="A76" s="6" t="s">
        <v>44</v>
      </c>
      <c r="B76" s="16" t="s">
        <v>174</v>
      </c>
      <c r="C76" s="16" t="s">
        <v>181</v>
      </c>
      <c r="E76" s="20">
        <v>203.46</v>
      </c>
      <c r="F76" s="20">
        <v>195.81</v>
      </c>
      <c r="G76" s="22">
        <f t="shared" si="1"/>
        <v>3.9068484755630489E-2</v>
      </c>
      <c r="H76" s="15">
        <v>95</v>
      </c>
      <c r="I76" s="15">
        <v>82</v>
      </c>
      <c r="J76" s="32">
        <v>45497</v>
      </c>
      <c r="K76" s="31">
        <v>192.05</v>
      </c>
      <c r="L76" s="38">
        <f t="shared" si="2"/>
        <v>5.9411611559489694E-2</v>
      </c>
      <c r="M76" s="31">
        <v>197.67</v>
      </c>
      <c r="N76" s="38">
        <f t="shared" si="3"/>
        <v>2.9291242980725558E-2</v>
      </c>
      <c r="O76" s="31">
        <v>191.19</v>
      </c>
      <c r="P76" s="38">
        <f t="shared" si="4"/>
        <v>6.4176996704848638E-2</v>
      </c>
      <c r="Q76" s="16" t="s">
        <v>1386</v>
      </c>
    </row>
    <row r="77" spans="1:20" x14ac:dyDescent="0.25">
      <c r="A77" s="6" t="s">
        <v>45</v>
      </c>
      <c r="B77" s="16" t="s">
        <v>1349</v>
      </c>
      <c r="C77" s="16" t="s">
        <v>1360</v>
      </c>
      <c r="E77" s="20">
        <v>22.88</v>
      </c>
      <c r="F77" s="20">
        <v>21.61</v>
      </c>
      <c r="G77" s="22">
        <f t="shared" si="1"/>
        <v>5.8769088385006926E-2</v>
      </c>
      <c r="H77" s="15">
        <v>99</v>
      </c>
      <c r="I77" s="15">
        <v>95</v>
      </c>
      <c r="J77" s="29">
        <v>45502</v>
      </c>
      <c r="K77" s="31">
        <v>20.190000000000001</v>
      </c>
      <c r="L77" s="38">
        <f t="shared" si="2"/>
        <v>0.13323427439326388</v>
      </c>
      <c r="M77" s="31">
        <v>21.21</v>
      </c>
      <c r="N77" s="38">
        <f t="shared" si="3"/>
        <v>7.8736445073078642E-2</v>
      </c>
      <c r="O77" s="31">
        <v>20.149999999999999</v>
      </c>
      <c r="P77" s="38">
        <f t="shared" si="4"/>
        <v>0.13548387096774198</v>
      </c>
      <c r="Q77" s="16" t="s">
        <v>1384</v>
      </c>
    </row>
    <row r="78" spans="1:20" x14ac:dyDescent="0.25">
      <c r="A78" s="6" t="s">
        <v>46</v>
      </c>
      <c r="B78" s="16" t="s">
        <v>1210</v>
      </c>
      <c r="C78" s="16" t="s">
        <v>1215</v>
      </c>
      <c r="E78" s="20">
        <v>203.66</v>
      </c>
      <c r="F78" s="20">
        <v>191.78</v>
      </c>
      <c r="G78" s="22">
        <f t="shared" si="1"/>
        <v>6.1945979768484698E-2</v>
      </c>
      <c r="H78" s="15">
        <v>81</v>
      </c>
      <c r="I78" s="15">
        <v>95</v>
      </c>
      <c r="J78" s="28">
        <v>45509</v>
      </c>
      <c r="K78" s="31">
        <v>177.88</v>
      </c>
      <c r="L78" s="33">
        <f t="shared" si="2"/>
        <v>0.14492916572970543</v>
      </c>
      <c r="M78" s="31">
        <v>192.21</v>
      </c>
      <c r="N78" s="33">
        <f t="shared" si="3"/>
        <v>5.9570261692939955E-2</v>
      </c>
      <c r="O78" s="31">
        <v>175.89</v>
      </c>
      <c r="P78" s="33">
        <f t="shared" si="4"/>
        <v>0.15788276763886527</v>
      </c>
      <c r="Q78" s="16" t="s">
        <v>1389</v>
      </c>
    </row>
    <row r="79" spans="1:20" x14ac:dyDescent="0.25">
      <c r="A79" s="6" t="s">
        <v>47</v>
      </c>
      <c r="B79" s="16" t="s">
        <v>1314</v>
      </c>
      <c r="C79" s="16" t="s">
        <v>1328</v>
      </c>
      <c r="E79" s="4">
        <v>21</v>
      </c>
      <c r="F79" s="20">
        <v>19.489999999999998</v>
      </c>
      <c r="G79" s="22">
        <f t="shared" si="1"/>
        <v>7.7475628527450061E-2</v>
      </c>
      <c r="H79" s="15">
        <v>61</v>
      </c>
      <c r="I79" s="15">
        <v>97</v>
      </c>
      <c r="J79" s="28">
        <v>45511</v>
      </c>
      <c r="K79" s="31">
        <v>17.850000000000001</v>
      </c>
      <c r="L79" s="38">
        <f t="shared" si="2"/>
        <v>0.17647058823529402</v>
      </c>
      <c r="M79" s="31">
        <v>19.829999999999998</v>
      </c>
      <c r="N79" s="38">
        <f t="shared" si="3"/>
        <v>5.9001512859304175E-2</v>
      </c>
      <c r="O79" s="31">
        <v>17.91</v>
      </c>
      <c r="P79" s="38">
        <f t="shared" si="4"/>
        <v>0.1725293132328308</v>
      </c>
      <c r="Q79" s="16" t="s">
        <v>1390</v>
      </c>
    </row>
    <row r="80" spans="1:20" x14ac:dyDescent="0.25">
      <c r="A80" s="6" t="s">
        <v>54</v>
      </c>
      <c r="B80" s="16" t="s">
        <v>1164</v>
      </c>
      <c r="C80" s="16" t="s">
        <v>1177</v>
      </c>
      <c r="E80" s="20">
        <v>35.549999999999997</v>
      </c>
      <c r="F80" s="20">
        <v>32.64</v>
      </c>
      <c r="G80" s="22">
        <f t="shared" si="1"/>
        <v>8.9154411764705774E-2</v>
      </c>
      <c r="H80" s="15">
        <v>81</v>
      </c>
      <c r="I80" s="15">
        <v>97</v>
      </c>
      <c r="J80" s="28">
        <v>45505</v>
      </c>
      <c r="K80" s="31">
        <v>32.979999999999997</v>
      </c>
      <c r="L80" s="33">
        <f t="shared" si="2"/>
        <v>7.7926015767131609E-2</v>
      </c>
      <c r="M80" s="31">
        <v>34.71</v>
      </c>
      <c r="N80" s="33">
        <f t="shared" si="3"/>
        <v>2.4200518582540947E-2</v>
      </c>
      <c r="O80" s="31">
        <v>32.46</v>
      </c>
      <c r="P80" s="33">
        <f t="shared" si="4"/>
        <v>9.5194085027726319E-2</v>
      </c>
      <c r="Q80" s="16" t="s">
        <v>1391</v>
      </c>
    </row>
    <row r="81" spans="1:16" x14ac:dyDescent="0.25">
      <c r="A81" s="6" t="s">
        <v>56</v>
      </c>
      <c r="J81" s="28"/>
      <c r="L81" s="33"/>
      <c r="M81" s="31"/>
      <c r="N81" s="33"/>
      <c r="O81" s="31"/>
      <c r="P81" s="33"/>
    </row>
    <row r="82" spans="1:16" x14ac:dyDescent="0.25">
      <c r="A82" s="6" t="s">
        <v>63</v>
      </c>
    </row>
    <row r="83" spans="1:16" x14ac:dyDescent="0.25">
      <c r="A83" s="6" t="s">
        <v>64</v>
      </c>
    </row>
    <row r="84" spans="1:16" x14ac:dyDescent="0.25">
      <c r="A84" s="6" t="s">
        <v>65</v>
      </c>
    </row>
    <row r="85" spans="1:16" x14ac:dyDescent="0.25">
      <c r="A85" s="6" t="s">
        <v>66</v>
      </c>
    </row>
    <row r="86" spans="1:16" x14ac:dyDescent="0.25">
      <c r="A86" s="6" t="s">
        <v>67</v>
      </c>
    </row>
    <row r="87" spans="1:16" x14ac:dyDescent="0.25">
      <c r="A87" s="6" t="s">
        <v>68</v>
      </c>
    </row>
    <row r="88" spans="1:16" x14ac:dyDescent="0.25">
      <c r="A88" s="6" t="s">
        <v>69</v>
      </c>
    </row>
    <row r="89" spans="1:16" x14ac:dyDescent="0.25">
      <c r="A89" s="6" t="s">
        <v>70</v>
      </c>
    </row>
    <row r="90" spans="1:16" x14ac:dyDescent="0.25">
      <c r="A90" s="6" t="s">
        <v>75</v>
      </c>
    </row>
    <row r="91" spans="1:16" x14ac:dyDescent="0.25">
      <c r="A91" s="6" t="s">
        <v>76</v>
      </c>
    </row>
    <row r="92" spans="1:16" x14ac:dyDescent="0.25">
      <c r="A92" s="6" t="s">
        <v>78</v>
      </c>
    </row>
    <row r="93" spans="1:16" x14ac:dyDescent="0.25">
      <c r="A93" s="6" t="s">
        <v>79</v>
      </c>
      <c r="B93" s="16"/>
      <c r="C93" s="16"/>
      <c r="E93" s="20"/>
      <c r="F93" s="20"/>
      <c r="G93" s="22"/>
      <c r="H93" s="15"/>
      <c r="I93" s="15"/>
      <c r="J93" s="29"/>
      <c r="K93" s="31"/>
      <c r="L93" s="33"/>
      <c r="M93" s="31"/>
      <c r="N93" s="33"/>
      <c r="O93" s="31"/>
      <c r="P93" s="33"/>
    </row>
    <row r="94" spans="1:16" x14ac:dyDescent="0.25">
      <c r="A94" s="6" t="s">
        <v>81</v>
      </c>
    </row>
    <row r="95" spans="1:16" x14ac:dyDescent="0.25">
      <c r="A95" s="6" t="s">
        <v>119</v>
      </c>
    </row>
    <row r="96" spans="1:16" x14ac:dyDescent="0.25">
      <c r="A96" s="6" t="s">
        <v>148</v>
      </c>
    </row>
    <row r="97" spans="1:17" x14ac:dyDescent="0.25">
      <c r="A97" s="6" t="s">
        <v>149</v>
      </c>
      <c r="Q97" s="16"/>
    </row>
    <row r="99" spans="1:17" x14ac:dyDescent="0.25">
      <c r="J99" s="29"/>
    </row>
    <row r="100" spans="1:17" x14ac:dyDescent="0.25">
      <c r="J100" s="29"/>
    </row>
    <row r="101" spans="1:17" x14ac:dyDescent="0.25">
      <c r="J101" s="29"/>
    </row>
    <row r="102" spans="1:17" x14ac:dyDescent="0.25">
      <c r="J102" s="29"/>
    </row>
  </sheetData>
  <sortState xmlns:xlrd2="http://schemas.microsoft.com/office/spreadsheetml/2017/richdata2" ref="B63:Q80">
    <sortCondition ref="G63:G80"/>
  </sortState>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6588D-F15F-436D-9632-22C7351FCBB2}">
  <dimension ref="A1:T102"/>
  <sheetViews>
    <sheetView topLeftCell="A42" workbookViewId="0">
      <selection activeCell="A42"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45492</v>
      </c>
      <c r="I3" s="2"/>
      <c r="J3" s="29">
        <v>45495</v>
      </c>
      <c r="K3" s="28">
        <v>45496</v>
      </c>
      <c r="L3" s="28">
        <v>45497</v>
      </c>
      <c r="M3" s="28">
        <v>45498</v>
      </c>
      <c r="N3" s="28">
        <v>45499</v>
      </c>
      <c r="P3" s="2" t="s">
        <v>82</v>
      </c>
      <c r="R3" s="2" t="s">
        <v>82</v>
      </c>
    </row>
    <row r="4" spans="1:18" ht="15.75" thickBot="1" x14ac:dyDescent="0.3">
      <c r="A4" t="s">
        <v>0</v>
      </c>
      <c r="C4" s="10">
        <v>45495</v>
      </c>
      <c r="D4" s="11" t="s">
        <v>32</v>
      </c>
      <c r="E4" s="10">
        <v>45499</v>
      </c>
      <c r="J4" s="2" t="s">
        <v>26</v>
      </c>
      <c r="K4" s="2" t="s">
        <v>27</v>
      </c>
      <c r="L4" s="2" t="s">
        <v>28</v>
      </c>
      <c r="M4" s="2" t="s">
        <v>29</v>
      </c>
      <c r="N4" s="2" t="s">
        <v>30</v>
      </c>
    </row>
    <row r="5" spans="1:18" ht="15.75" thickBot="1" x14ac:dyDescent="0.3">
      <c r="A5" t="s">
        <v>910</v>
      </c>
      <c r="F5" s="8">
        <v>15011.35</v>
      </c>
      <c r="G5" s="36" t="s">
        <v>25</v>
      </c>
      <c r="H5" s="8">
        <v>17726.939999999999</v>
      </c>
      <c r="J5" s="14">
        <v>17839.759999999998</v>
      </c>
      <c r="K5" s="14">
        <v>17997.349999999999</v>
      </c>
      <c r="L5" s="14">
        <v>17342.41</v>
      </c>
      <c r="M5" s="14">
        <v>17181.72</v>
      </c>
      <c r="N5" s="14">
        <v>17357.88</v>
      </c>
      <c r="P5" s="5">
        <f>(N5-H5)/N5</f>
        <v>-2.1261813078555541E-2</v>
      </c>
      <c r="R5" s="5">
        <f>(N5-F5)/F5</f>
        <v>0.15631705342957167</v>
      </c>
    </row>
    <row r="6" spans="1:18" ht="15.75" thickBot="1" x14ac:dyDescent="0.3">
      <c r="A6" t="s">
        <v>302</v>
      </c>
      <c r="C6" s="26" t="s">
        <v>820</v>
      </c>
      <c r="D6" s="1"/>
      <c r="E6" s="1"/>
      <c r="F6" s="9">
        <v>4769.83</v>
      </c>
      <c r="G6" s="36" t="s">
        <v>107</v>
      </c>
      <c r="H6" s="9">
        <v>5505</v>
      </c>
      <c r="J6" s="14">
        <v>5564.41</v>
      </c>
      <c r="K6" s="17">
        <v>5555.74</v>
      </c>
      <c r="L6" s="17">
        <v>5427.13</v>
      </c>
      <c r="M6" s="14">
        <v>5399.22</v>
      </c>
      <c r="N6" s="14">
        <v>5459.1</v>
      </c>
      <c r="P6" s="5">
        <f>(N6-H6)/N6</f>
        <v>-8.4079793372533254E-3</v>
      </c>
      <c r="R6" s="5">
        <f>(N6-F6)/F6</f>
        <v>0.14450619833411263</v>
      </c>
    </row>
    <row r="7" spans="1:18" x14ac:dyDescent="0.25">
      <c r="C7" s="35" t="s">
        <v>821</v>
      </c>
      <c r="J7" s="12"/>
    </row>
    <row r="8" spans="1:18" x14ac:dyDescent="0.25">
      <c r="C8" s="12"/>
      <c r="J8" s="12"/>
    </row>
    <row r="9" spans="1:18" x14ac:dyDescent="0.25">
      <c r="C9" s="12"/>
      <c r="J9" s="12"/>
    </row>
    <row r="10" spans="1:18" x14ac:dyDescent="0.25">
      <c r="A10" t="s">
        <v>3</v>
      </c>
      <c r="C10" s="16" t="s">
        <v>1438</v>
      </c>
      <c r="J10" s="16"/>
    </row>
    <row r="11" spans="1:18" x14ac:dyDescent="0.25">
      <c r="C11" s="16" t="s">
        <v>1439</v>
      </c>
      <c r="J11" s="16"/>
    </row>
    <row r="12" spans="1:18" x14ac:dyDescent="0.25">
      <c r="C12" s="16" t="s">
        <v>1440</v>
      </c>
      <c r="J12" s="16"/>
    </row>
    <row r="13" spans="1:18" x14ac:dyDescent="0.25">
      <c r="C13" s="16" t="s">
        <v>1441</v>
      </c>
      <c r="J13" s="16"/>
    </row>
    <row r="14" spans="1:18" x14ac:dyDescent="0.25">
      <c r="C14" s="16" t="s">
        <v>1445</v>
      </c>
      <c r="J14" s="16"/>
    </row>
    <row r="15" spans="1:18" x14ac:dyDescent="0.25">
      <c r="C15" s="16" t="s">
        <v>1442</v>
      </c>
      <c r="J15" s="16"/>
    </row>
    <row r="16" spans="1:18" x14ac:dyDescent="0.25">
      <c r="C16" s="16" t="s">
        <v>1443</v>
      </c>
      <c r="J16" s="16"/>
    </row>
    <row r="17" spans="3:10" x14ac:dyDescent="0.25">
      <c r="C17" s="16" t="s">
        <v>1444</v>
      </c>
      <c r="J17" s="16"/>
    </row>
    <row r="18" spans="3:10" x14ac:dyDescent="0.25">
      <c r="C18" s="16" t="s">
        <v>1446</v>
      </c>
      <c r="J18" s="16"/>
    </row>
    <row r="19" spans="3:10" x14ac:dyDescent="0.25">
      <c r="C19" s="16" t="s">
        <v>1447</v>
      </c>
      <c r="J19" s="16"/>
    </row>
    <row r="20" spans="3:10" x14ac:dyDescent="0.25">
      <c r="C20" s="16" t="s">
        <v>1448</v>
      </c>
      <c r="J20" s="16"/>
    </row>
    <row r="21" spans="3:10" x14ac:dyDescent="0.25">
      <c r="C21" s="16" t="s">
        <v>1449</v>
      </c>
      <c r="J21" s="16"/>
    </row>
    <row r="22" spans="3:10" x14ac:dyDescent="0.25">
      <c r="C22" s="16"/>
      <c r="J22" s="16"/>
    </row>
    <row r="23" spans="3:10" x14ac:dyDescent="0.25">
      <c r="C23" s="12" t="s">
        <v>182</v>
      </c>
      <c r="D23" s="12" t="s">
        <v>1436</v>
      </c>
      <c r="J23" s="16"/>
    </row>
    <row r="24" spans="3:10" x14ac:dyDescent="0.25">
      <c r="C24" s="12" t="s">
        <v>163</v>
      </c>
      <c r="D24" s="12" t="s">
        <v>1437</v>
      </c>
      <c r="J24" s="16"/>
    </row>
    <row r="25" spans="3:10" x14ac:dyDescent="0.25">
      <c r="C25" s="12"/>
      <c r="J25" s="16"/>
    </row>
    <row r="26" spans="3:10" x14ac:dyDescent="0.25">
      <c r="F26" s="2" t="s">
        <v>154</v>
      </c>
      <c r="J26" s="16"/>
    </row>
    <row r="27" spans="3:10" x14ac:dyDescent="0.25">
      <c r="C27" t="s">
        <v>102</v>
      </c>
      <c r="D27" s="5">
        <v>0.20300000000000001</v>
      </c>
      <c r="E27" s="7"/>
      <c r="F27" s="2" t="s">
        <v>155</v>
      </c>
      <c r="I27" s="5"/>
      <c r="J27" s="16"/>
    </row>
    <row r="28" spans="3:10" x14ac:dyDescent="0.25">
      <c r="C28" s="16"/>
      <c r="D28" s="5"/>
      <c r="E28" s="7"/>
      <c r="F28" s="5"/>
      <c r="I28" s="5"/>
      <c r="J28" s="16"/>
    </row>
    <row r="29" spans="3:10" x14ac:dyDescent="0.25">
      <c r="C29" s="16" t="s">
        <v>215</v>
      </c>
      <c r="D29" s="5">
        <v>4.7500000000000001E-2</v>
      </c>
      <c r="E29" s="7"/>
      <c r="F29" s="34">
        <v>1E-3</v>
      </c>
      <c r="I29" s="5"/>
      <c r="J29" s="16"/>
    </row>
    <row r="30" spans="3:10" x14ac:dyDescent="0.25">
      <c r="D30" s="5"/>
      <c r="F30" s="34"/>
      <c r="I30" s="5"/>
      <c r="J30" s="16"/>
    </row>
    <row r="31" spans="3:10" x14ac:dyDescent="0.25">
      <c r="C31" t="s">
        <v>743</v>
      </c>
      <c r="D31" s="5">
        <v>8.1299999999999997E-2</v>
      </c>
      <c r="F31" s="34">
        <v>-5.7700000000000001E-2</v>
      </c>
      <c r="I31" s="5"/>
      <c r="J31" s="16"/>
    </row>
    <row r="32" spans="3:10" x14ac:dyDescent="0.25">
      <c r="C32" t="s">
        <v>92</v>
      </c>
      <c r="D32" s="5">
        <v>8.6499999999999994E-2</v>
      </c>
      <c r="F32" s="34">
        <v>-1.04E-2</v>
      </c>
      <c r="I32" s="5"/>
      <c r="J32" s="16"/>
    </row>
    <row r="33" spans="1:19" x14ac:dyDescent="0.25">
      <c r="C33" t="s">
        <v>113</v>
      </c>
      <c r="D33" s="5">
        <v>8.9899999999999994E-2</v>
      </c>
      <c r="F33" s="34">
        <v>-2.3099999999999999E-2</v>
      </c>
      <c r="I33" s="5"/>
      <c r="J33" s="16"/>
    </row>
    <row r="34" spans="1:19" x14ac:dyDescent="0.25">
      <c r="C34" t="s">
        <v>1026</v>
      </c>
      <c r="D34" s="5">
        <v>0.1031</v>
      </c>
      <c r="F34" s="5">
        <v>-1.5100000000000001E-2</v>
      </c>
      <c r="I34" s="5"/>
      <c r="J34" s="16"/>
    </row>
    <row r="35" spans="1:19" x14ac:dyDescent="0.25">
      <c r="C35" t="s">
        <v>126</v>
      </c>
      <c r="D35" s="5">
        <v>0.10920000000000001</v>
      </c>
      <c r="F35" s="5">
        <v>-4.1200000000000001E-2</v>
      </c>
      <c r="I35" s="5"/>
      <c r="J35" s="16"/>
    </row>
    <row r="36" spans="1:19" x14ac:dyDescent="0.25">
      <c r="C36" t="s">
        <v>151</v>
      </c>
      <c r="D36" s="5">
        <v>0.106</v>
      </c>
      <c r="F36" s="5">
        <v>-2.8299999999999999E-2</v>
      </c>
      <c r="I36" s="5"/>
      <c r="J36" s="16"/>
    </row>
    <row r="37" spans="1:19" x14ac:dyDescent="0.25">
      <c r="C37" t="s">
        <v>124</v>
      </c>
      <c r="D37" s="5">
        <v>7.2400000000000006E-2</v>
      </c>
      <c r="F37" s="5">
        <v>-4.9000000000000002E-2</v>
      </c>
      <c r="G37" s="22"/>
      <c r="H37" s="16"/>
      <c r="I37" s="5"/>
      <c r="J37" s="16"/>
    </row>
    <row r="38" spans="1:19" x14ac:dyDescent="0.25">
      <c r="C38" t="s">
        <v>90</v>
      </c>
      <c r="D38" s="5">
        <v>0.1011</v>
      </c>
      <c r="F38" s="5">
        <v>1.9E-2</v>
      </c>
      <c r="G38" s="22"/>
      <c r="H38" s="16"/>
      <c r="I38" s="5"/>
      <c r="J38" s="16"/>
    </row>
    <row r="39" spans="1:19" x14ac:dyDescent="0.25">
      <c r="G39" s="22"/>
      <c r="H39" s="16"/>
      <c r="I39" s="5"/>
      <c r="J39" s="16"/>
    </row>
    <row r="40" spans="1:19" x14ac:dyDescent="0.25">
      <c r="G40" s="22"/>
      <c r="H40" s="16"/>
      <c r="I40" s="5"/>
      <c r="J40" s="16"/>
    </row>
    <row r="41" spans="1:19" x14ac:dyDescent="0.25">
      <c r="D41" s="5"/>
      <c r="E41" s="21"/>
      <c r="F41" s="34"/>
      <c r="G41" s="22"/>
      <c r="H41" s="16"/>
      <c r="I41" s="5"/>
      <c r="J41" s="16"/>
    </row>
    <row r="42" spans="1:19" x14ac:dyDescent="0.25">
      <c r="D42" s="5">
        <f>SUM(D27:D41)</f>
        <v>0.99999999999999989</v>
      </c>
      <c r="F42" s="34"/>
      <c r="I42" s="22"/>
      <c r="J42" s="16"/>
    </row>
    <row r="43" spans="1:19" x14ac:dyDescent="0.25">
      <c r="E43" s="21"/>
      <c r="F43" s="16"/>
      <c r="G43" s="22"/>
      <c r="H43" s="16"/>
      <c r="I43" s="22"/>
      <c r="J43" s="16"/>
    </row>
    <row r="44" spans="1:19" x14ac:dyDescent="0.25">
      <c r="D44" s="5"/>
      <c r="E44" s="21"/>
      <c r="F44" s="16"/>
      <c r="G44" s="22"/>
      <c r="H44" s="16"/>
      <c r="I44" s="22"/>
      <c r="J44" s="16"/>
    </row>
    <row r="45" spans="1:19" x14ac:dyDescent="0.25">
      <c r="C45" s="12"/>
      <c r="E45" s="21"/>
      <c r="F45" s="15" t="s">
        <v>108</v>
      </c>
      <c r="G45" s="16"/>
      <c r="H45" s="12"/>
      <c r="I45" s="16"/>
    </row>
    <row r="46" spans="1:19" x14ac:dyDescent="0.25">
      <c r="A46" t="s">
        <v>4</v>
      </c>
      <c r="C46" s="12"/>
      <c r="E46" s="24" t="s">
        <v>6</v>
      </c>
      <c r="F46" s="24" t="s">
        <v>7</v>
      </c>
      <c r="G46" s="24" t="s">
        <v>8</v>
      </c>
      <c r="H46" s="24" t="s">
        <v>9</v>
      </c>
      <c r="I46" s="24" t="s">
        <v>21</v>
      </c>
      <c r="J46" s="24" t="s">
        <v>23</v>
      </c>
      <c r="K46" s="24" t="s">
        <v>22</v>
      </c>
      <c r="L46" s="24" t="s">
        <v>120</v>
      </c>
      <c r="M46" s="23" t="s">
        <v>10</v>
      </c>
      <c r="N46" s="25"/>
      <c r="O46" s="25"/>
      <c r="P46" s="25"/>
      <c r="Q46" s="25"/>
      <c r="R46" s="25"/>
      <c r="S46" s="25"/>
    </row>
    <row r="47" spans="1:19" x14ac:dyDescent="0.25">
      <c r="A47" s="6" t="s">
        <v>5</v>
      </c>
      <c r="B47" t="s">
        <v>743</v>
      </c>
      <c r="E47" s="4">
        <v>8.82</v>
      </c>
      <c r="F47" s="4">
        <v>8.61</v>
      </c>
      <c r="G47" s="5">
        <f t="shared" ref="G47:G51" si="0">(E47-F47)/F47</f>
        <v>2.4390243902439126E-2</v>
      </c>
      <c r="H47" s="20">
        <v>8.75</v>
      </c>
      <c r="I47" s="4">
        <v>10.25</v>
      </c>
      <c r="J47" s="2">
        <v>93</v>
      </c>
      <c r="K47" s="2">
        <v>99</v>
      </c>
      <c r="M47" t="s">
        <v>1408</v>
      </c>
    </row>
    <row r="48" spans="1:19" x14ac:dyDescent="0.25">
      <c r="A48" s="6" t="s">
        <v>11</v>
      </c>
      <c r="B48" t="s">
        <v>92</v>
      </c>
      <c r="E48" s="4">
        <v>73.400000000000006</v>
      </c>
      <c r="F48" s="4">
        <v>57.49</v>
      </c>
      <c r="G48" s="5">
        <f t="shared" si="0"/>
        <v>0.27674378152722218</v>
      </c>
      <c r="H48" s="13">
        <v>67</v>
      </c>
      <c r="I48" s="4">
        <v>70.47</v>
      </c>
      <c r="J48" s="2">
        <v>89</v>
      </c>
      <c r="K48" s="2">
        <v>97</v>
      </c>
      <c r="L48" s="2"/>
      <c r="M48" t="s">
        <v>1413</v>
      </c>
    </row>
    <row r="49" spans="1:17" x14ac:dyDescent="0.25">
      <c r="A49" s="6" t="s">
        <v>12</v>
      </c>
      <c r="B49" t="s">
        <v>113</v>
      </c>
      <c r="E49" s="4">
        <v>161.94</v>
      </c>
      <c r="F49">
        <v>150.36000000000001</v>
      </c>
      <c r="G49" s="5">
        <f t="shared" si="0"/>
        <v>7.7015163607342271E-2</v>
      </c>
      <c r="H49" s="20">
        <v>169</v>
      </c>
      <c r="I49" s="4">
        <v>148.43</v>
      </c>
      <c r="J49" s="2">
        <v>93</v>
      </c>
      <c r="K49" s="2">
        <v>93</v>
      </c>
      <c r="M49" t="s">
        <v>1410</v>
      </c>
    </row>
    <row r="50" spans="1:17" x14ac:dyDescent="0.25">
      <c r="A50" s="6" t="s">
        <v>13</v>
      </c>
      <c r="B50" t="s">
        <v>1026</v>
      </c>
      <c r="E50" s="4">
        <v>29.3</v>
      </c>
      <c r="F50" s="4">
        <v>28.9</v>
      </c>
      <c r="G50" s="5">
        <f t="shared" si="0"/>
        <v>1.3840830449827065E-2</v>
      </c>
      <c r="H50" s="20">
        <v>27</v>
      </c>
      <c r="I50" s="4">
        <v>31.27</v>
      </c>
      <c r="J50" s="2">
        <v>95</v>
      </c>
      <c r="K50" s="2">
        <v>72</v>
      </c>
      <c r="M50" t="s">
        <v>1409</v>
      </c>
    </row>
    <row r="51" spans="1:17" x14ac:dyDescent="0.25">
      <c r="A51" s="6" t="s">
        <v>14</v>
      </c>
      <c r="B51" t="s">
        <v>126</v>
      </c>
      <c r="E51" s="4">
        <v>113.08</v>
      </c>
      <c r="F51" s="4">
        <v>94.218000000000004</v>
      </c>
      <c r="G51" s="5">
        <f t="shared" si="0"/>
        <v>0.20019529177015002</v>
      </c>
      <c r="H51" s="20">
        <v>118</v>
      </c>
      <c r="I51" s="4">
        <v>92.22</v>
      </c>
      <c r="J51" s="2">
        <v>98</v>
      </c>
      <c r="K51" s="2">
        <v>99</v>
      </c>
      <c r="L51" s="2"/>
      <c r="M51" t="s">
        <v>1411</v>
      </c>
    </row>
    <row r="52" spans="1:17" x14ac:dyDescent="0.25">
      <c r="A52" s="6" t="s">
        <v>15</v>
      </c>
      <c r="B52" t="s">
        <v>151</v>
      </c>
      <c r="E52" s="4">
        <v>217.96</v>
      </c>
      <c r="F52">
        <v>210.89</v>
      </c>
      <c r="G52" s="5">
        <f>(E52-F52)/F52</f>
        <v>3.3524586277206232E-2</v>
      </c>
      <c r="H52" s="20">
        <v>210</v>
      </c>
      <c r="I52" s="4">
        <v>199.62</v>
      </c>
      <c r="J52" s="2">
        <v>82</v>
      </c>
      <c r="K52" s="2">
        <v>86</v>
      </c>
      <c r="M52" t="s">
        <v>1414</v>
      </c>
    </row>
    <row r="53" spans="1:17" x14ac:dyDescent="0.25">
      <c r="A53" s="6" t="s">
        <v>16</v>
      </c>
      <c r="B53" t="s">
        <v>124</v>
      </c>
      <c r="E53" s="4">
        <v>27.18</v>
      </c>
      <c r="F53">
        <v>27.16</v>
      </c>
      <c r="G53" s="5">
        <f>(E53-F53)/F53</f>
        <v>7.3637702503680312E-4</v>
      </c>
      <c r="H53" s="20">
        <v>26</v>
      </c>
      <c r="I53" s="4">
        <v>26.57</v>
      </c>
      <c r="J53" s="2">
        <v>94</v>
      </c>
      <c r="K53" s="2">
        <v>95</v>
      </c>
      <c r="L53" s="2">
        <v>20</v>
      </c>
      <c r="M53" t="s">
        <v>1412</v>
      </c>
    </row>
    <row r="54" spans="1:17" x14ac:dyDescent="0.25">
      <c r="A54" s="6" t="s">
        <v>17</v>
      </c>
      <c r="B54" t="s">
        <v>90</v>
      </c>
      <c r="E54" s="4">
        <v>98.7</v>
      </c>
      <c r="F54">
        <v>99.68</v>
      </c>
      <c r="G54" s="5">
        <f>(E54-F54)/F54</f>
        <v>-9.831460674157343E-3</v>
      </c>
      <c r="H54" s="20">
        <v>93</v>
      </c>
      <c r="I54" s="4">
        <v>96.67</v>
      </c>
      <c r="J54" s="2">
        <v>88</v>
      </c>
      <c r="K54" s="2">
        <v>94</v>
      </c>
      <c r="M54" t="s">
        <v>1415</v>
      </c>
    </row>
    <row r="55" spans="1:17" x14ac:dyDescent="0.25">
      <c r="A55" s="6" t="s">
        <v>31</v>
      </c>
    </row>
    <row r="56" spans="1:17" x14ac:dyDescent="0.25">
      <c r="A56" s="6" t="s">
        <v>33</v>
      </c>
      <c r="E56" s="4"/>
      <c r="F56" s="4"/>
      <c r="H56" s="4"/>
      <c r="I56" s="4"/>
      <c r="L56" s="2"/>
    </row>
    <row r="57" spans="1:17" x14ac:dyDescent="0.25">
      <c r="A57" s="6" t="s">
        <v>34</v>
      </c>
      <c r="E57" s="4"/>
      <c r="F57" s="4"/>
      <c r="H57" s="4"/>
      <c r="I57" s="4"/>
      <c r="L57" s="2"/>
    </row>
    <row r="58" spans="1:17" x14ac:dyDescent="0.25">
      <c r="A58" s="6" t="s">
        <v>35</v>
      </c>
      <c r="E58" s="4"/>
      <c r="F58" s="4"/>
      <c r="H58" s="4"/>
      <c r="I58" s="4"/>
      <c r="L58" s="2"/>
    </row>
    <row r="60" spans="1:17" x14ac:dyDescent="0.25">
      <c r="E60" s="7"/>
      <c r="G60" s="2" t="s">
        <v>128</v>
      </c>
      <c r="J60" s="2" t="s">
        <v>127</v>
      </c>
      <c r="L60" s="2" t="s">
        <v>150</v>
      </c>
      <c r="N60" s="2" t="s">
        <v>150</v>
      </c>
      <c r="P60" s="2" t="s">
        <v>150</v>
      </c>
    </row>
    <row r="61" spans="1:17" x14ac:dyDescent="0.25">
      <c r="A61" s="3" t="s">
        <v>18</v>
      </c>
      <c r="E61" s="18" t="s">
        <v>6</v>
      </c>
      <c r="F61" s="18" t="s">
        <v>21</v>
      </c>
      <c r="G61" s="18" t="s">
        <v>129</v>
      </c>
      <c r="H61" s="18" t="s">
        <v>22</v>
      </c>
      <c r="I61" s="18" t="s">
        <v>23</v>
      </c>
      <c r="J61" s="18" t="s">
        <v>22</v>
      </c>
      <c r="K61" s="18" t="s">
        <v>146</v>
      </c>
      <c r="L61" s="18" t="s">
        <v>146</v>
      </c>
      <c r="M61" s="18" t="s">
        <v>130</v>
      </c>
      <c r="N61" s="18" t="s">
        <v>130</v>
      </c>
      <c r="O61" s="18" t="s">
        <v>131</v>
      </c>
      <c r="P61" s="18" t="s">
        <v>131</v>
      </c>
      <c r="Q61" s="19" t="s">
        <v>10</v>
      </c>
    </row>
    <row r="62" spans="1:17" x14ac:dyDescent="0.25">
      <c r="A62" s="3"/>
      <c r="E62" s="18"/>
      <c r="F62" s="18"/>
      <c r="G62" s="18"/>
      <c r="H62" s="18"/>
      <c r="I62" s="18"/>
      <c r="J62" s="18"/>
      <c r="K62" s="18"/>
      <c r="M62" s="18"/>
      <c r="O62" s="18"/>
      <c r="Q62" s="19"/>
    </row>
    <row r="63" spans="1:17" x14ac:dyDescent="0.25">
      <c r="A63" s="6" t="s">
        <v>5</v>
      </c>
      <c r="B63" s="16" t="s">
        <v>1380</v>
      </c>
      <c r="C63" s="16" t="s">
        <v>1392</v>
      </c>
      <c r="E63" s="20">
        <v>61.87</v>
      </c>
      <c r="F63" s="20">
        <v>72.61</v>
      </c>
      <c r="G63" s="22">
        <f t="shared" ref="G63:G78" si="1">(E63-F63)/F63</f>
        <v>-0.1479135105357389</v>
      </c>
      <c r="H63" s="15">
        <v>31</v>
      </c>
      <c r="I63" s="15">
        <v>95</v>
      </c>
      <c r="J63" s="32">
        <v>45505</v>
      </c>
      <c r="K63" s="31">
        <v>64.84</v>
      </c>
      <c r="L63" s="33">
        <f t="shared" ref="L63:L78" si="2">(E63-K63)/K63</f>
        <v>-4.5805058605798976E-2</v>
      </c>
      <c r="M63" s="31">
        <v>65.88</v>
      </c>
      <c r="N63" s="33">
        <f t="shared" ref="N63:N78" si="3">(E63-M63)/M63</f>
        <v>-6.0868245294474779E-2</v>
      </c>
      <c r="O63" s="31">
        <v>65.38</v>
      </c>
      <c r="P63" s="33">
        <f t="shared" ref="P63:P78" si="4">(E63-O63)/O63</f>
        <v>-5.3686142551238887E-2</v>
      </c>
      <c r="Q63" s="16" t="s">
        <v>1419</v>
      </c>
    </row>
    <row r="64" spans="1:17" x14ac:dyDescent="0.25">
      <c r="A64" s="6" t="s">
        <v>11</v>
      </c>
      <c r="B64" s="16" t="s">
        <v>266</v>
      </c>
      <c r="C64" s="16" t="s">
        <v>971</v>
      </c>
      <c r="E64" s="20">
        <v>77.53</v>
      </c>
      <c r="F64" s="20">
        <v>87.08</v>
      </c>
      <c r="G64" s="22">
        <f t="shared" si="1"/>
        <v>-0.10966926963711526</v>
      </c>
      <c r="H64" s="2">
        <v>81</v>
      </c>
      <c r="I64" s="2">
        <v>97</v>
      </c>
      <c r="J64" s="29">
        <v>45511</v>
      </c>
      <c r="K64" s="31">
        <v>81.59</v>
      </c>
      <c r="L64" s="33">
        <f t="shared" si="2"/>
        <v>-4.9761000122564063E-2</v>
      </c>
      <c r="M64" s="31">
        <v>81.64</v>
      </c>
      <c r="N64" s="33">
        <f t="shared" si="3"/>
        <v>-5.034296913277804E-2</v>
      </c>
      <c r="O64" s="31">
        <v>81.86</v>
      </c>
      <c r="P64" s="33">
        <f t="shared" si="4"/>
        <v>-5.289518690447103E-2</v>
      </c>
      <c r="Q64" s="16" t="s">
        <v>1417</v>
      </c>
    </row>
    <row r="65" spans="1:20" x14ac:dyDescent="0.25">
      <c r="A65" s="6" t="s">
        <v>12</v>
      </c>
      <c r="B65" s="16" t="s">
        <v>633</v>
      </c>
      <c r="C65" s="16" t="s">
        <v>644</v>
      </c>
      <c r="E65" s="20">
        <v>242.93</v>
      </c>
      <c r="F65" s="20">
        <v>263.8</v>
      </c>
      <c r="G65" s="22">
        <f t="shared" si="1"/>
        <v>-7.9112964366944663E-2</v>
      </c>
      <c r="H65" s="15">
        <v>81</v>
      </c>
      <c r="I65" s="15">
        <v>98</v>
      </c>
      <c r="J65" s="32">
        <v>45505</v>
      </c>
      <c r="K65" s="31">
        <v>234.27</v>
      </c>
      <c r="L65" s="33">
        <f t="shared" si="2"/>
        <v>3.696589405386945E-2</v>
      </c>
      <c r="M65" s="31">
        <v>238.71</v>
      </c>
      <c r="N65" s="33">
        <f t="shared" si="3"/>
        <v>1.7678354488710146E-2</v>
      </c>
      <c r="O65" s="31">
        <v>233.86</v>
      </c>
      <c r="P65" s="33">
        <f t="shared" si="4"/>
        <v>3.8783887796117307E-2</v>
      </c>
      <c r="Q65" s="16" t="s">
        <v>1395</v>
      </c>
      <c r="T65" s="16"/>
    </row>
    <row r="66" spans="1:20" x14ac:dyDescent="0.25">
      <c r="A66" s="6" t="s">
        <v>13</v>
      </c>
      <c r="B66" s="16" t="s">
        <v>789</v>
      </c>
      <c r="C66" s="16" t="s">
        <v>802</v>
      </c>
      <c r="E66" s="20">
        <v>25.68</v>
      </c>
      <c r="F66" s="20">
        <v>27.88</v>
      </c>
      <c r="G66" s="22">
        <f t="shared" si="1"/>
        <v>-7.8909612625538E-2</v>
      </c>
      <c r="H66" s="15">
        <v>34</v>
      </c>
      <c r="I66" s="15">
        <v>87</v>
      </c>
      <c r="J66" s="28">
        <v>45510</v>
      </c>
      <c r="K66" s="31">
        <v>24.95</v>
      </c>
      <c r="L66" s="33">
        <f t="shared" si="2"/>
        <v>2.9258517034068156E-2</v>
      </c>
      <c r="M66" s="31">
        <v>25.68</v>
      </c>
      <c r="N66" s="33">
        <f t="shared" si="3"/>
        <v>0</v>
      </c>
      <c r="O66" s="31">
        <v>25.03</v>
      </c>
      <c r="P66" s="33">
        <f t="shared" si="4"/>
        <v>2.5968837395125791E-2</v>
      </c>
      <c r="Q66" s="16" t="s">
        <v>1394</v>
      </c>
    </row>
    <row r="67" spans="1:20" x14ac:dyDescent="0.25">
      <c r="A67" s="6" t="s">
        <v>14</v>
      </c>
      <c r="B67" s="16" t="s">
        <v>50</v>
      </c>
      <c r="C67" s="16" t="s">
        <v>1212</v>
      </c>
      <c r="E67" s="20">
        <v>257.68</v>
      </c>
      <c r="F67" s="20">
        <v>278</v>
      </c>
      <c r="G67" s="22">
        <f t="shared" si="1"/>
        <v>-7.3093525179856095E-2</v>
      </c>
      <c r="H67" s="15">
        <v>82</v>
      </c>
      <c r="I67" s="15">
        <v>87</v>
      </c>
      <c r="J67" s="28">
        <v>45512</v>
      </c>
      <c r="K67" s="31">
        <v>255.6</v>
      </c>
      <c r="L67" s="33">
        <f t="shared" si="2"/>
        <v>8.1377151799687502E-3</v>
      </c>
      <c r="M67" s="31">
        <v>263.08999999999997</v>
      </c>
      <c r="N67" s="33">
        <f t="shared" si="3"/>
        <v>-2.0563305332775738E-2</v>
      </c>
      <c r="O67" s="31">
        <v>254.9</v>
      </c>
      <c r="P67" s="33">
        <f t="shared" si="4"/>
        <v>1.0906237740290314E-2</v>
      </c>
      <c r="Q67" s="16" t="s">
        <v>1416</v>
      </c>
    </row>
    <row r="68" spans="1:20" x14ac:dyDescent="0.25">
      <c r="A68" s="6" t="s">
        <v>15</v>
      </c>
      <c r="B68" s="16" t="s">
        <v>194</v>
      </c>
      <c r="C68" s="16" t="s">
        <v>196</v>
      </c>
      <c r="E68" s="20">
        <v>310.58999999999997</v>
      </c>
      <c r="F68" s="20">
        <v>326.32</v>
      </c>
      <c r="G68" s="22">
        <f t="shared" si="1"/>
        <v>-4.8204216719784317E-2</v>
      </c>
      <c r="H68" s="15">
        <v>99</v>
      </c>
      <c r="I68" s="15">
        <v>88</v>
      </c>
      <c r="J68" s="28">
        <v>45510</v>
      </c>
      <c r="K68" s="31">
        <v>293.56</v>
      </c>
      <c r="L68" s="38">
        <f t="shared" si="2"/>
        <v>5.8011990734432389E-2</v>
      </c>
      <c r="M68" s="31">
        <v>305.52999999999997</v>
      </c>
      <c r="N68" s="38">
        <f t="shared" si="3"/>
        <v>1.65613851340294E-2</v>
      </c>
      <c r="O68" s="31">
        <v>294.44</v>
      </c>
      <c r="P68" s="38">
        <f t="shared" si="4"/>
        <v>5.4849884526558812E-2</v>
      </c>
      <c r="Q68" s="16" t="s">
        <v>1429</v>
      </c>
    </row>
    <row r="69" spans="1:20" x14ac:dyDescent="0.25">
      <c r="A69" s="6" t="s">
        <v>16</v>
      </c>
      <c r="B69" s="16" t="s">
        <v>80</v>
      </c>
      <c r="C69" s="16" t="s">
        <v>1292</v>
      </c>
      <c r="E69" s="20">
        <v>182.5</v>
      </c>
      <c r="F69" s="20">
        <v>191</v>
      </c>
      <c r="G69" s="22">
        <f t="shared" si="1"/>
        <v>-4.4502617801047119E-2</v>
      </c>
      <c r="H69" s="15">
        <v>81</v>
      </c>
      <c r="I69" s="15">
        <v>81</v>
      </c>
      <c r="J69" s="32">
        <v>45505</v>
      </c>
      <c r="K69" s="31">
        <v>186.76</v>
      </c>
      <c r="L69" s="38">
        <f t="shared" si="2"/>
        <v>-2.2810023559648701E-2</v>
      </c>
      <c r="M69" s="31">
        <v>187.77</v>
      </c>
      <c r="N69" s="38">
        <f t="shared" si="3"/>
        <v>-2.8066251264845344E-2</v>
      </c>
      <c r="O69" s="31">
        <v>187.14</v>
      </c>
      <c r="P69" s="38">
        <f t="shared" si="4"/>
        <v>-2.4794271668269672E-2</v>
      </c>
      <c r="Q69" s="16" t="s">
        <v>1418</v>
      </c>
    </row>
    <row r="70" spans="1:20" x14ac:dyDescent="0.25">
      <c r="A70" s="6" t="s">
        <v>17</v>
      </c>
      <c r="B70" s="16" t="s">
        <v>1421</v>
      </c>
      <c r="C70" s="16" t="s">
        <v>1432</v>
      </c>
      <c r="E70" s="20">
        <v>19.739999999999998</v>
      </c>
      <c r="F70" s="20">
        <v>20.13</v>
      </c>
      <c r="G70" s="22">
        <f t="shared" si="1"/>
        <v>-1.9374068554396454E-2</v>
      </c>
      <c r="H70" s="15">
        <v>63</v>
      </c>
      <c r="I70" s="15">
        <v>88</v>
      </c>
      <c r="J70" s="32">
        <v>45505</v>
      </c>
      <c r="K70" s="31">
        <v>18.07</v>
      </c>
      <c r="L70" s="38">
        <f t="shared" si="2"/>
        <v>9.2418372993912465E-2</v>
      </c>
      <c r="M70" s="31">
        <v>18.63</v>
      </c>
      <c r="N70" s="38">
        <f t="shared" si="3"/>
        <v>5.9581320450885641E-2</v>
      </c>
      <c r="O70" s="31">
        <v>18.16</v>
      </c>
      <c r="P70" s="38">
        <f t="shared" si="4"/>
        <v>8.7004405286343511E-2</v>
      </c>
      <c r="Q70" s="16" t="s">
        <v>1433</v>
      </c>
    </row>
    <row r="71" spans="1:20" x14ac:dyDescent="0.25">
      <c r="A71" s="6" t="s">
        <v>31</v>
      </c>
      <c r="B71" s="16" t="s">
        <v>1349</v>
      </c>
      <c r="C71" s="16" t="s">
        <v>1360</v>
      </c>
      <c r="E71" s="20">
        <v>21.83</v>
      </c>
      <c r="F71" s="20">
        <v>21.61</v>
      </c>
      <c r="G71" s="22">
        <f t="shared" si="1"/>
        <v>1.0180472003701938E-2</v>
      </c>
      <c r="H71" s="15">
        <v>99</v>
      </c>
      <c r="I71" s="15">
        <v>92</v>
      </c>
      <c r="J71" s="32">
        <v>45503</v>
      </c>
      <c r="K71" s="31">
        <v>20.32</v>
      </c>
      <c r="L71" s="38">
        <f t="shared" si="2"/>
        <v>7.431102362204714E-2</v>
      </c>
      <c r="M71" s="31">
        <v>21.5</v>
      </c>
      <c r="N71" s="38">
        <f t="shared" si="3"/>
        <v>1.5348837209302246E-2</v>
      </c>
      <c r="O71" s="31">
        <v>20.34</v>
      </c>
      <c r="P71" s="38">
        <f t="shared" si="4"/>
        <v>7.325467059980327E-2</v>
      </c>
      <c r="Q71" s="16" t="s">
        <v>1425</v>
      </c>
    </row>
    <row r="72" spans="1:20" x14ac:dyDescent="0.25">
      <c r="A72" s="6" t="s">
        <v>33</v>
      </c>
      <c r="B72" s="16" t="s">
        <v>1422</v>
      </c>
      <c r="C72" s="16" t="s">
        <v>1434</v>
      </c>
      <c r="E72" s="20">
        <v>164.61</v>
      </c>
      <c r="F72" s="20">
        <v>160.99</v>
      </c>
      <c r="G72" s="22">
        <f t="shared" si="1"/>
        <v>2.2485868687496146E-2</v>
      </c>
      <c r="H72" s="15">
        <v>51</v>
      </c>
      <c r="I72" s="15">
        <v>86</v>
      </c>
      <c r="J72" s="32">
        <v>45503</v>
      </c>
      <c r="K72" s="31">
        <v>155.13999999999999</v>
      </c>
      <c r="L72" s="38">
        <f t="shared" si="2"/>
        <v>6.1041639809204767E-2</v>
      </c>
      <c r="M72" s="31">
        <v>160.69999999999999</v>
      </c>
      <c r="N72" s="38">
        <f t="shared" si="3"/>
        <v>2.4331051649035627E-2</v>
      </c>
      <c r="O72" s="31">
        <v>154.38</v>
      </c>
      <c r="P72" s="38">
        <f t="shared" si="4"/>
        <v>6.6265060240963972E-2</v>
      </c>
      <c r="Q72" s="16" t="s">
        <v>1435</v>
      </c>
    </row>
    <row r="73" spans="1:20" x14ac:dyDescent="0.25">
      <c r="A73" s="6" t="s">
        <v>34</v>
      </c>
      <c r="B73" s="16" t="s">
        <v>161</v>
      </c>
      <c r="C73" s="16" t="s">
        <v>252</v>
      </c>
      <c r="E73" s="20">
        <v>139.44999999999999</v>
      </c>
      <c r="F73" s="20">
        <v>135.37</v>
      </c>
      <c r="G73" s="22">
        <f t="shared" si="1"/>
        <v>3.0139617345054177E-2</v>
      </c>
      <c r="H73" s="15">
        <v>97</v>
      </c>
      <c r="I73" s="15">
        <v>94</v>
      </c>
      <c r="J73" s="28">
        <v>45524</v>
      </c>
      <c r="K73" s="31">
        <v>121.66</v>
      </c>
      <c r="L73" s="38">
        <f t="shared" si="2"/>
        <v>0.14622719053098793</v>
      </c>
      <c r="M73" s="31">
        <v>126.31</v>
      </c>
      <c r="N73" s="38">
        <f t="shared" si="3"/>
        <v>0.10402976803103464</v>
      </c>
      <c r="O73" s="31">
        <v>121.66</v>
      </c>
      <c r="P73" s="38">
        <f t="shared" si="4"/>
        <v>0.14622719053098793</v>
      </c>
      <c r="Q73" s="16" t="s">
        <v>1428</v>
      </c>
    </row>
    <row r="74" spans="1:20" x14ac:dyDescent="0.25">
      <c r="A74" s="6" t="s">
        <v>35</v>
      </c>
      <c r="B74" s="16" t="s">
        <v>1420</v>
      </c>
      <c r="C74" s="16" t="s">
        <v>1430</v>
      </c>
      <c r="E74" s="20">
        <v>33.32</v>
      </c>
      <c r="F74" s="20">
        <v>31.89</v>
      </c>
      <c r="G74" s="22">
        <f t="shared" si="1"/>
        <v>4.4841643148322348E-2</v>
      </c>
      <c r="H74" s="15">
        <v>90</v>
      </c>
      <c r="I74" s="15">
        <v>90</v>
      </c>
      <c r="J74" s="32">
        <v>45505</v>
      </c>
      <c r="K74" s="31">
        <v>30.31</v>
      </c>
      <c r="L74" s="38">
        <f t="shared" si="2"/>
        <v>9.9307159353348787E-2</v>
      </c>
      <c r="M74" s="31">
        <v>31.07</v>
      </c>
      <c r="N74" s="38">
        <f t="shared" si="3"/>
        <v>7.2417122626327643E-2</v>
      </c>
      <c r="O74" s="31">
        <v>30.34</v>
      </c>
      <c r="P74" s="38">
        <f t="shared" si="4"/>
        <v>9.822017139090311E-2</v>
      </c>
      <c r="Q74" s="16" t="s">
        <v>1431</v>
      </c>
    </row>
    <row r="75" spans="1:20" x14ac:dyDescent="0.25">
      <c r="A75" s="6" t="s">
        <v>38</v>
      </c>
      <c r="B75" s="16" t="s">
        <v>1314</v>
      </c>
      <c r="C75" s="16" t="s">
        <v>1328</v>
      </c>
      <c r="E75" s="4">
        <v>20.57</v>
      </c>
      <c r="F75" s="20">
        <v>19.489999999999998</v>
      </c>
      <c r="G75" s="22">
        <f t="shared" si="1"/>
        <v>5.5413032324268953E-2</v>
      </c>
      <c r="H75" s="15">
        <v>62</v>
      </c>
      <c r="I75" s="15">
        <v>96</v>
      </c>
      <c r="J75" s="28">
        <v>45511</v>
      </c>
      <c r="K75" s="31">
        <v>18.260000000000002</v>
      </c>
      <c r="L75" s="38">
        <f t="shared" si="2"/>
        <v>0.12650602409638545</v>
      </c>
      <c r="M75" s="31">
        <v>19.96</v>
      </c>
      <c r="N75" s="38">
        <f t="shared" si="3"/>
        <v>3.056112224448895E-2</v>
      </c>
      <c r="O75" s="31">
        <v>18.2</v>
      </c>
      <c r="P75" s="38">
        <f t="shared" si="4"/>
        <v>0.13021978021978028</v>
      </c>
      <c r="Q75" s="16" t="s">
        <v>1427</v>
      </c>
    </row>
    <row r="76" spans="1:20" x14ac:dyDescent="0.25">
      <c r="A76" s="6" t="s">
        <v>44</v>
      </c>
      <c r="B76" s="16" t="s">
        <v>1241</v>
      </c>
      <c r="C76" s="16" t="s">
        <v>1253</v>
      </c>
      <c r="E76" s="20">
        <v>60.61</v>
      </c>
      <c r="F76" s="20">
        <v>57.09</v>
      </c>
      <c r="G76" s="22">
        <f t="shared" si="1"/>
        <v>6.1657032755298581E-2</v>
      </c>
      <c r="H76" s="15">
        <v>98</v>
      </c>
      <c r="I76" s="15">
        <v>89</v>
      </c>
      <c r="J76" s="32">
        <v>45505</v>
      </c>
      <c r="K76" s="31">
        <v>56.71</v>
      </c>
      <c r="L76" s="38">
        <f t="shared" si="2"/>
        <v>6.8770939869511521E-2</v>
      </c>
      <c r="M76" s="31">
        <v>57.91</v>
      </c>
      <c r="N76" s="38">
        <f t="shared" si="3"/>
        <v>4.6624071835607031E-2</v>
      </c>
      <c r="O76" s="31">
        <v>56.27</v>
      </c>
      <c r="P76" s="38">
        <f t="shared" si="4"/>
        <v>7.7128132219655157E-2</v>
      </c>
      <c r="Q76" s="16" t="s">
        <v>1424</v>
      </c>
    </row>
    <row r="77" spans="1:20" x14ac:dyDescent="0.25">
      <c r="A77" s="6" t="s">
        <v>45</v>
      </c>
      <c r="B77" s="16" t="s">
        <v>1285</v>
      </c>
      <c r="C77" s="16" t="s">
        <v>1294</v>
      </c>
      <c r="E77" s="20">
        <v>213.45</v>
      </c>
      <c r="F77" s="20">
        <v>197.43</v>
      </c>
      <c r="G77" s="22">
        <f t="shared" si="1"/>
        <v>8.1142683482753289E-2</v>
      </c>
      <c r="H77" s="15">
        <v>74</v>
      </c>
      <c r="I77" s="15">
        <v>90</v>
      </c>
      <c r="J77" s="29">
        <v>45586</v>
      </c>
      <c r="K77" s="31">
        <v>197.43</v>
      </c>
      <c r="L77" s="38">
        <f t="shared" si="2"/>
        <v>8.1142683482753289E-2</v>
      </c>
      <c r="M77" s="31">
        <v>203.33</v>
      </c>
      <c r="N77" s="38">
        <f t="shared" si="3"/>
        <v>4.9771307726356052E-2</v>
      </c>
      <c r="O77" s="31">
        <v>196.34</v>
      </c>
      <c r="P77" s="38">
        <f t="shared" si="4"/>
        <v>8.7144748904960712E-2</v>
      </c>
      <c r="Q77" s="16" t="s">
        <v>1423</v>
      </c>
    </row>
    <row r="78" spans="1:20" x14ac:dyDescent="0.25">
      <c r="A78" s="6" t="s">
        <v>46</v>
      </c>
      <c r="B78" s="16" t="s">
        <v>1210</v>
      </c>
      <c r="C78" s="16" t="s">
        <v>1215</v>
      </c>
      <c r="E78" s="20">
        <v>213.66</v>
      </c>
      <c r="F78" s="20">
        <v>191.78</v>
      </c>
      <c r="G78" s="22">
        <f t="shared" si="1"/>
        <v>0.11408906038168733</v>
      </c>
      <c r="H78" s="15">
        <v>81</v>
      </c>
      <c r="I78" s="15">
        <v>96</v>
      </c>
      <c r="J78" s="28">
        <v>45509</v>
      </c>
      <c r="K78" s="31">
        <v>182.83</v>
      </c>
      <c r="L78" s="33">
        <f t="shared" si="2"/>
        <v>0.16862659300989982</v>
      </c>
      <c r="M78" s="31">
        <v>198.72</v>
      </c>
      <c r="N78" s="33">
        <f t="shared" si="3"/>
        <v>7.5181159420289842E-2</v>
      </c>
      <c r="O78" s="31">
        <v>181.08</v>
      </c>
      <c r="P78" s="33">
        <f t="shared" si="4"/>
        <v>0.17992047713717685</v>
      </c>
      <c r="Q78" s="16" t="s">
        <v>1426</v>
      </c>
    </row>
    <row r="79" spans="1:20" x14ac:dyDescent="0.25">
      <c r="A79" s="6" t="s">
        <v>47</v>
      </c>
    </row>
    <row r="80" spans="1:20" x14ac:dyDescent="0.25">
      <c r="A80" s="6" t="s">
        <v>54</v>
      </c>
      <c r="B80" s="16"/>
      <c r="C80" s="16"/>
      <c r="E80" s="20"/>
      <c r="F80" s="20"/>
      <c r="G80" s="22"/>
      <c r="H80" s="15"/>
      <c r="I80" s="15"/>
      <c r="J80" s="28"/>
      <c r="K80" s="31"/>
      <c r="L80" s="33"/>
      <c r="M80" s="31"/>
      <c r="N80" s="33"/>
      <c r="O80" s="31"/>
      <c r="P80" s="33"/>
      <c r="Q80" s="16"/>
    </row>
    <row r="81" spans="1:16" x14ac:dyDescent="0.25">
      <c r="A81" s="6" t="s">
        <v>56</v>
      </c>
      <c r="J81" s="28"/>
      <c r="L81" s="33"/>
      <c r="M81" s="31"/>
      <c r="N81" s="33"/>
      <c r="O81" s="31"/>
      <c r="P81" s="33"/>
    </row>
    <row r="82" spans="1:16" x14ac:dyDescent="0.25">
      <c r="A82" s="6" t="s">
        <v>63</v>
      </c>
    </row>
    <row r="83" spans="1:16" x14ac:dyDescent="0.25">
      <c r="A83" s="6" t="s">
        <v>64</v>
      </c>
    </row>
    <row r="84" spans="1:16" x14ac:dyDescent="0.25">
      <c r="A84" s="6" t="s">
        <v>65</v>
      </c>
    </row>
    <row r="85" spans="1:16" x14ac:dyDescent="0.25">
      <c r="A85" s="6" t="s">
        <v>66</v>
      </c>
    </row>
    <row r="86" spans="1:16" x14ac:dyDescent="0.25">
      <c r="A86" s="6" t="s">
        <v>67</v>
      </c>
    </row>
    <row r="87" spans="1:16" x14ac:dyDescent="0.25">
      <c r="A87" s="6" t="s">
        <v>68</v>
      </c>
    </row>
    <row r="88" spans="1:16" x14ac:dyDescent="0.25">
      <c r="A88" s="6" t="s">
        <v>69</v>
      </c>
    </row>
    <row r="89" spans="1:16" x14ac:dyDescent="0.25">
      <c r="A89" s="6" t="s">
        <v>70</v>
      </c>
    </row>
    <row r="90" spans="1:16" x14ac:dyDescent="0.25">
      <c r="A90" s="6" t="s">
        <v>75</v>
      </c>
    </row>
    <row r="91" spans="1:16" x14ac:dyDescent="0.25">
      <c r="A91" s="6" t="s">
        <v>76</v>
      </c>
    </row>
    <row r="92" spans="1:16" x14ac:dyDescent="0.25">
      <c r="A92" s="6" t="s">
        <v>78</v>
      </c>
    </row>
    <row r="93" spans="1:16" x14ac:dyDescent="0.25">
      <c r="A93" s="6" t="s">
        <v>79</v>
      </c>
      <c r="B93" s="16"/>
      <c r="C93" s="16"/>
      <c r="E93" s="20"/>
      <c r="F93" s="20"/>
      <c r="G93" s="22"/>
      <c r="H93" s="15"/>
      <c r="I93" s="15"/>
      <c r="J93" s="29"/>
      <c r="K93" s="31"/>
      <c r="L93" s="33"/>
      <c r="M93" s="31"/>
      <c r="N93" s="33"/>
      <c r="O93" s="31"/>
      <c r="P93" s="33"/>
    </row>
    <row r="94" spans="1:16" x14ac:dyDescent="0.25">
      <c r="A94" s="6" t="s">
        <v>81</v>
      </c>
    </row>
    <row r="95" spans="1:16" x14ac:dyDescent="0.25">
      <c r="A95" s="6" t="s">
        <v>119</v>
      </c>
    </row>
    <row r="96" spans="1:16" x14ac:dyDescent="0.25">
      <c r="A96" s="6" t="s">
        <v>148</v>
      </c>
    </row>
    <row r="97" spans="1:17" x14ac:dyDescent="0.25">
      <c r="A97" s="6" t="s">
        <v>149</v>
      </c>
      <c r="Q97" s="16"/>
    </row>
    <row r="99" spans="1:17" x14ac:dyDescent="0.25">
      <c r="J99" s="29"/>
    </row>
    <row r="100" spans="1:17" x14ac:dyDescent="0.25">
      <c r="J100" s="29"/>
    </row>
    <row r="101" spans="1:17" x14ac:dyDescent="0.25">
      <c r="J101" s="29"/>
    </row>
    <row r="102" spans="1:17" x14ac:dyDescent="0.25">
      <c r="J102" s="29"/>
    </row>
  </sheetData>
  <sortState xmlns:xlrd2="http://schemas.microsoft.com/office/spreadsheetml/2017/richdata2" ref="B63:Q78">
    <sortCondition ref="G63:G78"/>
  </sortState>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73721-21AC-460B-BE9C-AC37FDA0D7DC}">
  <dimension ref="A1:T102"/>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45499</v>
      </c>
      <c r="I3" s="2"/>
      <c r="J3" s="29">
        <v>45502</v>
      </c>
      <c r="K3" s="28">
        <v>45503</v>
      </c>
      <c r="L3" s="28">
        <v>45504</v>
      </c>
      <c r="M3" s="28">
        <v>45505</v>
      </c>
      <c r="N3" s="28">
        <v>45506</v>
      </c>
      <c r="P3" s="2" t="s">
        <v>82</v>
      </c>
      <c r="R3" s="2" t="s">
        <v>82</v>
      </c>
    </row>
    <row r="4" spans="1:18" ht="15.75" thickBot="1" x14ac:dyDescent="0.3">
      <c r="A4" t="s">
        <v>0</v>
      </c>
      <c r="C4" s="10">
        <v>45502</v>
      </c>
      <c r="D4" s="11" t="s">
        <v>32</v>
      </c>
      <c r="E4" s="10">
        <v>45506</v>
      </c>
      <c r="J4" s="2" t="s">
        <v>26</v>
      </c>
      <c r="K4" s="2" t="s">
        <v>27</v>
      </c>
      <c r="L4" s="2" t="s">
        <v>28</v>
      </c>
      <c r="M4" s="2" t="s">
        <v>29</v>
      </c>
      <c r="N4" s="2" t="s">
        <v>30</v>
      </c>
    </row>
    <row r="5" spans="1:18" ht="15.75" thickBot="1" x14ac:dyDescent="0.3">
      <c r="A5" t="s">
        <v>910</v>
      </c>
      <c r="F5" s="8">
        <v>15011.35</v>
      </c>
      <c r="G5" s="36" t="s">
        <v>25</v>
      </c>
      <c r="H5" s="8">
        <v>17357.88</v>
      </c>
      <c r="J5" s="14">
        <v>17370.2</v>
      </c>
      <c r="K5" s="14">
        <v>17147.12</v>
      </c>
      <c r="L5" s="14">
        <v>17599.400000000001</v>
      </c>
      <c r="M5" s="14">
        <v>17194.14</v>
      </c>
      <c r="N5" s="14">
        <v>16776.16</v>
      </c>
      <c r="P5" s="5">
        <f>(N5-H5)/N5</f>
        <v>-3.4675396515054767E-2</v>
      </c>
      <c r="R5" s="5">
        <f>(N5-F5)/F5</f>
        <v>0.11756504245121188</v>
      </c>
    </row>
    <row r="6" spans="1:18" ht="15.75" thickBot="1" x14ac:dyDescent="0.3">
      <c r="A6" t="s">
        <v>302</v>
      </c>
      <c r="C6" s="26" t="s">
        <v>948</v>
      </c>
      <c r="D6" s="1"/>
      <c r="E6" s="1"/>
      <c r="F6" s="9">
        <v>4769.83</v>
      </c>
      <c r="G6" s="36" t="s">
        <v>107</v>
      </c>
      <c r="H6" s="9">
        <v>5459.1</v>
      </c>
      <c r="J6" s="14">
        <v>5463.41</v>
      </c>
      <c r="K6" s="17">
        <v>5436.44</v>
      </c>
      <c r="L6" s="17">
        <v>5522.3</v>
      </c>
      <c r="M6" s="14">
        <v>5446.68</v>
      </c>
      <c r="N6" s="14">
        <v>5346.56</v>
      </c>
      <c r="P6" s="5">
        <f>(N6-H6)/N6</f>
        <v>-2.1049048360067026E-2</v>
      </c>
      <c r="R6" s="5">
        <f>(N6-F6)/F6</f>
        <v>0.12091206604847562</v>
      </c>
    </row>
    <row r="7" spans="1:18" x14ac:dyDescent="0.25">
      <c r="C7" s="35" t="s">
        <v>40</v>
      </c>
      <c r="J7" s="12"/>
    </row>
    <row r="8" spans="1:18" x14ac:dyDescent="0.25">
      <c r="C8" s="12"/>
      <c r="J8" s="12"/>
    </row>
    <row r="9" spans="1:18" x14ac:dyDescent="0.25">
      <c r="C9" s="12"/>
      <c r="J9" s="12"/>
    </row>
    <row r="10" spans="1:18" x14ac:dyDescent="0.25">
      <c r="A10" t="s">
        <v>3</v>
      </c>
      <c r="C10" s="16" t="s">
        <v>1471</v>
      </c>
      <c r="J10" s="16"/>
    </row>
    <row r="11" spans="1:18" x14ac:dyDescent="0.25">
      <c r="C11" s="16" t="s">
        <v>1472</v>
      </c>
      <c r="J11" s="16"/>
    </row>
    <row r="12" spans="1:18" x14ac:dyDescent="0.25">
      <c r="C12" s="16" t="s">
        <v>1473</v>
      </c>
      <c r="J12" s="16"/>
    </row>
    <row r="13" spans="1:18" x14ac:dyDescent="0.25">
      <c r="C13" s="16" t="s">
        <v>1474</v>
      </c>
      <c r="J13" s="16"/>
    </row>
    <row r="14" spans="1:18" x14ac:dyDescent="0.25">
      <c r="C14" s="16" t="s">
        <v>1475</v>
      </c>
      <c r="J14" s="16"/>
    </row>
    <row r="15" spans="1:18" x14ac:dyDescent="0.25">
      <c r="C15" s="16" t="s">
        <v>1476</v>
      </c>
      <c r="J15" s="16"/>
    </row>
    <row r="16" spans="1:18" x14ac:dyDescent="0.25">
      <c r="C16" s="16" t="s">
        <v>1477</v>
      </c>
      <c r="J16" s="16"/>
    </row>
    <row r="17" spans="3:10" x14ac:dyDescent="0.25">
      <c r="C17" s="16" t="s">
        <v>1478</v>
      </c>
      <c r="J17" s="16"/>
    </row>
    <row r="18" spans="3:10" x14ac:dyDescent="0.25">
      <c r="C18" s="16" t="s">
        <v>1479</v>
      </c>
      <c r="J18" s="16"/>
    </row>
    <row r="19" spans="3:10" x14ac:dyDescent="0.25">
      <c r="C19" s="16" t="s">
        <v>1480</v>
      </c>
      <c r="J19" s="16"/>
    </row>
    <row r="20" spans="3:10" x14ac:dyDescent="0.25">
      <c r="C20" s="16" t="s">
        <v>1481</v>
      </c>
      <c r="J20" s="16"/>
    </row>
    <row r="21" spans="3:10" x14ac:dyDescent="0.25">
      <c r="C21" s="16" t="s">
        <v>1482</v>
      </c>
      <c r="J21" s="16"/>
    </row>
    <row r="22" spans="3:10" x14ac:dyDescent="0.25">
      <c r="C22" s="16"/>
      <c r="J22" s="16"/>
    </row>
    <row r="23" spans="3:10" x14ac:dyDescent="0.25">
      <c r="C23" s="12" t="s">
        <v>182</v>
      </c>
      <c r="D23" s="12" t="s">
        <v>1483</v>
      </c>
      <c r="J23" s="16"/>
    </row>
    <row r="24" spans="3:10" x14ac:dyDescent="0.25">
      <c r="C24" s="12" t="s">
        <v>163</v>
      </c>
      <c r="D24" s="12" t="s">
        <v>1484</v>
      </c>
      <c r="J24" s="16"/>
    </row>
    <row r="25" spans="3:10" x14ac:dyDescent="0.25">
      <c r="C25" s="12"/>
      <c r="J25" s="16"/>
    </row>
    <row r="26" spans="3:10" x14ac:dyDescent="0.25">
      <c r="F26" s="2" t="s">
        <v>154</v>
      </c>
      <c r="J26" s="16"/>
    </row>
    <row r="27" spans="3:10" x14ac:dyDescent="0.25">
      <c r="C27" t="s">
        <v>102</v>
      </c>
      <c r="D27" s="5">
        <v>0.56000000000000005</v>
      </c>
      <c r="E27" s="7"/>
      <c r="F27" s="2" t="s">
        <v>155</v>
      </c>
      <c r="I27" s="5"/>
      <c r="J27" s="16"/>
    </row>
    <row r="28" spans="3:10" x14ac:dyDescent="0.25">
      <c r="C28" s="16"/>
      <c r="D28" s="5"/>
      <c r="E28" s="7"/>
      <c r="F28" s="5"/>
      <c r="I28" s="5"/>
      <c r="J28" s="16"/>
    </row>
    <row r="29" spans="3:10" x14ac:dyDescent="0.25">
      <c r="C29" s="16" t="s">
        <v>215</v>
      </c>
      <c r="D29" s="5">
        <v>4.9000000000000002E-2</v>
      </c>
      <c r="E29" s="7"/>
      <c r="F29" s="34">
        <v>-3.0000000000000001E-3</v>
      </c>
      <c r="I29" s="5"/>
      <c r="J29" s="16"/>
    </row>
    <row r="30" spans="3:10" x14ac:dyDescent="0.25">
      <c r="D30" s="5"/>
      <c r="F30" s="34"/>
      <c r="I30" s="5"/>
      <c r="J30" s="16"/>
    </row>
    <row r="31" spans="3:10" x14ac:dyDescent="0.25">
      <c r="C31" t="s">
        <v>743</v>
      </c>
      <c r="D31" s="5">
        <v>8.7900000000000006E-2</v>
      </c>
      <c r="F31" s="34">
        <v>4.3099999999999999E-2</v>
      </c>
      <c r="I31" s="5"/>
      <c r="J31" s="16"/>
    </row>
    <row r="32" spans="3:10" x14ac:dyDescent="0.25">
      <c r="C32" t="s">
        <v>92</v>
      </c>
      <c r="D32" s="5">
        <v>9.1700000000000004E-2</v>
      </c>
      <c r="F32" s="34">
        <v>2.3400000000000001E-2</v>
      </c>
      <c r="I32" s="5"/>
      <c r="J32" s="16"/>
    </row>
    <row r="33" spans="1:19" x14ac:dyDescent="0.25">
      <c r="C33" t="s">
        <v>1026</v>
      </c>
      <c r="D33" s="5">
        <v>0.10059999999999999</v>
      </c>
      <c r="F33" s="5">
        <v>-5.8869999999999999E-2</v>
      </c>
      <c r="I33" s="5"/>
      <c r="J33" s="16"/>
    </row>
    <row r="34" spans="1:19" x14ac:dyDescent="0.25">
      <c r="C34" t="s">
        <v>151</v>
      </c>
      <c r="D34" s="5">
        <v>0.1108</v>
      </c>
      <c r="F34" s="5">
        <v>8.6999999999999994E-3</v>
      </c>
      <c r="I34" s="5"/>
      <c r="J34" s="16"/>
    </row>
    <row r="35" spans="1:19" x14ac:dyDescent="0.25">
      <c r="I35" s="5"/>
      <c r="J35" s="16"/>
    </row>
    <row r="36" spans="1:19" x14ac:dyDescent="0.25">
      <c r="I36" s="5"/>
      <c r="J36" s="16"/>
    </row>
    <row r="37" spans="1:19" x14ac:dyDescent="0.25">
      <c r="D37" s="5"/>
      <c r="F37" s="5"/>
      <c r="G37" s="22"/>
      <c r="H37" s="16"/>
      <c r="I37" s="5"/>
      <c r="J37" s="16"/>
    </row>
    <row r="38" spans="1:19" x14ac:dyDescent="0.25">
      <c r="D38" s="5"/>
      <c r="F38" s="5"/>
      <c r="G38" s="22"/>
      <c r="H38" s="16"/>
      <c r="I38" s="5"/>
      <c r="J38" s="16"/>
    </row>
    <row r="39" spans="1:19" x14ac:dyDescent="0.25">
      <c r="G39" s="22"/>
      <c r="H39" s="16"/>
      <c r="I39" s="5"/>
      <c r="J39" s="16"/>
    </row>
    <row r="40" spans="1:19" x14ac:dyDescent="0.25">
      <c r="G40" s="22"/>
      <c r="H40" s="16"/>
      <c r="I40" s="5"/>
      <c r="J40" s="16"/>
    </row>
    <row r="41" spans="1:19" x14ac:dyDescent="0.25">
      <c r="D41" s="5"/>
      <c r="E41" s="21"/>
      <c r="F41" s="34"/>
      <c r="G41" s="22"/>
      <c r="H41" s="16"/>
      <c r="I41" s="5"/>
      <c r="J41" s="16"/>
    </row>
    <row r="42" spans="1:19" x14ac:dyDescent="0.25">
      <c r="D42" s="5">
        <f>SUM(D27:D41)</f>
        <v>1</v>
      </c>
      <c r="F42" s="34"/>
      <c r="I42" s="22"/>
      <c r="J42" s="16"/>
    </row>
    <row r="43" spans="1:19" x14ac:dyDescent="0.25">
      <c r="E43" s="21"/>
      <c r="F43" s="16"/>
      <c r="G43" s="22"/>
      <c r="H43" s="16"/>
      <c r="I43" s="22"/>
      <c r="J43" s="16"/>
    </row>
    <row r="44" spans="1:19" x14ac:dyDescent="0.25">
      <c r="D44" s="5"/>
      <c r="E44" s="21"/>
      <c r="F44" s="16"/>
      <c r="G44" s="22"/>
      <c r="H44" s="16"/>
      <c r="I44" s="22"/>
      <c r="J44" s="16"/>
    </row>
    <row r="45" spans="1:19" x14ac:dyDescent="0.25">
      <c r="C45" s="12"/>
      <c r="E45" s="21"/>
      <c r="F45" s="15" t="s">
        <v>108</v>
      </c>
      <c r="G45" s="16"/>
      <c r="H45" s="12"/>
      <c r="I45" s="16"/>
    </row>
    <row r="46" spans="1:19" x14ac:dyDescent="0.25">
      <c r="A46" t="s">
        <v>4</v>
      </c>
      <c r="C46" s="12"/>
      <c r="E46" s="24" t="s">
        <v>6</v>
      </c>
      <c r="F46" s="24" t="s">
        <v>7</v>
      </c>
      <c r="G46" s="24" t="s">
        <v>8</v>
      </c>
      <c r="H46" s="24" t="s">
        <v>9</v>
      </c>
      <c r="I46" s="24" t="s">
        <v>21</v>
      </c>
      <c r="J46" s="24" t="s">
        <v>23</v>
      </c>
      <c r="K46" s="24" t="s">
        <v>22</v>
      </c>
      <c r="L46" s="24" t="s">
        <v>120</v>
      </c>
      <c r="M46" s="23" t="s">
        <v>10</v>
      </c>
      <c r="N46" s="25"/>
      <c r="O46" s="25"/>
      <c r="P46" s="25"/>
      <c r="Q46" s="25"/>
      <c r="R46" s="25"/>
      <c r="S46" s="25"/>
    </row>
    <row r="47" spans="1:19" x14ac:dyDescent="0.25">
      <c r="A47" s="6" t="s">
        <v>5</v>
      </c>
      <c r="B47" t="s">
        <v>743</v>
      </c>
      <c r="E47" s="4">
        <v>9.1999999999999993</v>
      </c>
      <c r="F47" s="4">
        <v>8.61</v>
      </c>
      <c r="G47" s="5">
        <f t="shared" ref="G47:G48" si="0">(E47-F47)/F47</f>
        <v>6.8524970963995346E-2</v>
      </c>
      <c r="H47" s="20">
        <v>8.75</v>
      </c>
      <c r="I47" s="4">
        <v>10.25</v>
      </c>
      <c r="J47" s="2">
        <v>97</v>
      </c>
      <c r="K47" s="2">
        <v>99</v>
      </c>
      <c r="M47" t="s">
        <v>1452</v>
      </c>
    </row>
    <row r="48" spans="1:19" x14ac:dyDescent="0.25">
      <c r="A48" s="6" t="s">
        <v>11</v>
      </c>
      <c r="B48" t="s">
        <v>92</v>
      </c>
      <c r="E48" s="4">
        <v>75.12</v>
      </c>
      <c r="F48" s="4">
        <v>57.49</v>
      </c>
      <c r="G48" s="5">
        <f t="shared" si="0"/>
        <v>0.30666202817881372</v>
      </c>
      <c r="H48" s="20">
        <v>67</v>
      </c>
      <c r="I48" s="4">
        <v>70.47</v>
      </c>
      <c r="J48" s="2">
        <v>94</v>
      </c>
      <c r="K48" s="2">
        <v>97</v>
      </c>
      <c r="L48" s="2"/>
      <c r="M48" t="s">
        <v>1453</v>
      </c>
    </row>
    <row r="49" spans="1:17" x14ac:dyDescent="0.25">
      <c r="A49" s="6" t="s">
        <v>12</v>
      </c>
      <c r="B49" t="s">
        <v>1026</v>
      </c>
      <c r="E49" s="4">
        <v>27.58</v>
      </c>
      <c r="F49" s="4">
        <v>28.9</v>
      </c>
      <c r="G49" s="5">
        <f>(E49-F49)/F49</f>
        <v>-4.5674740484429079E-2</v>
      </c>
      <c r="H49" s="20">
        <v>27</v>
      </c>
      <c r="I49" s="4">
        <v>31.27</v>
      </c>
      <c r="J49" s="2">
        <v>96</v>
      </c>
      <c r="K49" s="2">
        <v>72</v>
      </c>
      <c r="M49" t="s">
        <v>1454</v>
      </c>
    </row>
    <row r="50" spans="1:17" x14ac:dyDescent="0.25">
      <c r="A50" s="6" t="s">
        <v>13</v>
      </c>
      <c r="B50" t="s">
        <v>151</v>
      </c>
      <c r="E50" s="4">
        <v>219.86</v>
      </c>
      <c r="F50">
        <v>210.89</v>
      </c>
      <c r="G50" s="5">
        <f>(E50-F50)/F50</f>
        <v>4.2534022476172544E-2</v>
      </c>
      <c r="H50" s="20">
        <v>210</v>
      </c>
      <c r="I50" s="4">
        <v>199.62</v>
      </c>
      <c r="J50" s="2">
        <v>87</v>
      </c>
      <c r="K50" s="2">
        <v>86</v>
      </c>
      <c r="M50" t="s">
        <v>1455</v>
      </c>
    </row>
    <row r="51" spans="1:17" x14ac:dyDescent="0.25">
      <c r="A51" s="6" t="s">
        <v>14</v>
      </c>
      <c r="E51" s="4"/>
      <c r="F51" s="4"/>
      <c r="G51" s="5"/>
      <c r="H51" s="20"/>
      <c r="I51" s="4"/>
      <c r="J51" s="2"/>
      <c r="K51" s="2"/>
      <c r="L51" s="2"/>
    </row>
    <row r="52" spans="1:17" x14ac:dyDescent="0.25">
      <c r="A52" s="6" t="s">
        <v>15</v>
      </c>
    </row>
    <row r="53" spans="1:17" x14ac:dyDescent="0.25">
      <c r="A53" s="6" t="s">
        <v>16</v>
      </c>
      <c r="E53" s="4"/>
      <c r="G53" s="5"/>
      <c r="H53" s="20"/>
      <c r="I53" s="4"/>
      <c r="J53" s="2"/>
      <c r="K53" s="2"/>
      <c r="L53" s="2"/>
    </row>
    <row r="54" spans="1:17" x14ac:dyDescent="0.25">
      <c r="A54" s="6" t="s">
        <v>17</v>
      </c>
      <c r="E54" s="4"/>
      <c r="G54" s="5"/>
      <c r="H54" s="20"/>
      <c r="I54" s="4"/>
      <c r="J54" s="2"/>
      <c r="K54" s="2"/>
    </row>
    <row r="55" spans="1:17" x14ac:dyDescent="0.25">
      <c r="A55" s="6" t="s">
        <v>31</v>
      </c>
    </row>
    <row r="56" spans="1:17" x14ac:dyDescent="0.25">
      <c r="A56" s="6" t="s">
        <v>33</v>
      </c>
      <c r="E56" s="4"/>
      <c r="F56" s="4"/>
      <c r="H56" s="4"/>
      <c r="I56" s="4"/>
      <c r="L56" s="2"/>
    </row>
    <row r="57" spans="1:17" x14ac:dyDescent="0.25">
      <c r="A57" s="6" t="s">
        <v>34</v>
      </c>
      <c r="E57" s="4"/>
      <c r="F57" s="4"/>
      <c r="H57" s="4"/>
      <c r="I57" s="4"/>
      <c r="L57" s="2"/>
    </row>
    <row r="58" spans="1:17" x14ac:dyDescent="0.25">
      <c r="A58" s="6" t="s">
        <v>35</v>
      </c>
      <c r="E58" s="4"/>
      <c r="F58" s="4"/>
      <c r="H58" s="4"/>
      <c r="I58" s="4"/>
      <c r="L58" s="2"/>
    </row>
    <row r="60" spans="1:17" x14ac:dyDescent="0.25">
      <c r="E60" s="7"/>
      <c r="G60" s="2" t="s">
        <v>128</v>
      </c>
      <c r="J60" s="2" t="s">
        <v>127</v>
      </c>
      <c r="L60" s="2" t="s">
        <v>150</v>
      </c>
      <c r="N60" s="2" t="s">
        <v>150</v>
      </c>
      <c r="P60" s="2" t="s">
        <v>150</v>
      </c>
    </row>
    <row r="61" spans="1:17" x14ac:dyDescent="0.25">
      <c r="A61" s="3" t="s">
        <v>18</v>
      </c>
      <c r="E61" s="18" t="s">
        <v>6</v>
      </c>
      <c r="F61" s="18" t="s">
        <v>21</v>
      </c>
      <c r="G61" s="18" t="s">
        <v>129</v>
      </c>
      <c r="H61" s="18" t="s">
        <v>22</v>
      </c>
      <c r="I61" s="18" t="s">
        <v>23</v>
      </c>
      <c r="J61" s="18" t="s">
        <v>22</v>
      </c>
      <c r="K61" s="18" t="s">
        <v>146</v>
      </c>
      <c r="L61" s="18" t="s">
        <v>146</v>
      </c>
      <c r="M61" s="18" t="s">
        <v>130</v>
      </c>
      <c r="N61" s="18" t="s">
        <v>130</v>
      </c>
      <c r="O61" s="18" t="s">
        <v>131</v>
      </c>
      <c r="P61" s="18" t="s">
        <v>131</v>
      </c>
      <c r="Q61" s="19" t="s">
        <v>10</v>
      </c>
    </row>
    <row r="62" spans="1:17" x14ac:dyDescent="0.25">
      <c r="A62" s="3"/>
      <c r="E62" s="18"/>
      <c r="F62" s="18"/>
      <c r="G62" s="18"/>
      <c r="H62" s="18"/>
      <c r="I62" s="18"/>
      <c r="J62" s="18"/>
      <c r="K62" s="18"/>
      <c r="M62" s="18"/>
      <c r="O62" s="18"/>
      <c r="Q62" s="19"/>
    </row>
    <row r="63" spans="1:17" x14ac:dyDescent="0.25">
      <c r="A63" s="6" t="s">
        <v>5</v>
      </c>
      <c r="B63" s="16" t="s">
        <v>633</v>
      </c>
      <c r="C63" s="16" t="s">
        <v>644</v>
      </c>
      <c r="E63" s="20">
        <v>204.44</v>
      </c>
      <c r="F63" s="20">
        <v>263.8</v>
      </c>
      <c r="G63" s="22">
        <f t="shared" ref="G63:G75" si="1">(E63-F63)/F63</f>
        <v>-0.22501895375284311</v>
      </c>
      <c r="H63" s="15">
        <v>81</v>
      </c>
      <c r="I63" s="15">
        <v>97</v>
      </c>
      <c r="J63" s="29">
        <v>45596</v>
      </c>
      <c r="K63" s="31">
        <v>230.95</v>
      </c>
      <c r="L63" s="33">
        <f t="shared" ref="L63:L75" si="2">(E63-K63)/K63</f>
        <v>-0.11478675037886985</v>
      </c>
      <c r="M63" s="31">
        <v>231.11</v>
      </c>
      <c r="N63" s="33">
        <f t="shared" ref="N63:N75" si="3">(E63-M63)/M63</f>
        <v>-0.11539959326727539</v>
      </c>
      <c r="O63" s="31">
        <v>234.31</v>
      </c>
      <c r="P63" s="33">
        <f t="shared" ref="P63:P75" si="4">(E63-O63)/O63</f>
        <v>-0.12748068797746576</v>
      </c>
      <c r="Q63" s="16" t="s">
        <v>1456</v>
      </c>
    </row>
    <row r="64" spans="1:17" x14ac:dyDescent="0.25">
      <c r="A64" s="6" t="s">
        <v>11</v>
      </c>
      <c r="B64" s="16" t="s">
        <v>789</v>
      </c>
      <c r="C64" s="16" t="s">
        <v>802</v>
      </c>
      <c r="E64" s="20">
        <v>24.45</v>
      </c>
      <c r="F64" s="20">
        <v>27.88</v>
      </c>
      <c r="G64" s="22">
        <f t="shared" si="1"/>
        <v>-0.12302725968436154</v>
      </c>
      <c r="H64" s="15">
        <v>34</v>
      </c>
      <c r="I64" s="15">
        <v>88</v>
      </c>
      <c r="J64" s="32">
        <v>45510</v>
      </c>
      <c r="K64" s="31">
        <v>24.85</v>
      </c>
      <c r="L64" s="33">
        <f t="shared" si="2"/>
        <v>-1.6096579476861252E-2</v>
      </c>
      <c r="M64" s="31">
        <v>25.61</v>
      </c>
      <c r="N64" s="33">
        <f t="shared" si="3"/>
        <v>-4.5294806716126519E-2</v>
      </c>
      <c r="O64" s="31">
        <v>24.87</v>
      </c>
      <c r="P64" s="33">
        <f t="shared" si="4"/>
        <v>-1.6887816646562193E-2</v>
      </c>
      <c r="Q64" s="16" t="s">
        <v>1457</v>
      </c>
    </row>
    <row r="65" spans="1:20" x14ac:dyDescent="0.25">
      <c r="A65" s="6" t="s">
        <v>12</v>
      </c>
      <c r="B65" s="16" t="s">
        <v>50</v>
      </c>
      <c r="C65" s="16" t="s">
        <v>1212</v>
      </c>
      <c r="E65" s="20">
        <v>247.04</v>
      </c>
      <c r="F65" s="20">
        <v>278</v>
      </c>
      <c r="G65" s="22">
        <f t="shared" si="1"/>
        <v>-0.11136690647482017</v>
      </c>
      <c r="H65" s="15">
        <v>82</v>
      </c>
      <c r="I65" s="15">
        <v>89</v>
      </c>
      <c r="J65" s="32">
        <v>45512</v>
      </c>
      <c r="K65" s="31">
        <v>256.16000000000003</v>
      </c>
      <c r="L65" s="33">
        <f t="shared" si="2"/>
        <v>-3.5602748282323675E-2</v>
      </c>
      <c r="M65" s="31">
        <v>256.72000000000003</v>
      </c>
      <c r="N65" s="33">
        <f t="shared" si="3"/>
        <v>-3.7706450607666073E-2</v>
      </c>
      <c r="O65" s="31">
        <v>255.77</v>
      </c>
      <c r="P65" s="33">
        <f t="shared" si="4"/>
        <v>-3.4132228173749925E-2</v>
      </c>
      <c r="Q65" s="16" t="s">
        <v>1458</v>
      </c>
      <c r="T65" s="16"/>
    </row>
    <row r="66" spans="1:20" x14ac:dyDescent="0.25">
      <c r="A66" s="6" t="s">
        <v>13</v>
      </c>
      <c r="B66" s="16" t="s">
        <v>194</v>
      </c>
      <c r="C66" s="16" t="s">
        <v>196</v>
      </c>
      <c r="E66" s="20">
        <v>292.36</v>
      </c>
      <c r="F66" s="20">
        <v>326.32</v>
      </c>
      <c r="G66" s="22">
        <f t="shared" si="1"/>
        <v>-0.10406962490806564</v>
      </c>
      <c r="H66" s="15">
        <v>99</v>
      </c>
      <c r="I66" s="15">
        <v>86</v>
      </c>
      <c r="J66" s="32">
        <v>45510</v>
      </c>
      <c r="K66" s="31">
        <v>294.23</v>
      </c>
      <c r="L66" s="38">
        <f t="shared" si="2"/>
        <v>-6.3555721714305289E-3</v>
      </c>
      <c r="M66" s="31">
        <v>303.58999999999997</v>
      </c>
      <c r="N66" s="38">
        <f t="shared" si="3"/>
        <v>-3.6990678217332464E-2</v>
      </c>
      <c r="O66" s="31">
        <v>295.49</v>
      </c>
      <c r="P66" s="38">
        <f t="shared" si="4"/>
        <v>-1.0592575044840758E-2</v>
      </c>
      <c r="Q66" s="16" t="s">
        <v>1459</v>
      </c>
    </row>
    <row r="67" spans="1:20" x14ac:dyDescent="0.25">
      <c r="A67" s="6" t="s">
        <v>14</v>
      </c>
      <c r="B67" s="16" t="s">
        <v>1314</v>
      </c>
      <c r="C67" s="16" t="s">
        <v>1328</v>
      </c>
      <c r="E67" s="4">
        <v>18.5</v>
      </c>
      <c r="F67" s="20">
        <v>19.489999999999998</v>
      </c>
      <c r="G67" s="22">
        <f t="shared" si="1"/>
        <v>-5.0795279630579705E-2</v>
      </c>
      <c r="H67" s="15">
        <v>61</v>
      </c>
      <c r="I67" s="15">
        <v>94</v>
      </c>
      <c r="J67" s="32">
        <v>45511</v>
      </c>
      <c r="K67" s="31">
        <v>18.440000000000001</v>
      </c>
      <c r="L67" s="38">
        <f t="shared" si="2"/>
        <v>3.253796095444616E-3</v>
      </c>
      <c r="M67" s="31">
        <v>19.670000000000002</v>
      </c>
      <c r="N67" s="38">
        <f t="shared" si="3"/>
        <v>-5.9481443823080918E-2</v>
      </c>
      <c r="O67" s="31">
        <v>18.43</v>
      </c>
      <c r="P67" s="38">
        <f t="shared" si="4"/>
        <v>3.7981551817688705E-3</v>
      </c>
      <c r="Q67" s="16" t="s">
        <v>1463</v>
      </c>
    </row>
    <row r="68" spans="1:20" x14ac:dyDescent="0.25">
      <c r="A68" s="6" t="s">
        <v>15</v>
      </c>
      <c r="B68" s="16" t="s">
        <v>1450</v>
      </c>
      <c r="C68" s="16" t="s">
        <v>1466</v>
      </c>
      <c r="E68" s="20">
        <v>17.34</v>
      </c>
      <c r="F68" s="20">
        <v>17.86</v>
      </c>
      <c r="G68" s="22">
        <f t="shared" si="1"/>
        <v>-2.9115341545352721E-2</v>
      </c>
      <c r="H68" s="15">
        <v>86</v>
      </c>
      <c r="I68" s="15">
        <v>95</v>
      </c>
      <c r="J68" s="28">
        <v>45597</v>
      </c>
      <c r="K68" s="31">
        <v>15.6</v>
      </c>
      <c r="L68" s="33">
        <f t="shared" si="2"/>
        <v>0.11153846153846156</v>
      </c>
      <c r="M68" s="31">
        <v>16.45</v>
      </c>
      <c r="N68" s="33">
        <f t="shared" si="3"/>
        <v>5.4103343465045632E-2</v>
      </c>
      <c r="O68" s="31">
        <v>15.55</v>
      </c>
      <c r="P68" s="33">
        <f t="shared" si="4"/>
        <v>0.11511254019292598</v>
      </c>
      <c r="Q68" s="16" t="s">
        <v>1467</v>
      </c>
    </row>
    <row r="69" spans="1:20" x14ac:dyDescent="0.25">
      <c r="A69" s="6" t="s">
        <v>16</v>
      </c>
      <c r="B69" s="16" t="s">
        <v>161</v>
      </c>
      <c r="C69" s="16" t="s">
        <v>252</v>
      </c>
      <c r="E69" s="20">
        <v>135.05000000000001</v>
      </c>
      <c r="F69" s="20">
        <v>135.37</v>
      </c>
      <c r="G69" s="22">
        <f t="shared" si="1"/>
        <v>-2.3638915564747963E-3</v>
      </c>
      <c r="H69" s="15">
        <v>97</v>
      </c>
      <c r="I69" s="15">
        <v>94</v>
      </c>
      <c r="J69" s="28">
        <v>45524</v>
      </c>
      <c r="K69" s="31">
        <v>122.87</v>
      </c>
      <c r="L69" s="38">
        <f t="shared" si="2"/>
        <v>9.9129160901766142E-2</v>
      </c>
      <c r="M69" s="31">
        <v>131.46</v>
      </c>
      <c r="N69" s="38">
        <f t="shared" si="3"/>
        <v>2.7308687053096022E-2</v>
      </c>
      <c r="O69" s="31">
        <v>122.52</v>
      </c>
      <c r="P69" s="38">
        <f t="shared" si="4"/>
        <v>0.10226901730329754</v>
      </c>
      <c r="Q69" s="16" t="s">
        <v>1461</v>
      </c>
    </row>
    <row r="70" spans="1:20" x14ac:dyDescent="0.25">
      <c r="A70" s="6" t="s">
        <v>17</v>
      </c>
      <c r="B70" s="16" t="s">
        <v>1210</v>
      </c>
      <c r="C70" s="16" t="s">
        <v>1215</v>
      </c>
      <c r="E70" s="20">
        <v>191.94</v>
      </c>
      <c r="F70" s="20">
        <v>191.78</v>
      </c>
      <c r="G70" s="22">
        <f t="shared" si="1"/>
        <v>8.3428928981122428E-4</v>
      </c>
      <c r="H70" s="15">
        <v>81</v>
      </c>
      <c r="I70" s="15">
        <v>96</v>
      </c>
      <c r="J70" s="32">
        <v>45509</v>
      </c>
      <c r="K70" s="31">
        <v>185.74</v>
      </c>
      <c r="L70" s="33">
        <f t="shared" si="2"/>
        <v>3.3379993539356029E-2</v>
      </c>
      <c r="M70" s="31">
        <v>199.52</v>
      </c>
      <c r="N70" s="33">
        <f t="shared" si="3"/>
        <v>-3.799117882919012E-2</v>
      </c>
      <c r="O70" s="31">
        <v>184.78</v>
      </c>
      <c r="P70" s="33">
        <f t="shared" si="4"/>
        <v>3.8748782335750603E-2</v>
      </c>
      <c r="Q70" s="16" t="s">
        <v>1465</v>
      </c>
    </row>
    <row r="71" spans="1:20" x14ac:dyDescent="0.25">
      <c r="A71" s="6" t="s">
        <v>31</v>
      </c>
      <c r="B71" s="16" t="s">
        <v>1422</v>
      </c>
      <c r="C71" s="16" t="s">
        <v>1434</v>
      </c>
      <c r="E71" s="20">
        <v>164.95</v>
      </c>
      <c r="F71" s="20">
        <v>160.99</v>
      </c>
      <c r="G71" s="22">
        <f t="shared" si="1"/>
        <v>2.4597801105658609E-2</v>
      </c>
      <c r="H71" s="15">
        <v>44</v>
      </c>
      <c r="I71" s="15">
        <v>91</v>
      </c>
      <c r="J71" s="29">
        <v>45588</v>
      </c>
      <c r="K71" s="31">
        <v>157.37</v>
      </c>
      <c r="L71" s="38">
        <f t="shared" si="2"/>
        <v>4.8166740801931653E-2</v>
      </c>
      <c r="M71" s="31">
        <v>161.31</v>
      </c>
      <c r="N71" s="38">
        <f t="shared" si="3"/>
        <v>2.2565247039861052E-2</v>
      </c>
      <c r="O71" s="31">
        <v>155.55000000000001</v>
      </c>
      <c r="P71" s="38">
        <f t="shared" si="4"/>
        <v>6.0430729668916598E-2</v>
      </c>
      <c r="Q71" s="16" t="s">
        <v>1460</v>
      </c>
    </row>
    <row r="72" spans="1:20" x14ac:dyDescent="0.25">
      <c r="A72" s="6" t="s">
        <v>33</v>
      </c>
      <c r="B72" s="16" t="s">
        <v>1285</v>
      </c>
      <c r="C72" s="16" t="s">
        <v>1294</v>
      </c>
      <c r="E72" s="20">
        <v>204.72</v>
      </c>
      <c r="F72" s="20">
        <v>197.43</v>
      </c>
      <c r="G72" s="22">
        <f t="shared" si="1"/>
        <v>3.6924479562376496E-2</v>
      </c>
      <c r="H72" s="15">
        <v>74</v>
      </c>
      <c r="I72" s="15">
        <v>91</v>
      </c>
      <c r="J72" s="29">
        <v>45586</v>
      </c>
      <c r="K72" s="31">
        <v>198.37</v>
      </c>
      <c r="L72" s="38">
        <f t="shared" si="2"/>
        <v>3.2010888743257519E-2</v>
      </c>
      <c r="M72" s="31">
        <v>204.86</v>
      </c>
      <c r="N72" s="38">
        <f t="shared" si="3"/>
        <v>-6.833935370497646E-4</v>
      </c>
      <c r="O72" s="31">
        <v>197.78</v>
      </c>
      <c r="P72" s="38">
        <f t="shared" si="4"/>
        <v>3.5089493376478903E-2</v>
      </c>
      <c r="Q72" s="16" t="s">
        <v>1464</v>
      </c>
    </row>
    <row r="73" spans="1:20" x14ac:dyDescent="0.25">
      <c r="A73" s="6" t="s">
        <v>34</v>
      </c>
      <c r="B73" s="16" t="s">
        <v>1451</v>
      </c>
      <c r="C73" s="16" t="s">
        <v>1468</v>
      </c>
      <c r="E73" s="20">
        <v>37</v>
      </c>
      <c r="F73" s="20">
        <v>34.75</v>
      </c>
      <c r="G73" s="22">
        <f t="shared" si="1"/>
        <v>6.4748201438848921E-2</v>
      </c>
      <c r="H73" s="15">
        <v>83</v>
      </c>
      <c r="I73" s="15">
        <v>97</v>
      </c>
      <c r="J73" s="28">
        <v>45596</v>
      </c>
      <c r="K73" s="31">
        <v>31.59</v>
      </c>
      <c r="L73" s="33">
        <f t="shared" si="2"/>
        <v>0.17125672681228238</v>
      </c>
      <c r="M73" s="31">
        <v>32.96</v>
      </c>
      <c r="N73" s="33">
        <f t="shared" si="3"/>
        <v>0.12257281553398056</v>
      </c>
      <c r="O73" s="31">
        <v>31.36</v>
      </c>
      <c r="P73" s="33">
        <f t="shared" si="4"/>
        <v>0.17984693877551022</v>
      </c>
      <c r="Q73" s="16" t="s">
        <v>1469</v>
      </c>
    </row>
    <row r="74" spans="1:20" x14ac:dyDescent="0.25">
      <c r="A74" s="6" t="s">
        <v>35</v>
      </c>
      <c r="B74" s="16" t="s">
        <v>1420</v>
      </c>
      <c r="C74" s="16" t="s">
        <v>1430</v>
      </c>
      <c r="E74" s="20">
        <v>33.97</v>
      </c>
      <c r="F74" s="20">
        <v>31.89</v>
      </c>
      <c r="G74" s="22">
        <f t="shared" si="1"/>
        <v>6.5224208215741555E-2</v>
      </c>
      <c r="H74" s="15">
        <v>95</v>
      </c>
      <c r="I74" s="15">
        <v>91</v>
      </c>
      <c r="J74" s="29">
        <v>45582</v>
      </c>
      <c r="K74" s="31">
        <v>30.66</v>
      </c>
      <c r="L74" s="38">
        <f t="shared" si="2"/>
        <v>0.10795825179386818</v>
      </c>
      <c r="M74" s="31">
        <v>32.159999999999997</v>
      </c>
      <c r="N74" s="38">
        <f t="shared" si="3"/>
        <v>5.6281094527363261E-2</v>
      </c>
      <c r="O74" s="31">
        <v>30.63</v>
      </c>
      <c r="P74" s="38">
        <f t="shared" si="4"/>
        <v>0.10904342148220698</v>
      </c>
      <c r="Q74" s="16" t="s">
        <v>1462</v>
      </c>
    </row>
    <row r="75" spans="1:20" x14ac:dyDescent="0.25">
      <c r="A75" s="6" t="s">
        <v>38</v>
      </c>
      <c r="B75" s="16" t="s">
        <v>184</v>
      </c>
      <c r="C75" s="16" t="s">
        <v>185</v>
      </c>
      <c r="E75" s="20">
        <v>88.82</v>
      </c>
      <c r="F75" s="20">
        <v>83.17</v>
      </c>
      <c r="G75" s="22">
        <f t="shared" si="1"/>
        <v>6.7933148971984991E-2</v>
      </c>
      <c r="H75" s="15">
        <v>92</v>
      </c>
      <c r="I75" s="15">
        <v>93</v>
      </c>
      <c r="J75" s="28">
        <v>45595</v>
      </c>
      <c r="K75" s="31">
        <v>78.819999999999993</v>
      </c>
      <c r="L75" s="33">
        <f t="shared" si="2"/>
        <v>0.12687135244861711</v>
      </c>
      <c r="M75" s="31">
        <v>80.95</v>
      </c>
      <c r="N75" s="33">
        <f t="shared" si="3"/>
        <v>9.7220506485484748E-2</v>
      </c>
      <c r="O75" s="31">
        <v>78.58</v>
      </c>
      <c r="P75" s="33">
        <f t="shared" si="4"/>
        <v>0.13031305675744459</v>
      </c>
      <c r="Q75" s="16" t="s">
        <v>1470</v>
      </c>
    </row>
    <row r="76" spans="1:20" x14ac:dyDescent="0.25">
      <c r="A76" s="6" t="s">
        <v>44</v>
      </c>
    </row>
    <row r="77" spans="1:20" x14ac:dyDescent="0.25">
      <c r="A77" s="6" t="s">
        <v>45</v>
      </c>
    </row>
    <row r="78" spans="1:20" x14ac:dyDescent="0.25">
      <c r="A78" s="6" t="s">
        <v>46</v>
      </c>
    </row>
    <row r="79" spans="1:20" x14ac:dyDescent="0.25">
      <c r="A79" s="6" t="s">
        <v>47</v>
      </c>
    </row>
    <row r="80" spans="1:20" x14ac:dyDescent="0.25">
      <c r="A80" s="6" t="s">
        <v>54</v>
      </c>
      <c r="B80" s="16"/>
      <c r="C80" s="16"/>
      <c r="E80" s="20"/>
      <c r="F80" s="20"/>
      <c r="G80" s="22"/>
      <c r="H80" s="15"/>
      <c r="I80" s="15"/>
      <c r="J80" s="28"/>
      <c r="K80" s="31"/>
      <c r="L80" s="33"/>
      <c r="M80" s="31"/>
      <c r="N80" s="33"/>
      <c r="O80" s="31"/>
      <c r="P80" s="33"/>
      <c r="Q80" s="16"/>
    </row>
    <row r="81" spans="1:16" x14ac:dyDescent="0.25">
      <c r="A81" s="6" t="s">
        <v>56</v>
      </c>
      <c r="J81" s="28"/>
      <c r="L81" s="33"/>
      <c r="M81" s="31"/>
      <c r="N81" s="33"/>
      <c r="O81" s="31"/>
      <c r="P81" s="33"/>
    </row>
    <row r="82" spans="1:16" x14ac:dyDescent="0.25">
      <c r="A82" s="6" t="s">
        <v>63</v>
      </c>
    </row>
    <row r="83" spans="1:16" x14ac:dyDescent="0.25">
      <c r="A83" s="6" t="s">
        <v>64</v>
      </c>
    </row>
    <row r="84" spans="1:16" x14ac:dyDescent="0.25">
      <c r="A84" s="6" t="s">
        <v>65</v>
      </c>
    </row>
    <row r="85" spans="1:16" x14ac:dyDescent="0.25">
      <c r="A85" s="6" t="s">
        <v>66</v>
      </c>
    </row>
    <row r="86" spans="1:16" x14ac:dyDescent="0.25">
      <c r="A86" s="6" t="s">
        <v>67</v>
      </c>
    </row>
    <row r="87" spans="1:16" x14ac:dyDescent="0.25">
      <c r="A87" s="6" t="s">
        <v>68</v>
      </c>
    </row>
    <row r="88" spans="1:16" x14ac:dyDescent="0.25">
      <c r="A88" s="6" t="s">
        <v>69</v>
      </c>
    </row>
    <row r="89" spans="1:16" x14ac:dyDescent="0.25">
      <c r="A89" s="6" t="s">
        <v>70</v>
      </c>
    </row>
    <row r="90" spans="1:16" x14ac:dyDescent="0.25">
      <c r="A90" s="6" t="s">
        <v>75</v>
      </c>
    </row>
    <row r="91" spans="1:16" x14ac:dyDescent="0.25">
      <c r="A91" s="6" t="s">
        <v>76</v>
      </c>
    </row>
    <row r="92" spans="1:16" x14ac:dyDescent="0.25">
      <c r="A92" s="6" t="s">
        <v>78</v>
      </c>
    </row>
    <row r="93" spans="1:16" x14ac:dyDescent="0.25">
      <c r="A93" s="6" t="s">
        <v>79</v>
      </c>
      <c r="B93" s="16"/>
      <c r="C93" s="16"/>
      <c r="E93" s="20"/>
      <c r="F93" s="20"/>
      <c r="G93" s="22"/>
      <c r="H93" s="15"/>
      <c r="I93" s="15"/>
      <c r="J93" s="29"/>
      <c r="K93" s="31"/>
      <c r="L93" s="33"/>
      <c r="M93" s="31"/>
      <c r="N93" s="33"/>
      <c r="O93" s="31"/>
      <c r="P93" s="33"/>
    </row>
    <row r="94" spans="1:16" x14ac:dyDescent="0.25">
      <c r="A94" s="6" t="s">
        <v>81</v>
      </c>
    </row>
    <row r="95" spans="1:16" x14ac:dyDescent="0.25">
      <c r="A95" s="6" t="s">
        <v>119</v>
      </c>
    </row>
    <row r="96" spans="1:16" x14ac:dyDescent="0.25">
      <c r="A96" s="6" t="s">
        <v>148</v>
      </c>
    </row>
    <row r="97" spans="1:17" x14ac:dyDescent="0.25">
      <c r="A97" s="6" t="s">
        <v>149</v>
      </c>
      <c r="Q97" s="16"/>
    </row>
    <row r="99" spans="1:17" x14ac:dyDescent="0.25">
      <c r="J99" s="29"/>
    </row>
    <row r="100" spans="1:17" x14ac:dyDescent="0.25">
      <c r="J100" s="29"/>
    </row>
    <row r="101" spans="1:17" x14ac:dyDescent="0.25">
      <c r="J101" s="29"/>
    </row>
    <row r="102" spans="1:17" x14ac:dyDescent="0.25">
      <c r="J102" s="29"/>
    </row>
  </sheetData>
  <sortState xmlns:xlrd2="http://schemas.microsoft.com/office/spreadsheetml/2017/richdata2" ref="B63:Q75">
    <sortCondition ref="G63:G75"/>
  </sortState>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AC1B7-709B-46E4-AF76-961A47BB40C6}">
  <dimension ref="A1:T103"/>
  <sheetViews>
    <sheetView workbookViewId="0">
      <selection activeCell="C6" sqref="C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45506</v>
      </c>
      <c r="I3" s="2"/>
      <c r="J3" s="29">
        <v>45509</v>
      </c>
      <c r="K3" s="28">
        <v>45510</v>
      </c>
      <c r="L3" s="28">
        <v>45511</v>
      </c>
      <c r="M3" s="28">
        <v>36739</v>
      </c>
      <c r="N3" s="28">
        <v>45513</v>
      </c>
      <c r="P3" s="2" t="s">
        <v>82</v>
      </c>
      <c r="R3" s="2" t="s">
        <v>82</v>
      </c>
    </row>
    <row r="4" spans="1:18" ht="15.75" thickBot="1" x14ac:dyDescent="0.3">
      <c r="A4" t="s">
        <v>0</v>
      </c>
      <c r="C4" s="10">
        <v>45509</v>
      </c>
      <c r="D4" s="11" t="s">
        <v>32</v>
      </c>
      <c r="E4" s="10">
        <v>45513</v>
      </c>
      <c r="J4" s="2" t="s">
        <v>26</v>
      </c>
      <c r="K4" s="2" t="s">
        <v>27</v>
      </c>
      <c r="L4" s="2" t="s">
        <v>28</v>
      </c>
      <c r="M4" s="2" t="s">
        <v>29</v>
      </c>
      <c r="N4" s="2" t="s">
        <v>30</v>
      </c>
    </row>
    <row r="5" spans="1:18" ht="15.75" thickBot="1" x14ac:dyDescent="0.3">
      <c r="A5" t="s">
        <v>910</v>
      </c>
      <c r="F5" s="8">
        <v>15011.35</v>
      </c>
      <c r="G5" s="36" t="s">
        <v>25</v>
      </c>
      <c r="H5" s="8">
        <v>16776.16</v>
      </c>
      <c r="J5" s="14" t="s">
        <v>1485</v>
      </c>
      <c r="K5" s="14">
        <v>16366.85</v>
      </c>
      <c r="L5" s="14">
        <v>16195.81</v>
      </c>
      <c r="M5" s="14">
        <v>16660.62</v>
      </c>
      <c r="N5" s="14">
        <v>16745.3</v>
      </c>
      <c r="P5" s="5">
        <f>(N5-H5)/N5</f>
        <v>-1.8429051733919717E-3</v>
      </c>
      <c r="R5" s="5">
        <f>(N5-F5)/F5</f>
        <v>0.11550926465640991</v>
      </c>
    </row>
    <row r="6" spans="1:18" ht="15.75" thickBot="1" x14ac:dyDescent="0.3">
      <c r="A6" t="s">
        <v>302</v>
      </c>
      <c r="C6" s="26" t="s">
        <v>909</v>
      </c>
      <c r="D6" s="1"/>
      <c r="E6" s="1"/>
      <c r="F6" s="9">
        <v>4769.83</v>
      </c>
      <c r="G6" s="36" t="s">
        <v>107</v>
      </c>
      <c r="H6" s="9">
        <v>5346.56</v>
      </c>
      <c r="J6" s="14">
        <v>5186.33</v>
      </c>
      <c r="K6" s="17">
        <v>5240.03</v>
      </c>
      <c r="L6" s="17">
        <v>5199.5</v>
      </c>
      <c r="M6" s="14">
        <v>5319.31</v>
      </c>
      <c r="N6" s="14">
        <v>5344.16</v>
      </c>
      <c r="P6" s="5">
        <f>(N6-H6)/N6</f>
        <v>-4.4908835064828633E-4</v>
      </c>
      <c r="R6" s="5">
        <f>(N6-F6)/F6</f>
        <v>0.12040890346196824</v>
      </c>
    </row>
    <row r="7" spans="1:18" x14ac:dyDescent="0.25">
      <c r="C7" s="35" t="s">
        <v>40</v>
      </c>
      <c r="J7" s="12"/>
    </row>
    <row r="8" spans="1:18" x14ac:dyDescent="0.25">
      <c r="C8" s="12"/>
      <c r="J8" s="12"/>
    </row>
    <row r="9" spans="1:18" x14ac:dyDescent="0.25">
      <c r="C9" s="12"/>
      <c r="J9" s="12"/>
    </row>
    <row r="10" spans="1:18" x14ac:dyDescent="0.25">
      <c r="A10" t="s">
        <v>3</v>
      </c>
      <c r="C10" s="16" t="s">
        <v>1502</v>
      </c>
      <c r="J10" s="16"/>
    </row>
    <row r="11" spans="1:18" x14ac:dyDescent="0.25">
      <c r="C11" s="16" t="s">
        <v>1505</v>
      </c>
      <c r="J11" s="16"/>
    </row>
    <row r="12" spans="1:18" x14ac:dyDescent="0.25">
      <c r="C12" s="16" t="s">
        <v>1506</v>
      </c>
      <c r="J12" s="16"/>
    </row>
    <row r="13" spans="1:18" x14ac:dyDescent="0.25">
      <c r="C13" s="16" t="s">
        <v>1503</v>
      </c>
      <c r="J13" s="16"/>
    </row>
    <row r="14" spans="1:18" x14ac:dyDescent="0.25">
      <c r="C14" s="16" t="s">
        <v>1504</v>
      </c>
      <c r="J14" s="16"/>
    </row>
    <row r="15" spans="1:18" x14ac:dyDescent="0.25">
      <c r="C15" s="16" t="s">
        <v>1507</v>
      </c>
      <c r="J15" s="16"/>
    </row>
    <row r="16" spans="1:18" x14ac:dyDescent="0.25">
      <c r="C16" s="16" t="s">
        <v>1508</v>
      </c>
      <c r="J16" s="16"/>
    </row>
    <row r="17" spans="3:10" x14ac:dyDescent="0.25">
      <c r="C17" s="16" t="s">
        <v>1509</v>
      </c>
      <c r="J17" s="16"/>
    </row>
    <row r="18" spans="3:10" x14ac:dyDescent="0.25">
      <c r="C18" s="16" t="s">
        <v>1510</v>
      </c>
      <c r="J18" s="16"/>
    </row>
    <row r="19" spans="3:10" x14ac:dyDescent="0.25">
      <c r="C19" s="16" t="s">
        <v>1511</v>
      </c>
      <c r="J19" s="16"/>
    </row>
    <row r="20" spans="3:10" x14ac:dyDescent="0.25">
      <c r="C20" s="16" t="s">
        <v>1514</v>
      </c>
      <c r="J20" s="16"/>
    </row>
    <row r="21" spans="3:10" x14ac:dyDescent="0.25">
      <c r="C21" s="16"/>
      <c r="J21" s="16"/>
    </row>
    <row r="22" spans="3:10" x14ac:dyDescent="0.25">
      <c r="C22" s="16"/>
      <c r="J22" s="16"/>
    </row>
    <row r="23" spans="3:10" x14ac:dyDescent="0.25">
      <c r="C23" s="16"/>
      <c r="J23" s="16"/>
    </row>
    <row r="24" spans="3:10" x14ac:dyDescent="0.25">
      <c r="C24" s="12" t="s">
        <v>182</v>
      </c>
      <c r="D24" s="12" t="s">
        <v>1512</v>
      </c>
      <c r="J24" s="16"/>
    </row>
    <row r="25" spans="3:10" x14ac:dyDescent="0.25">
      <c r="C25" s="12" t="s">
        <v>163</v>
      </c>
      <c r="D25" s="12" t="s">
        <v>1513</v>
      </c>
      <c r="J25" s="16"/>
    </row>
    <row r="26" spans="3:10" x14ac:dyDescent="0.25">
      <c r="C26" s="12"/>
      <c r="J26" s="16"/>
    </row>
    <row r="27" spans="3:10" x14ac:dyDescent="0.25">
      <c r="F27" s="2" t="s">
        <v>154</v>
      </c>
      <c r="J27" s="16"/>
    </row>
    <row r="28" spans="3:10" x14ac:dyDescent="0.25">
      <c r="C28" t="s">
        <v>102</v>
      </c>
      <c r="D28" s="5">
        <v>0.65969999999999995</v>
      </c>
      <c r="E28" s="7"/>
      <c r="F28" s="2" t="s">
        <v>155</v>
      </c>
      <c r="I28" s="5"/>
      <c r="J28" s="16"/>
    </row>
    <row r="29" spans="3:10" x14ac:dyDescent="0.25">
      <c r="C29" s="16"/>
      <c r="D29" s="5"/>
      <c r="E29" s="7"/>
      <c r="F29" s="5"/>
      <c r="I29" s="5"/>
      <c r="J29" s="16"/>
    </row>
    <row r="30" spans="3:10" x14ac:dyDescent="0.25">
      <c r="C30" s="16" t="s">
        <v>215</v>
      </c>
      <c r="D30" s="5">
        <v>4.8500000000000001E-2</v>
      </c>
      <c r="E30" s="7"/>
      <c r="F30" s="34">
        <v>1E-3</v>
      </c>
      <c r="I30" s="5"/>
      <c r="J30" s="16"/>
    </row>
    <row r="31" spans="3:10" x14ac:dyDescent="0.25">
      <c r="D31" s="5"/>
      <c r="F31" s="34"/>
      <c r="I31" s="5"/>
      <c r="J31" s="16"/>
    </row>
    <row r="32" spans="3:10" x14ac:dyDescent="0.25">
      <c r="C32" t="s">
        <v>743</v>
      </c>
      <c r="D32" s="5">
        <v>8.9700000000000002E-2</v>
      </c>
      <c r="F32" s="34">
        <v>3.2599999999999997E-2</v>
      </c>
      <c r="I32" s="5"/>
      <c r="J32" s="16"/>
    </row>
    <row r="33" spans="1:19" x14ac:dyDescent="0.25">
      <c r="C33" t="s">
        <v>92</v>
      </c>
      <c r="D33" s="5">
        <v>8.9499999999999996E-2</v>
      </c>
      <c r="F33" s="34">
        <v>-1.29E-2</v>
      </c>
      <c r="I33" s="5"/>
      <c r="J33" s="16"/>
    </row>
    <row r="34" spans="1:19" x14ac:dyDescent="0.25">
      <c r="C34" t="s">
        <v>1026</v>
      </c>
      <c r="D34" s="5">
        <v>0.11260000000000001</v>
      </c>
      <c r="F34" s="5">
        <v>0.13200000000000001</v>
      </c>
      <c r="I34" s="5"/>
      <c r="J34" s="16"/>
    </row>
    <row r="35" spans="1:19" x14ac:dyDescent="0.25">
      <c r="D35" s="5"/>
      <c r="F35" s="5"/>
      <c r="I35" s="5"/>
      <c r="J35" s="16"/>
    </row>
    <row r="36" spans="1:19" x14ac:dyDescent="0.25">
      <c r="I36" s="5"/>
      <c r="J36" s="16"/>
    </row>
    <row r="37" spans="1:19" x14ac:dyDescent="0.25">
      <c r="I37" s="5"/>
      <c r="J37" s="16"/>
    </row>
    <row r="38" spans="1:19" x14ac:dyDescent="0.25">
      <c r="D38" s="5"/>
      <c r="F38" s="5"/>
      <c r="G38" s="22"/>
      <c r="H38" s="16"/>
      <c r="I38" s="5"/>
      <c r="J38" s="16"/>
    </row>
    <row r="39" spans="1:19" x14ac:dyDescent="0.25">
      <c r="D39" s="5"/>
      <c r="F39" s="5"/>
      <c r="G39" s="22"/>
      <c r="H39" s="16"/>
      <c r="I39" s="5"/>
      <c r="J39" s="16"/>
    </row>
    <row r="40" spans="1:19" x14ac:dyDescent="0.25">
      <c r="G40" s="22"/>
      <c r="H40" s="16"/>
      <c r="I40" s="5"/>
      <c r="J40" s="16"/>
    </row>
    <row r="41" spans="1:19" x14ac:dyDescent="0.25">
      <c r="G41" s="22"/>
      <c r="H41" s="16"/>
      <c r="I41" s="5"/>
      <c r="J41" s="16"/>
    </row>
    <row r="42" spans="1:19" x14ac:dyDescent="0.25">
      <c r="D42" s="5"/>
      <c r="E42" s="21"/>
      <c r="F42" s="34"/>
      <c r="G42" s="22"/>
      <c r="H42" s="16"/>
      <c r="I42" s="5"/>
      <c r="J42" s="16"/>
    </row>
    <row r="43" spans="1:19" x14ac:dyDescent="0.25">
      <c r="D43" s="5">
        <f>SUM(D28:D42)</f>
        <v>1</v>
      </c>
      <c r="F43" s="34"/>
      <c r="I43" s="22"/>
      <c r="J43" s="16"/>
    </row>
    <row r="44" spans="1:19" x14ac:dyDescent="0.25">
      <c r="E44" s="21"/>
      <c r="F44" s="16"/>
      <c r="G44" s="22"/>
      <c r="H44" s="16"/>
      <c r="I44" s="22"/>
      <c r="J44" s="16"/>
    </row>
    <row r="45" spans="1:19" x14ac:dyDescent="0.25">
      <c r="D45" s="5"/>
      <c r="E45" s="21"/>
      <c r="F45" s="16"/>
      <c r="G45" s="22"/>
      <c r="H45" s="16"/>
      <c r="I45" s="22"/>
      <c r="J45" s="16"/>
    </row>
    <row r="46" spans="1:19" x14ac:dyDescent="0.25">
      <c r="C46" s="12"/>
      <c r="E46" s="21"/>
      <c r="F46" s="15" t="s">
        <v>108</v>
      </c>
      <c r="G46" s="16"/>
      <c r="H46" s="12"/>
      <c r="I46" s="16"/>
    </row>
    <row r="47" spans="1:19" x14ac:dyDescent="0.25">
      <c r="A47" t="s">
        <v>4</v>
      </c>
      <c r="C47" s="12"/>
      <c r="E47" s="24" t="s">
        <v>6</v>
      </c>
      <c r="F47" s="24" t="s">
        <v>7</v>
      </c>
      <c r="G47" s="24" t="s">
        <v>8</v>
      </c>
      <c r="H47" s="24" t="s">
        <v>9</v>
      </c>
      <c r="I47" s="24" t="s">
        <v>21</v>
      </c>
      <c r="J47" s="24" t="s">
        <v>23</v>
      </c>
      <c r="K47" s="24" t="s">
        <v>22</v>
      </c>
      <c r="L47" s="24" t="s">
        <v>120</v>
      </c>
      <c r="M47" s="23" t="s">
        <v>10</v>
      </c>
      <c r="N47" s="25"/>
      <c r="O47" s="25"/>
      <c r="P47" s="25"/>
      <c r="Q47" s="25"/>
      <c r="R47" s="25"/>
      <c r="S47" s="25"/>
    </row>
    <row r="48" spans="1:19" x14ac:dyDescent="0.25">
      <c r="A48" s="6" t="s">
        <v>5</v>
      </c>
      <c r="B48" t="s">
        <v>743</v>
      </c>
      <c r="E48" s="4">
        <v>9.5</v>
      </c>
      <c r="F48" s="4">
        <v>8.61</v>
      </c>
      <c r="G48" s="5">
        <f t="shared" ref="G48:G49" si="0">(E48-F48)/F48</f>
        <v>0.10336817653890831</v>
      </c>
      <c r="H48" s="20">
        <v>8.75</v>
      </c>
      <c r="I48" s="4">
        <v>10.25</v>
      </c>
      <c r="J48" s="2">
        <v>98</v>
      </c>
      <c r="K48" s="2">
        <v>99</v>
      </c>
      <c r="M48" t="s">
        <v>1486</v>
      </c>
    </row>
    <row r="49" spans="1:17" x14ac:dyDescent="0.25">
      <c r="A49" s="6" t="s">
        <v>11</v>
      </c>
      <c r="B49" t="s">
        <v>92</v>
      </c>
      <c r="E49" s="4">
        <v>74.150000000000006</v>
      </c>
      <c r="F49" s="4">
        <v>57.49</v>
      </c>
      <c r="G49" s="5">
        <f t="shared" si="0"/>
        <v>0.28978952861367202</v>
      </c>
      <c r="H49" s="20">
        <v>67</v>
      </c>
      <c r="I49" s="4">
        <v>70.47</v>
      </c>
      <c r="J49" s="2">
        <v>94</v>
      </c>
      <c r="K49" s="2">
        <v>97</v>
      </c>
      <c r="L49" s="2"/>
      <c r="M49" t="s">
        <v>1487</v>
      </c>
    </row>
    <row r="50" spans="1:17" x14ac:dyDescent="0.25">
      <c r="A50" s="6" t="s">
        <v>12</v>
      </c>
      <c r="B50" t="s">
        <v>1026</v>
      </c>
      <c r="E50" s="4">
        <v>31.22</v>
      </c>
      <c r="F50" s="4">
        <v>28.9</v>
      </c>
      <c r="G50" s="5">
        <f>(E50-F50)/F50</f>
        <v>8.0276816608996548E-2</v>
      </c>
      <c r="H50" s="20">
        <v>27</v>
      </c>
      <c r="I50" s="4">
        <v>31.27</v>
      </c>
      <c r="J50" s="2">
        <v>97</v>
      </c>
      <c r="K50" s="2">
        <v>72</v>
      </c>
      <c r="M50" t="s">
        <v>1488</v>
      </c>
    </row>
    <row r="51" spans="1:17" x14ac:dyDescent="0.25">
      <c r="A51" s="6" t="s">
        <v>13</v>
      </c>
      <c r="E51" s="4"/>
      <c r="G51" s="5"/>
      <c r="H51" s="20"/>
      <c r="I51" s="4"/>
      <c r="J51" s="2"/>
      <c r="K51" s="2"/>
    </row>
    <row r="52" spans="1:17" x14ac:dyDescent="0.25">
      <c r="A52" s="6" t="s">
        <v>14</v>
      </c>
      <c r="E52" s="4"/>
      <c r="F52" s="4"/>
      <c r="G52" s="5"/>
      <c r="H52" s="20"/>
      <c r="I52" s="4"/>
      <c r="J52" s="2"/>
      <c r="K52" s="2"/>
      <c r="L52" s="2"/>
    </row>
    <row r="53" spans="1:17" x14ac:dyDescent="0.25">
      <c r="A53" s="6" t="s">
        <v>15</v>
      </c>
    </row>
    <row r="54" spans="1:17" x14ac:dyDescent="0.25">
      <c r="A54" s="6" t="s">
        <v>16</v>
      </c>
      <c r="E54" s="4"/>
      <c r="G54" s="5"/>
      <c r="H54" s="20"/>
      <c r="I54" s="4"/>
      <c r="J54" s="2"/>
      <c r="K54" s="2"/>
      <c r="L54" s="2"/>
    </row>
    <row r="55" spans="1:17" x14ac:dyDescent="0.25">
      <c r="A55" s="6" t="s">
        <v>17</v>
      </c>
      <c r="E55" s="4"/>
      <c r="G55" s="5"/>
      <c r="H55" s="20"/>
      <c r="I55" s="4"/>
      <c r="J55" s="2"/>
      <c r="K55" s="2"/>
    </row>
    <row r="56" spans="1:17" x14ac:dyDescent="0.25">
      <c r="A56" s="6" t="s">
        <v>31</v>
      </c>
    </row>
    <row r="57" spans="1:17" x14ac:dyDescent="0.25">
      <c r="A57" s="6" t="s">
        <v>33</v>
      </c>
      <c r="E57" s="4"/>
      <c r="F57" s="4"/>
      <c r="H57" s="4"/>
      <c r="I57" s="4"/>
      <c r="L57" s="2"/>
    </row>
    <row r="58" spans="1:17" x14ac:dyDescent="0.25">
      <c r="A58" s="6" t="s">
        <v>34</v>
      </c>
      <c r="E58" s="4"/>
      <c r="F58" s="4"/>
      <c r="H58" s="4"/>
      <c r="I58" s="4"/>
      <c r="L58" s="2"/>
    </row>
    <row r="59" spans="1:17" x14ac:dyDescent="0.25">
      <c r="A59" s="6" t="s">
        <v>35</v>
      </c>
      <c r="E59" s="4"/>
      <c r="F59" s="4"/>
      <c r="H59" s="4"/>
      <c r="I59" s="4"/>
      <c r="L59" s="2"/>
    </row>
    <row r="61" spans="1:17" x14ac:dyDescent="0.25">
      <c r="E61" s="7"/>
      <c r="G61" s="2" t="s">
        <v>128</v>
      </c>
      <c r="J61" s="2" t="s">
        <v>127</v>
      </c>
      <c r="L61" s="2" t="s">
        <v>150</v>
      </c>
      <c r="N61" s="2" t="s">
        <v>150</v>
      </c>
      <c r="P61" s="2" t="s">
        <v>150</v>
      </c>
    </row>
    <row r="62" spans="1:17" x14ac:dyDescent="0.25">
      <c r="A62" s="3" t="s">
        <v>18</v>
      </c>
      <c r="E62" s="18" t="s">
        <v>6</v>
      </c>
      <c r="F62" s="18" t="s">
        <v>21</v>
      </c>
      <c r="G62" s="18" t="s">
        <v>129</v>
      </c>
      <c r="H62" s="18" t="s">
        <v>22</v>
      </c>
      <c r="I62" s="18" t="s">
        <v>23</v>
      </c>
      <c r="J62" s="18" t="s">
        <v>22</v>
      </c>
      <c r="K62" s="18" t="s">
        <v>146</v>
      </c>
      <c r="L62" s="18" t="s">
        <v>146</v>
      </c>
      <c r="M62" s="18" t="s">
        <v>130</v>
      </c>
      <c r="N62" s="18" t="s">
        <v>130</v>
      </c>
      <c r="O62" s="18" t="s">
        <v>131</v>
      </c>
      <c r="P62" s="18" t="s">
        <v>131</v>
      </c>
      <c r="Q62" s="19" t="s">
        <v>10</v>
      </c>
    </row>
    <row r="63" spans="1:17" x14ac:dyDescent="0.25">
      <c r="A63" s="3"/>
      <c r="E63" s="18"/>
      <c r="F63" s="18"/>
      <c r="G63" s="18"/>
      <c r="H63" s="18"/>
      <c r="I63" s="18"/>
      <c r="J63" s="18"/>
      <c r="K63" s="18"/>
      <c r="M63" s="18"/>
      <c r="O63" s="18"/>
      <c r="Q63" s="19"/>
    </row>
    <row r="64" spans="1:17" x14ac:dyDescent="0.25">
      <c r="A64" s="6" t="s">
        <v>5</v>
      </c>
      <c r="B64" s="16" t="s">
        <v>789</v>
      </c>
      <c r="C64" s="16" t="s">
        <v>802</v>
      </c>
      <c r="E64" s="20">
        <v>23.63</v>
      </c>
      <c r="F64" s="20">
        <v>27.88</v>
      </c>
      <c r="G64" s="22">
        <f t="shared" ref="G64:G77" si="1">(E64-F64)/F64</f>
        <v>-0.1524390243902439</v>
      </c>
      <c r="H64" s="15">
        <v>55</v>
      </c>
      <c r="I64" s="15">
        <v>88</v>
      </c>
      <c r="J64" s="29">
        <v>45601</v>
      </c>
      <c r="K64" s="31">
        <v>24.79</v>
      </c>
      <c r="L64" s="33">
        <f t="shared" ref="L64:L77" si="2">(E64-K64)/K64</f>
        <v>-4.6793061718434857E-2</v>
      </c>
      <c r="M64" s="31">
        <v>24.83</v>
      </c>
      <c r="N64" s="33">
        <f t="shared" ref="N64:N77" si="3">(E64-M64)/M64</f>
        <v>-4.8328634716069248E-2</v>
      </c>
      <c r="O64" s="31">
        <v>24.7</v>
      </c>
      <c r="P64" s="33">
        <f t="shared" ref="P64:P77" si="4">(E64-O64)/O64</f>
        <v>-4.3319838056680174E-2</v>
      </c>
      <c r="Q64" s="16" t="s">
        <v>1489</v>
      </c>
    </row>
    <row r="65" spans="1:20" x14ac:dyDescent="0.25">
      <c r="A65" s="6" t="s">
        <v>11</v>
      </c>
      <c r="B65" s="16" t="s">
        <v>1450</v>
      </c>
      <c r="C65" s="16" t="s">
        <v>1466</v>
      </c>
      <c r="E65" s="20">
        <v>16.440000000000001</v>
      </c>
      <c r="F65" s="20">
        <v>17.86</v>
      </c>
      <c r="G65" s="22">
        <f t="shared" si="1"/>
        <v>-7.9507278835386233E-2</v>
      </c>
      <c r="H65" s="15">
        <v>86</v>
      </c>
      <c r="I65" s="15">
        <v>93</v>
      </c>
      <c r="J65" s="28">
        <v>45597</v>
      </c>
      <c r="K65" s="31">
        <v>15.63</v>
      </c>
      <c r="L65" s="33">
        <f t="shared" si="2"/>
        <v>5.182341650671788E-2</v>
      </c>
      <c r="M65" s="31">
        <v>16.47</v>
      </c>
      <c r="N65" s="33">
        <f t="shared" si="3"/>
        <v>-1.8214936247721667E-3</v>
      </c>
      <c r="O65" s="31">
        <v>15.65</v>
      </c>
      <c r="P65" s="33">
        <f t="shared" si="4"/>
        <v>5.0479233226837117E-2</v>
      </c>
      <c r="Q65" s="16" t="s">
        <v>1467</v>
      </c>
    </row>
    <row r="66" spans="1:20" x14ac:dyDescent="0.25">
      <c r="A66" s="6" t="s">
        <v>12</v>
      </c>
      <c r="B66" s="16" t="s">
        <v>161</v>
      </c>
      <c r="C66" s="16" t="s">
        <v>252</v>
      </c>
      <c r="E66" s="20">
        <v>127.58</v>
      </c>
      <c r="F66" s="20">
        <v>135.37</v>
      </c>
      <c r="G66" s="22">
        <f t="shared" si="1"/>
        <v>-5.7545985077934597E-2</v>
      </c>
      <c r="H66" s="15">
        <v>97</v>
      </c>
      <c r="I66" s="15">
        <v>93</v>
      </c>
      <c r="J66" s="28">
        <v>45524</v>
      </c>
      <c r="K66" s="31">
        <v>123.47</v>
      </c>
      <c r="L66" s="38">
        <f t="shared" si="2"/>
        <v>3.3287438244107875E-2</v>
      </c>
      <c r="M66" s="31">
        <v>129.79</v>
      </c>
      <c r="N66" s="38">
        <f t="shared" si="3"/>
        <v>-1.7027505971184173E-2</v>
      </c>
      <c r="O66" s="31">
        <v>123.23</v>
      </c>
      <c r="P66" s="38">
        <f t="shared" si="4"/>
        <v>3.5299845816765353E-2</v>
      </c>
      <c r="Q66" s="16" t="s">
        <v>1493</v>
      </c>
      <c r="T66" s="16"/>
    </row>
    <row r="67" spans="1:20" x14ac:dyDescent="0.25">
      <c r="A67" s="6" t="s">
        <v>13</v>
      </c>
      <c r="B67" s="16" t="s">
        <v>1210</v>
      </c>
      <c r="C67" s="16" t="s">
        <v>1215</v>
      </c>
      <c r="E67" s="20">
        <v>182.17</v>
      </c>
      <c r="F67" s="20">
        <v>191.78</v>
      </c>
      <c r="G67" s="22">
        <f t="shared" si="1"/>
        <v>-5.0109500469287797E-2</v>
      </c>
      <c r="H67" s="15">
        <v>81</v>
      </c>
      <c r="I67" s="15">
        <v>96</v>
      </c>
      <c r="J67" s="29">
        <v>45600</v>
      </c>
      <c r="K67" s="31">
        <v>187.96</v>
      </c>
      <c r="L67" s="33">
        <f t="shared" si="2"/>
        <v>-3.0804426473717918E-2</v>
      </c>
      <c r="M67" s="31">
        <v>191.9</v>
      </c>
      <c r="N67" s="33">
        <f t="shared" si="3"/>
        <v>-5.0703491401771848E-2</v>
      </c>
      <c r="O67" s="31">
        <v>186.49</v>
      </c>
      <c r="P67" s="33">
        <f t="shared" si="4"/>
        <v>-2.3164780953402443E-2</v>
      </c>
      <c r="Q67" s="16" t="s">
        <v>1496</v>
      </c>
    </row>
    <row r="68" spans="1:20" x14ac:dyDescent="0.25">
      <c r="A68" s="6" t="s">
        <v>14</v>
      </c>
      <c r="B68" s="16" t="s">
        <v>1495</v>
      </c>
      <c r="C68" s="16" t="s">
        <v>1495</v>
      </c>
      <c r="E68" s="20">
        <v>82.37</v>
      </c>
      <c r="F68" s="20">
        <v>86.43</v>
      </c>
      <c r="G68" s="22">
        <f t="shared" si="1"/>
        <v>-4.6974430174707878E-2</v>
      </c>
      <c r="H68" s="15">
        <v>96</v>
      </c>
      <c r="I68" s="15">
        <v>87</v>
      </c>
      <c r="J68" s="28">
        <v>45615</v>
      </c>
      <c r="K68" s="31">
        <v>78.11</v>
      </c>
      <c r="L68" s="33">
        <f t="shared" si="2"/>
        <v>5.4538471386506276E-2</v>
      </c>
      <c r="M68" s="31">
        <v>79.97</v>
      </c>
      <c r="N68" s="33">
        <f t="shared" si="3"/>
        <v>3.0011254220332698E-2</v>
      </c>
      <c r="O68" s="31">
        <v>78.33</v>
      </c>
      <c r="P68" s="33">
        <f t="shared" si="4"/>
        <v>5.1576662836716539E-2</v>
      </c>
      <c r="Q68" s="16" t="s">
        <v>1467</v>
      </c>
    </row>
    <row r="69" spans="1:20" x14ac:dyDescent="0.25">
      <c r="A69" s="6" t="s">
        <v>15</v>
      </c>
      <c r="B69" s="16" t="s">
        <v>50</v>
      </c>
      <c r="C69" s="16" t="s">
        <v>1212</v>
      </c>
      <c r="E69" s="20">
        <v>273.72000000000003</v>
      </c>
      <c r="F69" s="20">
        <v>284.10000000000002</v>
      </c>
      <c r="G69" s="22">
        <f t="shared" si="1"/>
        <v>-3.6536430834213283E-2</v>
      </c>
      <c r="H69" s="15">
        <v>81</v>
      </c>
      <c r="I69" s="15">
        <v>93</v>
      </c>
      <c r="J69" s="29">
        <v>45596</v>
      </c>
      <c r="K69" s="31">
        <v>260.60000000000002</v>
      </c>
      <c r="L69" s="33">
        <f t="shared" si="2"/>
        <v>5.0345356868764402E-2</v>
      </c>
      <c r="M69" s="31">
        <v>257.8</v>
      </c>
      <c r="N69" s="33">
        <f t="shared" si="3"/>
        <v>6.1753297129557856E-2</v>
      </c>
      <c r="O69" s="31">
        <v>257.12</v>
      </c>
      <c r="P69" s="33">
        <f t="shared" si="4"/>
        <v>6.4561294337274505E-2</v>
      </c>
      <c r="Q69" s="16" t="s">
        <v>1490</v>
      </c>
    </row>
    <row r="70" spans="1:20" x14ac:dyDescent="0.25">
      <c r="A70" s="6" t="s">
        <v>16</v>
      </c>
      <c r="B70" s="16" t="s">
        <v>1422</v>
      </c>
      <c r="C70" s="16" t="s">
        <v>1434</v>
      </c>
      <c r="E70" s="20">
        <v>164.39</v>
      </c>
      <c r="F70" s="20">
        <v>160.99</v>
      </c>
      <c r="G70" s="22">
        <f t="shared" si="1"/>
        <v>2.1119324181626046E-2</v>
      </c>
      <c r="H70" s="15">
        <v>42</v>
      </c>
      <c r="I70" s="15">
        <v>88</v>
      </c>
      <c r="J70" s="29">
        <v>45588</v>
      </c>
      <c r="K70" s="31">
        <v>159.33000000000001</v>
      </c>
      <c r="L70" s="38">
        <f t="shared" si="2"/>
        <v>3.1757986568756502E-2</v>
      </c>
      <c r="M70" s="31">
        <v>161.74</v>
      </c>
      <c r="N70" s="38">
        <f t="shared" si="3"/>
        <v>1.6384320514405696E-2</v>
      </c>
      <c r="O70" s="31">
        <v>157.53</v>
      </c>
      <c r="P70" s="38">
        <f t="shared" si="4"/>
        <v>4.3547260839205133E-2</v>
      </c>
      <c r="Q70" s="16" t="s">
        <v>1497</v>
      </c>
    </row>
    <row r="71" spans="1:20" x14ac:dyDescent="0.25">
      <c r="A71" s="6" t="s">
        <v>17</v>
      </c>
      <c r="B71" s="16" t="s">
        <v>1314</v>
      </c>
      <c r="C71" s="16" t="s">
        <v>1328</v>
      </c>
      <c r="E71" s="4">
        <v>19.920000000000002</v>
      </c>
      <c r="F71" s="20">
        <v>19.489999999999998</v>
      </c>
      <c r="G71" s="22">
        <f t="shared" si="1"/>
        <v>2.2062596203181288E-2</v>
      </c>
      <c r="H71" s="15">
        <v>73</v>
      </c>
      <c r="I71" s="15">
        <v>97</v>
      </c>
      <c r="J71" s="29">
        <v>45608</v>
      </c>
      <c r="K71" s="31">
        <v>18.8</v>
      </c>
      <c r="L71" s="38">
        <f t="shared" si="2"/>
        <v>5.9574468085106434E-2</v>
      </c>
      <c r="M71" s="31">
        <v>19.649999999999999</v>
      </c>
      <c r="N71" s="38">
        <f t="shared" si="3"/>
        <v>1.3740458015267335E-2</v>
      </c>
      <c r="O71" s="31">
        <v>18.7</v>
      </c>
      <c r="P71" s="38">
        <f t="shared" si="4"/>
        <v>6.5240641711230077E-2</v>
      </c>
      <c r="Q71" s="16" t="s">
        <v>1492</v>
      </c>
    </row>
    <row r="72" spans="1:20" x14ac:dyDescent="0.25">
      <c r="A72" s="6" t="s">
        <v>31</v>
      </c>
      <c r="B72" s="16" t="s">
        <v>1451</v>
      </c>
      <c r="C72" s="16" t="s">
        <v>1468</v>
      </c>
      <c r="E72" s="20">
        <v>35.840000000000003</v>
      </c>
      <c r="F72" s="20">
        <v>34.75</v>
      </c>
      <c r="G72" s="22">
        <f t="shared" si="1"/>
        <v>3.1366906474820239E-2</v>
      </c>
      <c r="H72" s="15">
        <v>83</v>
      </c>
      <c r="I72" s="15">
        <v>96</v>
      </c>
      <c r="J72" s="28">
        <v>45596</v>
      </c>
      <c r="K72" s="31">
        <v>31.92</v>
      </c>
      <c r="L72" s="33">
        <f t="shared" si="2"/>
        <v>0.1228070175438597</v>
      </c>
      <c r="M72" s="31">
        <v>34.159999999999997</v>
      </c>
      <c r="N72" s="33">
        <f t="shared" si="3"/>
        <v>4.9180327868852666E-2</v>
      </c>
      <c r="O72" s="31">
        <v>31.82</v>
      </c>
      <c r="P72" s="33">
        <f t="shared" si="4"/>
        <v>0.12633563796354505</v>
      </c>
      <c r="Q72" s="16" t="s">
        <v>555</v>
      </c>
    </row>
    <row r="73" spans="1:20" x14ac:dyDescent="0.25">
      <c r="A73" s="6" t="s">
        <v>33</v>
      </c>
      <c r="B73" s="16" t="s">
        <v>1420</v>
      </c>
      <c r="C73" s="16" t="s">
        <v>1430</v>
      </c>
      <c r="E73" s="20">
        <v>32.909999999999997</v>
      </c>
      <c r="F73" s="20">
        <v>31.89</v>
      </c>
      <c r="G73" s="22">
        <f t="shared" si="1"/>
        <v>3.1984948259642397E-2</v>
      </c>
      <c r="H73" s="15">
        <v>95</v>
      </c>
      <c r="I73" s="15">
        <v>88</v>
      </c>
      <c r="J73" s="29">
        <v>45582</v>
      </c>
      <c r="K73" s="31">
        <v>30.81</v>
      </c>
      <c r="L73" s="38">
        <f t="shared" si="2"/>
        <v>6.8159688412852901E-2</v>
      </c>
      <c r="M73" s="31">
        <v>32.5</v>
      </c>
      <c r="N73" s="38">
        <f t="shared" si="3"/>
        <v>1.2615384615384511E-2</v>
      </c>
      <c r="O73" s="31">
        <v>30.91</v>
      </c>
      <c r="P73" s="38">
        <f t="shared" si="4"/>
        <v>6.4703979294726516E-2</v>
      </c>
      <c r="Q73" s="16" t="s">
        <v>1498</v>
      </c>
    </row>
    <row r="74" spans="1:20" x14ac:dyDescent="0.25">
      <c r="A74" s="6" t="s">
        <v>34</v>
      </c>
      <c r="B74" s="16" t="s">
        <v>1494</v>
      </c>
      <c r="C74" s="16" t="s">
        <v>1500</v>
      </c>
      <c r="E74" s="20">
        <v>117.67</v>
      </c>
      <c r="F74" s="20">
        <v>113.3</v>
      </c>
      <c r="G74" s="22">
        <f t="shared" si="1"/>
        <v>3.857016769638133E-2</v>
      </c>
      <c r="H74" s="15">
        <v>91</v>
      </c>
      <c r="I74" s="15">
        <v>9</v>
      </c>
      <c r="J74" s="28">
        <v>45601</v>
      </c>
      <c r="K74" s="31">
        <v>108.72</v>
      </c>
      <c r="L74" s="33">
        <f t="shared" si="2"/>
        <v>8.2321559970566616E-2</v>
      </c>
      <c r="M74" s="31">
        <v>109.72</v>
      </c>
      <c r="N74" s="33">
        <f t="shared" si="3"/>
        <v>7.2457163689391202E-2</v>
      </c>
      <c r="O74" s="31">
        <v>108.25</v>
      </c>
      <c r="P74" s="33">
        <f t="shared" si="4"/>
        <v>8.7020785219399557E-2</v>
      </c>
      <c r="Q74" s="16" t="s">
        <v>1501</v>
      </c>
    </row>
    <row r="75" spans="1:20" x14ac:dyDescent="0.25">
      <c r="A75" s="6" t="s">
        <v>35</v>
      </c>
      <c r="B75" s="16" t="s">
        <v>1285</v>
      </c>
      <c r="C75" s="16" t="s">
        <v>1294</v>
      </c>
      <c r="E75" s="20">
        <v>208.53</v>
      </c>
      <c r="F75" s="20">
        <v>197.43</v>
      </c>
      <c r="G75" s="22">
        <f t="shared" si="1"/>
        <v>5.6222458592918981E-2</v>
      </c>
      <c r="H75" s="15">
        <v>74</v>
      </c>
      <c r="I75" s="15">
        <v>91</v>
      </c>
      <c r="J75" s="29">
        <v>45586</v>
      </c>
      <c r="K75" s="31">
        <v>200.98</v>
      </c>
      <c r="L75" s="38">
        <f t="shared" si="2"/>
        <v>3.7565926957906316E-2</v>
      </c>
      <c r="M75" s="31">
        <v>204.49</v>
      </c>
      <c r="N75" s="38">
        <f t="shared" si="3"/>
        <v>1.9756467308914821E-2</v>
      </c>
      <c r="O75" s="31">
        <v>198.78</v>
      </c>
      <c r="P75" s="38">
        <f t="shared" si="4"/>
        <v>4.9049200120736491E-2</v>
      </c>
      <c r="Q75" s="16" t="s">
        <v>1464</v>
      </c>
    </row>
    <row r="76" spans="1:20" x14ac:dyDescent="0.25">
      <c r="A76" s="6" t="s">
        <v>38</v>
      </c>
      <c r="B76" s="16" t="s">
        <v>184</v>
      </c>
      <c r="C76" s="16" t="s">
        <v>185</v>
      </c>
      <c r="E76" s="20">
        <v>92.82</v>
      </c>
      <c r="F76" s="20">
        <v>83.17</v>
      </c>
      <c r="G76" s="22">
        <f t="shared" si="1"/>
        <v>0.11602741373091248</v>
      </c>
      <c r="H76" s="15">
        <v>92</v>
      </c>
      <c r="I76" s="15">
        <v>95</v>
      </c>
      <c r="J76" s="28">
        <v>45595</v>
      </c>
      <c r="K76" s="31">
        <v>80.489999999999995</v>
      </c>
      <c r="L76" s="33">
        <f t="shared" si="2"/>
        <v>0.15318673127096533</v>
      </c>
      <c r="M76" s="31">
        <v>84.56</v>
      </c>
      <c r="N76" s="33">
        <f t="shared" si="3"/>
        <v>9.7682119205297901E-2</v>
      </c>
      <c r="O76" s="31">
        <v>79.83</v>
      </c>
      <c r="P76" s="33">
        <f t="shared" si="4"/>
        <v>0.16272078166102963</v>
      </c>
      <c r="Q76" s="16" t="s">
        <v>1499</v>
      </c>
    </row>
    <row r="77" spans="1:20" x14ac:dyDescent="0.25">
      <c r="A77" s="6" t="s">
        <v>44</v>
      </c>
      <c r="B77" s="16" t="s">
        <v>194</v>
      </c>
      <c r="C77" s="16" t="s">
        <v>196</v>
      </c>
      <c r="E77" s="20">
        <v>365</v>
      </c>
      <c r="F77" s="20">
        <v>326.32</v>
      </c>
      <c r="G77" s="22">
        <f t="shared" si="1"/>
        <v>0.11853395440058841</v>
      </c>
      <c r="H77" s="15">
        <v>95</v>
      </c>
      <c r="I77" s="15">
        <v>95</v>
      </c>
      <c r="J77" s="29">
        <v>45603</v>
      </c>
      <c r="K77" s="31">
        <v>302.57</v>
      </c>
      <c r="L77" s="38">
        <f t="shared" si="2"/>
        <v>0.20633241894437654</v>
      </c>
      <c r="M77" s="31">
        <v>316.3</v>
      </c>
      <c r="N77" s="38">
        <f t="shared" si="3"/>
        <v>0.15396775213404992</v>
      </c>
      <c r="O77" s="31">
        <v>300.31</v>
      </c>
      <c r="P77" s="38">
        <f t="shared" si="4"/>
        <v>0.21541074223302586</v>
      </c>
      <c r="Q77" s="16" t="s">
        <v>1491</v>
      </c>
    </row>
    <row r="78" spans="1:20" x14ac:dyDescent="0.25">
      <c r="A78" s="6" t="s">
        <v>45</v>
      </c>
    </row>
    <row r="79" spans="1:20" x14ac:dyDescent="0.25">
      <c r="A79" s="6" t="s">
        <v>46</v>
      </c>
    </row>
    <row r="80" spans="1:20" x14ac:dyDescent="0.25">
      <c r="A80" s="6" t="s">
        <v>47</v>
      </c>
    </row>
    <row r="81" spans="1:17" x14ac:dyDescent="0.25">
      <c r="A81" s="6" t="s">
        <v>54</v>
      </c>
      <c r="B81" s="16"/>
      <c r="C81" s="16"/>
      <c r="E81" s="20"/>
      <c r="F81" s="20"/>
      <c r="G81" s="22"/>
      <c r="H81" s="15"/>
      <c r="I81" s="15"/>
      <c r="J81" s="28"/>
      <c r="K81" s="31"/>
      <c r="L81" s="33"/>
      <c r="M81" s="31"/>
      <c r="N81" s="33"/>
      <c r="O81" s="31"/>
      <c r="P81" s="33"/>
      <c r="Q81" s="16"/>
    </row>
    <row r="82" spans="1:17" x14ac:dyDescent="0.25">
      <c r="A82" s="6" t="s">
        <v>56</v>
      </c>
      <c r="J82" s="28"/>
      <c r="L82" s="33"/>
      <c r="M82" s="31"/>
      <c r="N82" s="33"/>
      <c r="O82" s="31"/>
      <c r="P82" s="33"/>
    </row>
    <row r="83" spans="1:17" x14ac:dyDescent="0.25">
      <c r="A83" s="6" t="s">
        <v>63</v>
      </c>
    </row>
    <row r="84" spans="1:17" x14ac:dyDescent="0.25">
      <c r="A84" s="6" t="s">
        <v>64</v>
      </c>
    </row>
    <row r="85" spans="1:17" x14ac:dyDescent="0.25">
      <c r="A85" s="6" t="s">
        <v>65</v>
      </c>
    </row>
    <row r="86" spans="1:17" x14ac:dyDescent="0.25">
      <c r="A86" s="6" t="s">
        <v>66</v>
      </c>
    </row>
    <row r="87" spans="1:17" x14ac:dyDescent="0.25">
      <c r="A87" s="6" t="s">
        <v>67</v>
      </c>
    </row>
    <row r="88" spans="1:17" x14ac:dyDescent="0.25">
      <c r="A88" s="6" t="s">
        <v>68</v>
      </c>
    </row>
    <row r="89" spans="1:17" x14ac:dyDescent="0.25">
      <c r="A89" s="6" t="s">
        <v>69</v>
      </c>
    </row>
    <row r="90" spans="1:17" x14ac:dyDescent="0.25">
      <c r="A90" s="6" t="s">
        <v>70</v>
      </c>
    </row>
    <row r="91" spans="1:17" x14ac:dyDescent="0.25">
      <c r="A91" s="6" t="s">
        <v>75</v>
      </c>
    </row>
    <row r="92" spans="1:17" x14ac:dyDescent="0.25">
      <c r="A92" s="6" t="s">
        <v>76</v>
      </c>
    </row>
    <row r="93" spans="1:17" x14ac:dyDescent="0.25">
      <c r="A93" s="6" t="s">
        <v>78</v>
      </c>
    </row>
    <row r="94" spans="1:17" x14ac:dyDescent="0.25">
      <c r="A94" s="6" t="s">
        <v>79</v>
      </c>
      <c r="B94" s="16"/>
      <c r="C94" s="16"/>
      <c r="E94" s="20"/>
      <c r="F94" s="20"/>
      <c r="G94" s="22"/>
      <c r="H94" s="15"/>
      <c r="I94" s="15"/>
      <c r="J94" s="29"/>
      <c r="K94" s="31"/>
      <c r="L94" s="33"/>
      <c r="M94" s="31"/>
      <c r="N94" s="33"/>
      <c r="O94" s="31"/>
      <c r="P94" s="33"/>
    </row>
    <row r="95" spans="1:17" x14ac:dyDescent="0.25">
      <c r="A95" s="6" t="s">
        <v>81</v>
      </c>
    </row>
    <row r="96" spans="1:17" x14ac:dyDescent="0.25">
      <c r="A96" s="6" t="s">
        <v>119</v>
      </c>
    </row>
    <row r="97" spans="1:17" x14ac:dyDescent="0.25">
      <c r="A97" s="6" t="s">
        <v>148</v>
      </c>
    </row>
    <row r="98" spans="1:17" x14ac:dyDescent="0.25">
      <c r="A98" s="6" t="s">
        <v>149</v>
      </c>
      <c r="Q98" s="16"/>
    </row>
    <row r="100" spans="1:17" x14ac:dyDescent="0.25">
      <c r="J100" s="29"/>
    </row>
    <row r="101" spans="1:17" x14ac:dyDescent="0.25">
      <c r="J101" s="29"/>
    </row>
    <row r="102" spans="1:17" x14ac:dyDescent="0.25">
      <c r="J102" s="29"/>
    </row>
    <row r="103" spans="1:17" x14ac:dyDescent="0.25">
      <c r="J103" s="29"/>
    </row>
  </sheetData>
  <sortState xmlns:xlrd2="http://schemas.microsoft.com/office/spreadsheetml/2017/richdata2" ref="B64:Q77">
    <sortCondition ref="G64:G77"/>
  </sortState>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29842-F31E-4B90-8417-43C3FBCEDCD5}">
  <dimension ref="A1:T103"/>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45513</v>
      </c>
      <c r="I3" s="2"/>
      <c r="J3" s="29">
        <v>45516</v>
      </c>
      <c r="K3" s="28">
        <v>45517</v>
      </c>
      <c r="L3" s="28">
        <v>45518</v>
      </c>
      <c r="M3" s="28">
        <v>45519</v>
      </c>
      <c r="N3" s="28">
        <v>45520</v>
      </c>
      <c r="P3" s="2" t="s">
        <v>82</v>
      </c>
      <c r="R3" s="2" t="s">
        <v>82</v>
      </c>
    </row>
    <row r="4" spans="1:18" ht="15.75" thickBot="1" x14ac:dyDescent="0.3">
      <c r="A4" t="s">
        <v>0</v>
      </c>
      <c r="C4" s="10">
        <v>45516</v>
      </c>
      <c r="D4" s="11" t="s">
        <v>32</v>
      </c>
      <c r="E4" s="10">
        <v>45520</v>
      </c>
      <c r="J4" s="2" t="s">
        <v>26</v>
      </c>
      <c r="K4" s="2" t="s">
        <v>27</v>
      </c>
      <c r="L4" s="2" t="s">
        <v>28</v>
      </c>
      <c r="M4" s="2" t="s">
        <v>29</v>
      </c>
      <c r="N4" s="2" t="s">
        <v>30</v>
      </c>
    </row>
    <row r="5" spans="1:18" ht="15.75" thickBot="1" x14ac:dyDescent="0.3">
      <c r="A5" t="s">
        <v>910</v>
      </c>
      <c r="F5" s="8">
        <v>15011.35</v>
      </c>
      <c r="G5" s="36" t="s">
        <v>25</v>
      </c>
      <c r="H5" s="8">
        <v>16745.3</v>
      </c>
      <c r="J5" s="14">
        <v>16780.61</v>
      </c>
      <c r="K5" s="14">
        <v>17187.61</v>
      </c>
      <c r="L5" s="14">
        <v>17192.599999999999</v>
      </c>
      <c r="M5" s="14">
        <v>17594.5</v>
      </c>
      <c r="N5" s="14">
        <v>17631.72</v>
      </c>
      <c r="P5" s="5">
        <f>(N5-H5)/N5</f>
        <v>5.0274164970859445E-2</v>
      </c>
      <c r="R5" s="5">
        <f>(N5-F5)/F5</f>
        <v>0.17455925016737339</v>
      </c>
    </row>
    <row r="6" spans="1:18" ht="15.75" thickBot="1" x14ac:dyDescent="0.3">
      <c r="A6" t="s">
        <v>302</v>
      </c>
      <c r="C6" s="26" t="s">
        <v>303</v>
      </c>
      <c r="D6" s="1"/>
      <c r="E6" s="1"/>
      <c r="F6" s="9">
        <v>4769.83</v>
      </c>
      <c r="G6" s="36" t="s">
        <v>107</v>
      </c>
      <c r="H6" s="9">
        <v>5344.16</v>
      </c>
      <c r="J6" s="14">
        <v>5344.39</v>
      </c>
      <c r="K6" s="17">
        <v>5434.34</v>
      </c>
      <c r="L6" s="17">
        <v>5455.21</v>
      </c>
      <c r="M6" s="14">
        <v>5543.22</v>
      </c>
      <c r="N6" s="14">
        <v>5554.25</v>
      </c>
      <c r="P6" s="5">
        <f>(N6-H6)/N6</f>
        <v>3.7825088895890563E-2</v>
      </c>
      <c r="R6" s="5">
        <f>(N6-F6)/F6</f>
        <v>0.16445449837834894</v>
      </c>
    </row>
    <row r="7" spans="1:18" x14ac:dyDescent="0.25">
      <c r="C7" s="35" t="s">
        <v>1515</v>
      </c>
      <c r="J7" s="12"/>
    </row>
    <row r="8" spans="1:18" x14ac:dyDescent="0.25">
      <c r="C8" s="12"/>
      <c r="J8" s="12"/>
    </row>
    <row r="9" spans="1:18" x14ac:dyDescent="0.25">
      <c r="C9" s="12"/>
      <c r="J9" s="12"/>
    </row>
    <row r="10" spans="1:18" x14ac:dyDescent="0.25">
      <c r="A10" t="s">
        <v>3</v>
      </c>
      <c r="C10" s="16" t="s">
        <v>1544</v>
      </c>
      <c r="J10" s="16"/>
    </row>
    <row r="11" spans="1:18" x14ac:dyDescent="0.25">
      <c r="C11" s="16" t="s">
        <v>1545</v>
      </c>
      <c r="J11" s="16"/>
    </row>
    <row r="12" spans="1:18" x14ac:dyDescent="0.25">
      <c r="C12" s="16" t="s">
        <v>1546</v>
      </c>
      <c r="J12" s="16"/>
    </row>
    <row r="13" spans="1:18" x14ac:dyDescent="0.25">
      <c r="C13" s="16" t="s">
        <v>1547</v>
      </c>
      <c r="J13" s="16"/>
    </row>
    <row r="14" spans="1:18" x14ac:dyDescent="0.25">
      <c r="C14" s="16" t="s">
        <v>1548</v>
      </c>
      <c r="J14" s="16"/>
    </row>
    <row r="15" spans="1:18" x14ac:dyDescent="0.25">
      <c r="C15" s="16" t="s">
        <v>1549</v>
      </c>
      <c r="J15" s="16"/>
    </row>
    <row r="16" spans="1:18" x14ac:dyDescent="0.25">
      <c r="C16" s="16" t="s">
        <v>1550</v>
      </c>
      <c r="J16" s="16"/>
    </row>
    <row r="17" spans="3:10" x14ac:dyDescent="0.25">
      <c r="C17" s="16"/>
      <c r="J17" s="16"/>
    </row>
    <row r="18" spans="3:10" x14ac:dyDescent="0.25">
      <c r="C18" s="16"/>
      <c r="J18" s="16"/>
    </row>
    <row r="19" spans="3:10" x14ac:dyDescent="0.25">
      <c r="C19" s="16"/>
      <c r="J19" s="16"/>
    </row>
    <row r="20" spans="3:10" x14ac:dyDescent="0.25">
      <c r="C20" s="16"/>
      <c r="J20" s="16"/>
    </row>
    <row r="21" spans="3:10" x14ac:dyDescent="0.25">
      <c r="C21" s="16"/>
      <c r="J21" s="16"/>
    </row>
    <row r="22" spans="3:10" x14ac:dyDescent="0.25">
      <c r="C22" s="16"/>
      <c r="J22" s="16"/>
    </row>
    <row r="23" spans="3:10" x14ac:dyDescent="0.25">
      <c r="C23" s="16"/>
      <c r="J23" s="16"/>
    </row>
    <row r="24" spans="3:10" x14ac:dyDescent="0.25">
      <c r="C24" s="12" t="s">
        <v>182</v>
      </c>
      <c r="D24" s="12" t="s">
        <v>1543</v>
      </c>
      <c r="J24" s="16"/>
    </row>
    <row r="25" spans="3:10" x14ac:dyDescent="0.25">
      <c r="C25" s="12" t="s">
        <v>163</v>
      </c>
      <c r="D25" s="12" t="s">
        <v>1522</v>
      </c>
      <c r="J25" s="16"/>
    </row>
    <row r="26" spans="3:10" x14ac:dyDescent="0.25">
      <c r="C26" s="12"/>
      <c r="J26" s="16"/>
    </row>
    <row r="27" spans="3:10" x14ac:dyDescent="0.25">
      <c r="F27" s="2" t="s">
        <v>154</v>
      </c>
      <c r="J27" s="16"/>
    </row>
    <row r="28" spans="3:10" x14ac:dyDescent="0.25">
      <c r="C28" t="s">
        <v>102</v>
      </c>
      <c r="D28" s="5">
        <v>0.64510000000000001</v>
      </c>
      <c r="E28" s="7"/>
      <c r="F28" s="2" t="s">
        <v>155</v>
      </c>
      <c r="I28" s="5"/>
      <c r="J28" s="16"/>
    </row>
    <row r="29" spans="3:10" x14ac:dyDescent="0.25">
      <c r="C29" s="16"/>
      <c r="D29" s="5"/>
      <c r="E29" s="7"/>
      <c r="F29" s="5"/>
      <c r="I29" s="5"/>
      <c r="J29" s="16"/>
    </row>
    <row r="30" spans="3:10" x14ac:dyDescent="0.25">
      <c r="C30" s="16" t="s">
        <v>215</v>
      </c>
      <c r="D30" s="5">
        <v>4.7500000000000001E-2</v>
      </c>
      <c r="E30" s="7"/>
      <c r="F30" s="34">
        <v>1E-3</v>
      </c>
      <c r="I30" s="5"/>
      <c r="J30" s="16"/>
    </row>
    <row r="31" spans="3:10" x14ac:dyDescent="0.25">
      <c r="D31" s="5"/>
      <c r="F31" s="34"/>
      <c r="I31" s="5"/>
      <c r="J31" s="16"/>
    </row>
    <row r="32" spans="3:10" x14ac:dyDescent="0.25">
      <c r="C32" t="s">
        <v>743</v>
      </c>
      <c r="D32" s="5">
        <v>9.8400000000000001E-2</v>
      </c>
      <c r="F32" s="34">
        <v>0.1211</v>
      </c>
      <c r="I32" s="5"/>
      <c r="J32" s="16"/>
    </row>
    <row r="33" spans="1:19" x14ac:dyDescent="0.25">
      <c r="C33" t="s">
        <v>92</v>
      </c>
      <c r="D33" s="5">
        <v>9.4399999999999998E-2</v>
      </c>
      <c r="F33" s="34">
        <v>7.8899999999999998E-2</v>
      </c>
      <c r="I33" s="5"/>
      <c r="J33" s="16"/>
    </row>
    <row r="34" spans="1:19" x14ac:dyDescent="0.25">
      <c r="C34" t="s">
        <v>1026</v>
      </c>
      <c r="D34" s="5">
        <v>0.11459999999999999</v>
      </c>
      <c r="F34" s="5">
        <v>4.1000000000000002E-2</v>
      </c>
      <c r="I34" s="5"/>
      <c r="J34" s="16"/>
    </row>
    <row r="35" spans="1:19" x14ac:dyDescent="0.25">
      <c r="D35" s="5"/>
      <c r="F35" s="5"/>
      <c r="I35" s="5"/>
      <c r="J35" s="16"/>
    </row>
    <row r="36" spans="1:19" x14ac:dyDescent="0.25">
      <c r="I36" s="5"/>
      <c r="J36" s="16"/>
    </row>
    <row r="37" spans="1:19" x14ac:dyDescent="0.25">
      <c r="I37" s="5"/>
      <c r="J37" s="16"/>
    </row>
    <row r="38" spans="1:19" x14ac:dyDescent="0.25">
      <c r="D38" s="5"/>
      <c r="F38" s="5"/>
      <c r="G38" s="22"/>
      <c r="H38" s="16"/>
      <c r="I38" s="5"/>
      <c r="J38" s="16"/>
    </row>
    <row r="39" spans="1:19" x14ac:dyDescent="0.25">
      <c r="D39" s="5"/>
      <c r="F39" s="5"/>
      <c r="G39" s="22"/>
      <c r="H39" s="16"/>
      <c r="I39" s="5"/>
      <c r="J39" s="16"/>
    </row>
    <row r="40" spans="1:19" x14ac:dyDescent="0.25">
      <c r="G40" s="22"/>
      <c r="H40" s="16"/>
      <c r="I40" s="5"/>
      <c r="J40" s="16"/>
    </row>
    <row r="41" spans="1:19" x14ac:dyDescent="0.25">
      <c r="G41" s="22"/>
      <c r="H41" s="16"/>
      <c r="I41" s="5"/>
      <c r="J41" s="16"/>
    </row>
    <row r="42" spans="1:19" x14ac:dyDescent="0.25">
      <c r="D42" s="5"/>
      <c r="E42" s="21"/>
      <c r="F42" s="34"/>
      <c r="G42" s="22"/>
      <c r="H42" s="16"/>
      <c r="I42" s="5"/>
      <c r="J42" s="16"/>
    </row>
    <row r="43" spans="1:19" x14ac:dyDescent="0.25">
      <c r="D43" s="5">
        <f>SUM(D28:D42)</f>
        <v>1</v>
      </c>
      <c r="F43" s="34"/>
      <c r="I43" s="22"/>
      <c r="J43" s="16"/>
    </row>
    <row r="44" spans="1:19" x14ac:dyDescent="0.25">
      <c r="E44" s="21"/>
      <c r="F44" s="16"/>
      <c r="G44" s="22"/>
      <c r="H44" s="16"/>
      <c r="I44" s="22"/>
      <c r="J44" s="16"/>
    </row>
    <row r="45" spans="1:19" x14ac:dyDescent="0.25">
      <c r="D45" s="5"/>
      <c r="E45" s="21"/>
      <c r="F45" s="16"/>
      <c r="G45" s="22"/>
      <c r="H45" s="16"/>
      <c r="I45" s="22"/>
      <c r="J45" s="16"/>
    </row>
    <row r="46" spans="1:19" x14ac:dyDescent="0.25">
      <c r="C46" s="12"/>
      <c r="E46" s="21"/>
      <c r="F46" s="15" t="s">
        <v>108</v>
      </c>
      <c r="G46" s="16"/>
      <c r="H46" s="12"/>
      <c r="I46" s="16"/>
    </row>
    <row r="47" spans="1:19" x14ac:dyDescent="0.25">
      <c r="A47" t="s">
        <v>4</v>
      </c>
      <c r="C47" s="12"/>
      <c r="E47" s="24" t="s">
        <v>6</v>
      </c>
      <c r="F47" s="24" t="s">
        <v>7</v>
      </c>
      <c r="G47" s="24" t="s">
        <v>8</v>
      </c>
      <c r="H47" s="24" t="s">
        <v>9</v>
      </c>
      <c r="I47" s="24" t="s">
        <v>21</v>
      </c>
      <c r="J47" s="24" t="s">
        <v>23</v>
      </c>
      <c r="K47" s="24" t="s">
        <v>22</v>
      </c>
      <c r="L47" s="24" t="s">
        <v>120</v>
      </c>
      <c r="M47" s="23" t="s">
        <v>10</v>
      </c>
      <c r="N47" s="25"/>
      <c r="O47" s="25"/>
      <c r="P47" s="25"/>
      <c r="Q47" s="25"/>
      <c r="R47" s="25"/>
      <c r="S47" s="25"/>
    </row>
    <row r="48" spans="1:19" x14ac:dyDescent="0.25">
      <c r="A48" s="6" t="s">
        <v>5</v>
      </c>
      <c r="B48" t="s">
        <v>743</v>
      </c>
      <c r="E48" s="4">
        <v>10.65</v>
      </c>
      <c r="F48" s="4">
        <v>8.61</v>
      </c>
      <c r="G48" s="5">
        <f t="shared" ref="G48:G49" si="0">(E48-F48)/F48</f>
        <v>0.2369337979094078</v>
      </c>
      <c r="H48" s="20">
        <v>8.75</v>
      </c>
      <c r="I48" s="4">
        <v>10.25</v>
      </c>
      <c r="J48" s="2">
        <v>98</v>
      </c>
      <c r="K48" s="2">
        <v>99</v>
      </c>
      <c r="M48" t="s">
        <v>1516</v>
      </c>
    </row>
    <row r="49" spans="1:17" x14ac:dyDescent="0.25">
      <c r="A49" s="6" t="s">
        <v>11</v>
      </c>
      <c r="B49" t="s">
        <v>92</v>
      </c>
      <c r="E49" s="4">
        <v>80</v>
      </c>
      <c r="F49" s="4">
        <v>57.49</v>
      </c>
      <c r="G49" s="5">
        <f t="shared" si="0"/>
        <v>0.39154635588798048</v>
      </c>
      <c r="H49" s="20">
        <v>67</v>
      </c>
      <c r="I49" s="4">
        <v>70.47</v>
      </c>
      <c r="J49" s="2">
        <v>95</v>
      </c>
      <c r="K49" s="2">
        <v>97</v>
      </c>
      <c r="L49" s="2"/>
      <c r="M49" t="s">
        <v>1517</v>
      </c>
    </row>
    <row r="50" spans="1:17" x14ac:dyDescent="0.25">
      <c r="A50" s="6" t="s">
        <v>12</v>
      </c>
      <c r="B50" t="s">
        <v>1026</v>
      </c>
      <c r="E50" s="4">
        <v>32.5</v>
      </c>
      <c r="F50" s="4">
        <v>28.9</v>
      </c>
      <c r="G50" s="5">
        <f>(E50-F50)/F50</f>
        <v>0.12456747404844296</v>
      </c>
      <c r="H50" s="13">
        <v>28</v>
      </c>
      <c r="I50" s="4">
        <v>31.27</v>
      </c>
      <c r="J50" s="2">
        <v>97</v>
      </c>
      <c r="K50" s="2">
        <v>71</v>
      </c>
      <c r="M50" t="s">
        <v>1518</v>
      </c>
    </row>
    <row r="51" spans="1:17" x14ac:dyDescent="0.25">
      <c r="A51" s="6" t="s">
        <v>13</v>
      </c>
      <c r="E51" s="4"/>
      <c r="G51" s="5"/>
      <c r="H51" s="20"/>
      <c r="I51" s="4"/>
      <c r="J51" s="2"/>
      <c r="K51" s="2"/>
    </row>
    <row r="52" spans="1:17" x14ac:dyDescent="0.25">
      <c r="A52" s="6" t="s">
        <v>14</v>
      </c>
      <c r="E52" s="4"/>
      <c r="F52" s="4"/>
      <c r="G52" s="5"/>
      <c r="H52" s="20"/>
      <c r="I52" s="4"/>
      <c r="J52" s="2"/>
      <c r="K52" s="2"/>
      <c r="L52" s="2"/>
    </row>
    <row r="53" spans="1:17" x14ac:dyDescent="0.25">
      <c r="A53" s="6" t="s">
        <v>15</v>
      </c>
    </row>
    <row r="54" spans="1:17" x14ac:dyDescent="0.25">
      <c r="A54" s="6" t="s">
        <v>16</v>
      </c>
      <c r="E54" s="4"/>
      <c r="G54" s="5"/>
      <c r="H54" s="20"/>
      <c r="I54" s="4"/>
      <c r="J54" s="2"/>
      <c r="K54" s="2"/>
      <c r="L54" s="2"/>
    </row>
    <row r="55" spans="1:17" x14ac:dyDescent="0.25">
      <c r="A55" s="6" t="s">
        <v>17</v>
      </c>
      <c r="E55" s="4"/>
      <c r="G55" s="5"/>
      <c r="H55" s="20"/>
      <c r="I55" s="4"/>
      <c r="J55" s="2"/>
      <c r="K55" s="2"/>
    </row>
    <row r="56" spans="1:17" x14ac:dyDescent="0.25">
      <c r="A56" s="6" t="s">
        <v>31</v>
      </c>
    </row>
    <row r="57" spans="1:17" x14ac:dyDescent="0.25">
      <c r="A57" s="6" t="s">
        <v>33</v>
      </c>
      <c r="E57" s="4"/>
      <c r="F57" s="4"/>
      <c r="H57" s="4"/>
      <c r="I57" s="4"/>
      <c r="L57" s="2"/>
    </row>
    <row r="58" spans="1:17" x14ac:dyDescent="0.25">
      <c r="A58" s="6" t="s">
        <v>34</v>
      </c>
      <c r="E58" s="4"/>
      <c r="F58" s="4"/>
      <c r="H58" s="4"/>
      <c r="I58" s="4"/>
      <c r="L58" s="2"/>
    </row>
    <row r="59" spans="1:17" x14ac:dyDescent="0.25">
      <c r="A59" s="6" t="s">
        <v>35</v>
      </c>
      <c r="E59" s="4"/>
      <c r="F59" s="4"/>
      <c r="H59" s="4"/>
      <c r="I59" s="4"/>
      <c r="L59" s="2"/>
    </row>
    <row r="61" spans="1:17" x14ac:dyDescent="0.25">
      <c r="E61" s="7"/>
      <c r="G61" s="2" t="s">
        <v>128</v>
      </c>
      <c r="J61" s="2" t="s">
        <v>127</v>
      </c>
      <c r="L61" s="2" t="s">
        <v>150</v>
      </c>
      <c r="N61" s="2" t="s">
        <v>150</v>
      </c>
      <c r="P61" s="2" t="s">
        <v>150</v>
      </c>
    </row>
    <row r="62" spans="1:17" x14ac:dyDescent="0.25">
      <c r="A62" s="3" t="s">
        <v>18</v>
      </c>
      <c r="E62" s="18" t="s">
        <v>6</v>
      </c>
      <c r="F62" s="18" t="s">
        <v>21</v>
      </c>
      <c r="G62" s="18" t="s">
        <v>129</v>
      </c>
      <c r="H62" s="18" t="s">
        <v>22</v>
      </c>
      <c r="I62" s="18" t="s">
        <v>23</v>
      </c>
      <c r="J62" s="18" t="s">
        <v>22</v>
      </c>
      <c r="K62" s="18" t="s">
        <v>146</v>
      </c>
      <c r="L62" s="18" t="s">
        <v>146</v>
      </c>
      <c r="M62" s="18" t="s">
        <v>130</v>
      </c>
      <c r="N62" s="18" t="s">
        <v>130</v>
      </c>
      <c r="O62" s="18" t="s">
        <v>131</v>
      </c>
      <c r="P62" s="18" t="s">
        <v>131</v>
      </c>
      <c r="Q62" s="19" t="s">
        <v>10</v>
      </c>
    </row>
    <row r="63" spans="1:17" x14ac:dyDescent="0.25">
      <c r="A63" s="3"/>
      <c r="E63" s="18"/>
      <c r="F63" s="18"/>
      <c r="G63" s="18"/>
      <c r="H63" s="18"/>
      <c r="I63" s="18"/>
      <c r="J63" s="18"/>
      <c r="K63" s="18"/>
      <c r="M63" s="18"/>
      <c r="O63" s="18"/>
      <c r="Q63" s="19"/>
    </row>
    <row r="64" spans="1:17" x14ac:dyDescent="0.25">
      <c r="A64" s="6" t="s">
        <v>5</v>
      </c>
      <c r="B64" s="16" t="s">
        <v>1519</v>
      </c>
      <c r="C64" s="16" t="s">
        <v>1533</v>
      </c>
      <c r="E64" s="20">
        <v>29.92</v>
      </c>
      <c r="F64" s="20">
        <v>31.74</v>
      </c>
      <c r="G64" s="22">
        <f t="shared" ref="G64:G81" si="1">(E64-F64)/F64</f>
        <v>-5.7340894770006201E-2</v>
      </c>
      <c r="H64" s="15">
        <v>76</v>
      </c>
      <c r="I64" s="15">
        <v>99</v>
      </c>
      <c r="J64" s="29">
        <v>45596</v>
      </c>
      <c r="K64" s="31">
        <v>24.52</v>
      </c>
      <c r="L64" s="38">
        <f t="shared" ref="L64:L81" si="2">(E64-K64)/K64</f>
        <v>0.2202283849918435</v>
      </c>
      <c r="M64" s="31">
        <v>23.09</v>
      </c>
      <c r="N64" s="38">
        <f t="shared" ref="N64:N81" si="3">(E64-M64)/M64</f>
        <v>0.29579904720658301</v>
      </c>
      <c r="O64" s="31">
        <v>24.68</v>
      </c>
      <c r="P64" s="38">
        <f t="shared" ref="P64:P81" si="4">(E64-O64)/O64</f>
        <v>0.21231766612641823</v>
      </c>
      <c r="Q64" s="16" t="s">
        <v>1534</v>
      </c>
    </row>
    <row r="65" spans="1:20" x14ac:dyDescent="0.25">
      <c r="A65" s="6" t="s">
        <v>11</v>
      </c>
      <c r="B65" s="16" t="s">
        <v>1314</v>
      </c>
      <c r="C65" s="16" t="s">
        <v>1328</v>
      </c>
      <c r="E65" s="4">
        <v>22.08</v>
      </c>
      <c r="F65" s="20">
        <v>23.12</v>
      </c>
      <c r="G65" s="22">
        <f t="shared" si="1"/>
        <v>-4.498269896193783E-2</v>
      </c>
      <c r="H65" s="15">
        <v>74</v>
      </c>
      <c r="I65" s="15">
        <v>97</v>
      </c>
      <c r="J65" s="29">
        <v>45608</v>
      </c>
      <c r="K65" s="31">
        <v>19.43</v>
      </c>
      <c r="L65" s="38">
        <f t="shared" si="2"/>
        <v>0.13638703036541425</v>
      </c>
      <c r="M65" s="31">
        <v>20.239999999999998</v>
      </c>
      <c r="N65" s="38">
        <f t="shared" si="3"/>
        <v>9.0909090909090912E-2</v>
      </c>
      <c r="O65" s="31">
        <v>19.170000000000002</v>
      </c>
      <c r="P65" s="38">
        <f t="shared" si="4"/>
        <v>0.15179968701095442</v>
      </c>
      <c r="Q65" s="16" t="s">
        <v>1527</v>
      </c>
    </row>
    <row r="66" spans="1:20" x14ac:dyDescent="0.25">
      <c r="A66" s="6" t="s">
        <v>12</v>
      </c>
      <c r="B66" s="16" t="s">
        <v>161</v>
      </c>
      <c r="C66" s="16" t="s">
        <v>252</v>
      </c>
      <c r="E66" s="20">
        <v>129.32</v>
      </c>
      <c r="F66" s="20">
        <v>135.37</v>
      </c>
      <c r="G66" s="22">
        <f t="shared" si="1"/>
        <v>-4.4692324739602655E-2</v>
      </c>
      <c r="H66" s="15">
        <v>97</v>
      </c>
      <c r="I66" s="15">
        <v>91</v>
      </c>
      <c r="J66" s="32">
        <v>45524</v>
      </c>
      <c r="K66" s="31">
        <v>124.69</v>
      </c>
      <c r="L66" s="38">
        <f t="shared" si="2"/>
        <v>3.71320875771914E-2</v>
      </c>
      <c r="M66" s="31">
        <v>129.27000000000001</v>
      </c>
      <c r="N66" s="38">
        <f t="shared" si="3"/>
        <v>3.8678734431796198E-4</v>
      </c>
      <c r="O66" s="31">
        <v>124.07</v>
      </c>
      <c r="P66" s="38">
        <f t="shared" si="4"/>
        <v>4.2314822277746439E-2</v>
      </c>
      <c r="Q66" s="16" t="s">
        <v>1524</v>
      </c>
      <c r="T66" s="16"/>
    </row>
    <row r="67" spans="1:20" x14ac:dyDescent="0.25">
      <c r="A67" s="6" t="s">
        <v>13</v>
      </c>
      <c r="B67" s="16" t="s">
        <v>208</v>
      </c>
      <c r="C67" s="16" t="s">
        <v>210</v>
      </c>
      <c r="E67" s="20">
        <v>330.63</v>
      </c>
      <c r="F67" s="20">
        <v>341.17</v>
      </c>
      <c r="G67" s="22">
        <f t="shared" si="1"/>
        <v>-3.0893689363074187E-2</v>
      </c>
      <c r="H67" s="15">
        <v>94</v>
      </c>
      <c r="I67" s="15">
        <v>99</v>
      </c>
      <c r="J67" s="29">
        <v>45589</v>
      </c>
      <c r="K67" s="31">
        <v>312.29000000000002</v>
      </c>
      <c r="L67" s="38">
        <f t="shared" si="2"/>
        <v>5.8727464856383409E-2</v>
      </c>
      <c r="M67" s="31">
        <v>317.42</v>
      </c>
      <c r="N67" s="38">
        <f t="shared" si="3"/>
        <v>4.1616785331737065E-2</v>
      </c>
      <c r="O67" s="31">
        <v>313.2</v>
      </c>
      <c r="P67" s="38">
        <f t="shared" si="4"/>
        <v>5.5651340996168606E-2</v>
      </c>
      <c r="Q67" s="16" t="s">
        <v>1535</v>
      </c>
    </row>
    <row r="68" spans="1:20" x14ac:dyDescent="0.25">
      <c r="A68" s="6" t="s">
        <v>14</v>
      </c>
      <c r="B68" s="16" t="s">
        <v>1495</v>
      </c>
      <c r="C68" s="16" t="s">
        <v>1495</v>
      </c>
      <c r="E68" s="20">
        <v>84.18</v>
      </c>
      <c r="F68" s="20">
        <v>86.43</v>
      </c>
      <c r="G68" s="22">
        <f t="shared" si="1"/>
        <v>-2.6032627559875041E-2</v>
      </c>
      <c r="H68" s="15">
        <v>96</v>
      </c>
      <c r="I68" s="15">
        <v>87</v>
      </c>
      <c r="J68" s="28">
        <v>45615</v>
      </c>
      <c r="K68" s="31">
        <v>78.739999999999995</v>
      </c>
      <c r="L68" s="33">
        <f t="shared" si="2"/>
        <v>6.9088138176276515E-2</v>
      </c>
      <c r="M68" s="31">
        <v>81.430000000000007</v>
      </c>
      <c r="N68" s="33">
        <f t="shared" si="3"/>
        <v>3.3771337344958859E-2</v>
      </c>
      <c r="O68" s="31">
        <v>78.78</v>
      </c>
      <c r="P68" s="33">
        <f t="shared" si="4"/>
        <v>6.8545316070068613E-2</v>
      </c>
      <c r="Q68" s="16" t="s">
        <v>1467</v>
      </c>
    </row>
    <row r="69" spans="1:20" x14ac:dyDescent="0.25">
      <c r="A69" s="6" t="s">
        <v>15</v>
      </c>
      <c r="B69" s="16" t="s">
        <v>1520</v>
      </c>
      <c r="C69" s="16" t="s">
        <v>1538</v>
      </c>
      <c r="E69" s="20">
        <v>52.73</v>
      </c>
      <c r="F69" s="20">
        <v>54.07</v>
      </c>
      <c r="G69" s="22">
        <f t="shared" si="1"/>
        <v>-2.4782689106713583E-2</v>
      </c>
      <c r="H69" s="15">
        <v>92</v>
      </c>
      <c r="I69" s="15">
        <v>93</v>
      </c>
      <c r="J69" s="29">
        <v>45596</v>
      </c>
      <c r="K69" s="31">
        <v>49.66</v>
      </c>
      <c r="L69" s="38">
        <f t="shared" si="2"/>
        <v>6.1820378574305286E-2</v>
      </c>
      <c r="M69" s="31">
        <v>49.72</v>
      </c>
      <c r="N69" s="38">
        <f t="shared" si="3"/>
        <v>6.0539018503620236E-2</v>
      </c>
      <c r="O69" s="31">
        <v>49.55</v>
      </c>
      <c r="P69" s="38">
        <f t="shared" si="4"/>
        <v>6.4177598385469214E-2</v>
      </c>
      <c r="Q69" s="16" t="s">
        <v>1539</v>
      </c>
    </row>
    <row r="70" spans="1:20" x14ac:dyDescent="0.25">
      <c r="A70" s="6" t="s">
        <v>16</v>
      </c>
      <c r="B70" s="16" t="s">
        <v>1521</v>
      </c>
      <c r="C70" s="16" t="s">
        <v>1541</v>
      </c>
      <c r="E70" s="20">
        <v>78.569999999999993</v>
      </c>
      <c r="F70" s="20">
        <v>80.56</v>
      </c>
      <c r="G70" s="22">
        <f t="shared" si="1"/>
        <v>-2.4702085402184819E-2</v>
      </c>
      <c r="H70" s="15">
        <v>85</v>
      </c>
      <c r="I70" s="15">
        <v>86</v>
      </c>
      <c r="J70" s="29">
        <v>45587</v>
      </c>
      <c r="K70" s="31">
        <v>74.63</v>
      </c>
      <c r="L70" s="33">
        <f t="shared" si="2"/>
        <v>5.2793782661128205E-2</v>
      </c>
      <c r="M70" s="31">
        <v>76.44</v>
      </c>
      <c r="N70" s="33">
        <f t="shared" si="3"/>
        <v>2.7864992150706376E-2</v>
      </c>
      <c r="O70" s="31">
        <v>74.180000000000007</v>
      </c>
      <c r="P70" s="33">
        <f t="shared" si="4"/>
        <v>5.9180372067942653E-2</v>
      </c>
      <c r="Q70" s="16" t="s">
        <v>1542</v>
      </c>
    </row>
    <row r="71" spans="1:20" x14ac:dyDescent="0.25">
      <c r="A71" s="6" t="s">
        <v>17</v>
      </c>
      <c r="B71" s="16" t="s">
        <v>1450</v>
      </c>
      <c r="C71" s="16" t="s">
        <v>1466</v>
      </c>
      <c r="E71" s="20">
        <v>17.47</v>
      </c>
      <c r="F71" s="20">
        <v>17.86</v>
      </c>
      <c r="G71" s="22">
        <f t="shared" si="1"/>
        <v>-2.1836506159014592E-2</v>
      </c>
      <c r="H71" s="15">
        <v>86</v>
      </c>
      <c r="I71" s="15">
        <v>94</v>
      </c>
      <c r="J71" s="28">
        <v>45597</v>
      </c>
      <c r="K71" s="31">
        <v>15.89</v>
      </c>
      <c r="L71" s="33">
        <f t="shared" si="2"/>
        <v>9.9433606041535449E-2</v>
      </c>
      <c r="M71" s="31">
        <v>16.68</v>
      </c>
      <c r="N71" s="33">
        <f t="shared" si="3"/>
        <v>4.7362110311750548E-2</v>
      </c>
      <c r="O71" s="31">
        <v>15.78</v>
      </c>
      <c r="P71" s="33">
        <f t="shared" si="4"/>
        <v>0.10709759188846639</v>
      </c>
      <c r="Q71" s="16" t="s">
        <v>1523</v>
      </c>
    </row>
    <row r="72" spans="1:20" x14ac:dyDescent="0.25">
      <c r="A72" s="6" t="s">
        <v>31</v>
      </c>
      <c r="B72" s="16" t="s">
        <v>50</v>
      </c>
      <c r="C72" s="16" t="s">
        <v>1212</v>
      </c>
      <c r="E72" s="20">
        <v>280.01</v>
      </c>
      <c r="F72" s="20">
        <v>284.10000000000002</v>
      </c>
      <c r="G72" s="22">
        <f t="shared" si="1"/>
        <v>-1.4396339317141963E-2</v>
      </c>
      <c r="H72" s="15">
        <v>81</v>
      </c>
      <c r="I72" s="15">
        <v>93</v>
      </c>
      <c r="J72" s="29">
        <v>45596</v>
      </c>
      <c r="K72" s="31">
        <v>264.61</v>
      </c>
      <c r="L72" s="33">
        <f t="shared" si="2"/>
        <v>5.8198858697705969E-2</v>
      </c>
      <c r="M72" s="31">
        <v>264.44</v>
      </c>
      <c r="N72" s="33">
        <f t="shared" si="3"/>
        <v>5.8879140825896209E-2</v>
      </c>
      <c r="O72" s="31">
        <v>261.58</v>
      </c>
      <c r="P72" s="33">
        <f t="shared" si="4"/>
        <v>7.0456456915666363E-2</v>
      </c>
      <c r="Q72" s="16" t="s">
        <v>1526</v>
      </c>
    </row>
    <row r="73" spans="1:20" x14ac:dyDescent="0.25">
      <c r="A73" s="6" t="s">
        <v>33</v>
      </c>
      <c r="B73" s="16" t="s">
        <v>178</v>
      </c>
      <c r="C73" s="16" t="s">
        <v>179</v>
      </c>
      <c r="E73" s="20">
        <v>41.85</v>
      </c>
      <c r="F73" s="20">
        <v>41.94</v>
      </c>
      <c r="G73" s="22">
        <f t="shared" si="1"/>
        <v>-2.1459227467810278E-3</v>
      </c>
      <c r="H73" s="15">
        <v>86</v>
      </c>
      <c r="I73" s="15">
        <v>91</v>
      </c>
      <c r="J73" s="29">
        <v>45532</v>
      </c>
      <c r="K73" s="31">
        <v>35.21</v>
      </c>
      <c r="L73" s="33">
        <f t="shared" si="2"/>
        <v>0.18858278898040332</v>
      </c>
      <c r="M73" s="31">
        <v>36.86</v>
      </c>
      <c r="N73" s="33">
        <f t="shared" si="3"/>
        <v>0.13537710255018998</v>
      </c>
      <c r="O73" s="31">
        <v>34.83</v>
      </c>
      <c r="P73" s="33">
        <f t="shared" si="4"/>
        <v>0.20155038759689933</v>
      </c>
      <c r="Q73" s="16" t="s">
        <v>1540</v>
      </c>
    </row>
    <row r="74" spans="1:20" x14ac:dyDescent="0.25">
      <c r="A74" s="6" t="s">
        <v>34</v>
      </c>
      <c r="B74" s="16" t="s">
        <v>1210</v>
      </c>
      <c r="C74" s="16" t="s">
        <v>1215</v>
      </c>
      <c r="E74" s="20">
        <v>192.4</v>
      </c>
      <c r="F74" s="20">
        <v>191.78</v>
      </c>
      <c r="G74" s="22">
        <f t="shared" si="1"/>
        <v>3.2328709980185867E-3</v>
      </c>
      <c r="H74" s="15">
        <v>81</v>
      </c>
      <c r="I74" s="15">
        <v>96</v>
      </c>
      <c r="J74" s="29">
        <v>45600</v>
      </c>
      <c r="K74" s="31">
        <v>190.75</v>
      </c>
      <c r="L74" s="33">
        <f t="shared" si="2"/>
        <v>8.6500655307995052E-3</v>
      </c>
      <c r="M74" s="31">
        <v>191.08</v>
      </c>
      <c r="N74" s="33">
        <f t="shared" si="3"/>
        <v>6.9081013188193067E-3</v>
      </c>
      <c r="O74" s="31">
        <v>189.13</v>
      </c>
      <c r="P74" s="33">
        <f t="shared" si="4"/>
        <v>1.7289694918838947E-2</v>
      </c>
      <c r="Q74" s="16" t="s">
        <v>1525</v>
      </c>
    </row>
    <row r="75" spans="1:20" x14ac:dyDescent="0.25">
      <c r="A75" s="6" t="s">
        <v>35</v>
      </c>
      <c r="B75" s="16" t="s">
        <v>1420</v>
      </c>
      <c r="C75" s="16" t="s">
        <v>1430</v>
      </c>
      <c r="E75" s="20">
        <v>32.340000000000003</v>
      </c>
      <c r="F75" s="20">
        <v>31.89</v>
      </c>
      <c r="G75" s="22">
        <f t="shared" si="1"/>
        <v>1.4111006585136495E-2</v>
      </c>
      <c r="H75" s="15">
        <v>95</v>
      </c>
      <c r="I75" s="15">
        <v>85</v>
      </c>
      <c r="J75" s="29">
        <v>45582</v>
      </c>
      <c r="K75" s="31">
        <v>31.11</v>
      </c>
      <c r="L75" s="38">
        <f t="shared" si="2"/>
        <v>3.9537126325940343E-2</v>
      </c>
      <c r="M75" s="31">
        <v>32.36</v>
      </c>
      <c r="N75" s="38">
        <f t="shared" si="3"/>
        <v>-6.1804697156971631E-4</v>
      </c>
      <c r="O75" s="31">
        <v>31.03</v>
      </c>
      <c r="P75" s="38">
        <f t="shared" si="4"/>
        <v>4.2217209152433204E-2</v>
      </c>
      <c r="Q75" s="16" t="s">
        <v>1529</v>
      </c>
    </row>
    <row r="76" spans="1:20" x14ac:dyDescent="0.25">
      <c r="A76" s="6" t="s">
        <v>38</v>
      </c>
      <c r="B76" s="16" t="s">
        <v>1494</v>
      </c>
      <c r="C76" s="16" t="s">
        <v>1500</v>
      </c>
      <c r="E76" s="20">
        <v>116.79</v>
      </c>
      <c r="F76" s="20">
        <v>113.3</v>
      </c>
      <c r="G76" s="22">
        <f t="shared" si="1"/>
        <v>3.0803177405119234E-2</v>
      </c>
      <c r="H76" s="15">
        <v>88</v>
      </c>
      <c r="I76" s="15">
        <v>9</v>
      </c>
      <c r="J76" s="28">
        <v>45601</v>
      </c>
      <c r="K76" s="31">
        <v>109.62</v>
      </c>
      <c r="L76" s="33">
        <f t="shared" si="2"/>
        <v>6.5407772304324041E-2</v>
      </c>
      <c r="M76" s="31">
        <v>112.9</v>
      </c>
      <c r="N76" s="33">
        <f t="shared" si="3"/>
        <v>3.4455270150575736E-2</v>
      </c>
      <c r="O76" s="31">
        <v>109.28</v>
      </c>
      <c r="P76" s="33">
        <f t="shared" si="4"/>
        <v>6.8722547584187457E-2</v>
      </c>
      <c r="Q76" s="16" t="s">
        <v>1530</v>
      </c>
    </row>
    <row r="77" spans="1:20" x14ac:dyDescent="0.25">
      <c r="A77" s="6" t="s">
        <v>44</v>
      </c>
      <c r="B77" s="16" t="s">
        <v>1422</v>
      </c>
      <c r="C77" s="16" t="s">
        <v>1434</v>
      </c>
      <c r="E77" s="20">
        <v>167.27</v>
      </c>
      <c r="F77" s="20">
        <v>160.99</v>
      </c>
      <c r="G77" s="22">
        <f t="shared" si="1"/>
        <v>3.9008634076650728E-2</v>
      </c>
      <c r="H77" s="15">
        <v>41</v>
      </c>
      <c r="I77" s="15">
        <v>87</v>
      </c>
      <c r="J77" s="29">
        <v>45588</v>
      </c>
      <c r="K77" s="31">
        <v>161.25</v>
      </c>
      <c r="L77" s="38">
        <f t="shared" si="2"/>
        <v>3.7333333333333399E-2</v>
      </c>
      <c r="M77" s="31">
        <v>163.41</v>
      </c>
      <c r="N77" s="38">
        <f t="shared" si="3"/>
        <v>2.3621565387675257E-2</v>
      </c>
      <c r="O77" s="31">
        <v>159.58000000000001</v>
      </c>
      <c r="P77" s="38">
        <f t="shared" si="4"/>
        <v>4.8188996114801333E-2</v>
      </c>
      <c r="Q77" s="16" t="s">
        <v>1497</v>
      </c>
    </row>
    <row r="78" spans="1:20" x14ac:dyDescent="0.25">
      <c r="A78" s="6" t="s">
        <v>45</v>
      </c>
      <c r="B78" s="16" t="s">
        <v>71</v>
      </c>
      <c r="C78" s="16" t="s">
        <v>1536</v>
      </c>
      <c r="E78" s="20">
        <v>459.7</v>
      </c>
      <c r="F78" s="20">
        <v>436.54</v>
      </c>
      <c r="G78" s="22">
        <f t="shared" si="1"/>
        <v>5.3053557520502052E-2</v>
      </c>
      <c r="H78" s="15">
        <v>95</v>
      </c>
      <c r="I78" s="15">
        <v>88</v>
      </c>
      <c r="J78" s="29">
        <v>45601</v>
      </c>
      <c r="K78" s="31">
        <v>423.41</v>
      </c>
      <c r="L78" s="38">
        <f t="shared" si="2"/>
        <v>8.5708887366854725E-2</v>
      </c>
      <c r="M78" s="31">
        <v>429.57</v>
      </c>
      <c r="N78" s="38">
        <f t="shared" si="3"/>
        <v>7.0139907349209663E-2</v>
      </c>
      <c r="O78" s="31">
        <v>421.63</v>
      </c>
      <c r="P78" s="38">
        <f t="shared" si="4"/>
        <v>9.0292436496454229E-2</v>
      </c>
      <c r="Q78" s="16" t="s">
        <v>1537</v>
      </c>
    </row>
    <row r="79" spans="1:20" x14ac:dyDescent="0.25">
      <c r="A79" s="6" t="s">
        <v>46</v>
      </c>
      <c r="B79" s="16" t="s">
        <v>1451</v>
      </c>
      <c r="C79" s="16" t="s">
        <v>1468</v>
      </c>
      <c r="E79" s="20">
        <v>37.380000000000003</v>
      </c>
      <c r="F79" s="20">
        <v>34.75</v>
      </c>
      <c r="G79" s="22">
        <f t="shared" si="1"/>
        <v>7.5683453237410145E-2</v>
      </c>
      <c r="H79" s="15">
        <v>83</v>
      </c>
      <c r="I79" s="15">
        <v>96</v>
      </c>
      <c r="J79" s="28">
        <v>45596</v>
      </c>
      <c r="K79" s="31">
        <v>32.520000000000003</v>
      </c>
      <c r="L79" s="33">
        <f t="shared" si="2"/>
        <v>0.14944649446494462</v>
      </c>
      <c r="M79" s="31">
        <v>34.93</v>
      </c>
      <c r="N79" s="33">
        <f t="shared" si="3"/>
        <v>7.0140280561122328E-2</v>
      </c>
      <c r="O79" s="31">
        <v>32.21</v>
      </c>
      <c r="P79" s="33">
        <f t="shared" si="4"/>
        <v>0.16050915864638315</v>
      </c>
      <c r="Q79" s="16" t="s">
        <v>1528</v>
      </c>
    </row>
    <row r="80" spans="1:20" x14ac:dyDescent="0.25">
      <c r="A80" s="6" t="s">
        <v>47</v>
      </c>
      <c r="B80" s="16" t="s">
        <v>1285</v>
      </c>
      <c r="C80" s="16" t="s">
        <v>1294</v>
      </c>
      <c r="E80" s="20">
        <v>216.17</v>
      </c>
      <c r="F80" s="20">
        <v>197.43</v>
      </c>
      <c r="G80" s="22">
        <f t="shared" si="1"/>
        <v>9.4919718381198295E-2</v>
      </c>
      <c r="H80" s="15">
        <v>74</v>
      </c>
      <c r="I80" s="15">
        <v>92</v>
      </c>
      <c r="J80" s="29">
        <v>45586</v>
      </c>
      <c r="K80" s="31">
        <v>203.48</v>
      </c>
      <c r="L80" s="38">
        <f t="shared" si="2"/>
        <v>6.2364851582465096E-2</v>
      </c>
      <c r="M80" s="31">
        <v>207.56</v>
      </c>
      <c r="N80" s="38">
        <f t="shared" si="3"/>
        <v>4.1481981113894707E-2</v>
      </c>
      <c r="O80" s="31">
        <v>201.6</v>
      </c>
      <c r="P80" s="38">
        <f t="shared" si="4"/>
        <v>7.2271825396825362E-2</v>
      </c>
      <c r="Q80" s="16" t="s">
        <v>1531</v>
      </c>
    </row>
    <row r="81" spans="1:17" x14ac:dyDescent="0.25">
      <c r="A81" s="6" t="s">
        <v>54</v>
      </c>
      <c r="B81" s="16" t="s">
        <v>184</v>
      </c>
      <c r="C81" s="16" t="s">
        <v>185</v>
      </c>
      <c r="E81" s="20">
        <v>93.11</v>
      </c>
      <c r="F81" s="20">
        <v>83.17</v>
      </c>
      <c r="G81" s="22">
        <f t="shared" si="1"/>
        <v>0.11951424792593481</v>
      </c>
      <c r="H81" s="15">
        <v>92</v>
      </c>
      <c r="I81" s="15">
        <v>94</v>
      </c>
      <c r="J81" s="28">
        <v>45595</v>
      </c>
      <c r="K81" s="31">
        <v>82.35</v>
      </c>
      <c r="L81" s="33">
        <f t="shared" si="2"/>
        <v>0.130661809350334</v>
      </c>
      <c r="M81" s="31">
        <v>87.77</v>
      </c>
      <c r="N81" s="33">
        <f t="shared" si="3"/>
        <v>6.0840833997949227E-2</v>
      </c>
      <c r="O81" s="31">
        <v>81.599999999999994</v>
      </c>
      <c r="P81" s="33">
        <f t="shared" si="4"/>
        <v>0.14105392156862753</v>
      </c>
      <c r="Q81" s="16" t="s">
        <v>1532</v>
      </c>
    </row>
    <row r="82" spans="1:17" x14ac:dyDescent="0.25">
      <c r="A82" s="6" t="s">
        <v>56</v>
      </c>
      <c r="J82" s="29"/>
    </row>
    <row r="83" spans="1:17" x14ac:dyDescent="0.25">
      <c r="A83" s="6" t="s">
        <v>63</v>
      </c>
    </row>
    <row r="84" spans="1:17" x14ac:dyDescent="0.25">
      <c r="A84" s="6" t="s">
        <v>64</v>
      </c>
    </row>
    <row r="85" spans="1:17" x14ac:dyDescent="0.25">
      <c r="A85" s="6" t="s">
        <v>65</v>
      </c>
    </row>
    <row r="86" spans="1:17" x14ac:dyDescent="0.25">
      <c r="A86" s="6" t="s">
        <v>66</v>
      </c>
    </row>
    <row r="87" spans="1:17" x14ac:dyDescent="0.25">
      <c r="A87" s="6" t="s">
        <v>67</v>
      </c>
    </row>
    <row r="88" spans="1:17" x14ac:dyDescent="0.25">
      <c r="A88" s="6" t="s">
        <v>68</v>
      </c>
    </row>
    <row r="89" spans="1:17" x14ac:dyDescent="0.25">
      <c r="A89" s="6" t="s">
        <v>69</v>
      </c>
    </row>
    <row r="90" spans="1:17" x14ac:dyDescent="0.25">
      <c r="A90" s="6" t="s">
        <v>70</v>
      </c>
    </row>
    <row r="91" spans="1:17" x14ac:dyDescent="0.25">
      <c r="A91" s="6" t="s">
        <v>75</v>
      </c>
    </row>
    <row r="92" spans="1:17" x14ac:dyDescent="0.25">
      <c r="A92" s="6" t="s">
        <v>76</v>
      </c>
    </row>
    <row r="93" spans="1:17" x14ac:dyDescent="0.25">
      <c r="A93" s="6" t="s">
        <v>78</v>
      </c>
    </row>
    <row r="94" spans="1:17" x14ac:dyDescent="0.25">
      <c r="A94" s="6" t="s">
        <v>79</v>
      </c>
      <c r="B94" s="16"/>
      <c r="C94" s="16"/>
      <c r="E94" s="20"/>
      <c r="F94" s="20"/>
      <c r="G94" s="22"/>
      <c r="H94" s="15"/>
      <c r="I94" s="15"/>
      <c r="J94" s="29"/>
      <c r="K94" s="31"/>
      <c r="L94" s="33"/>
      <c r="M94" s="31"/>
      <c r="N94" s="33"/>
      <c r="O94" s="31"/>
      <c r="P94" s="33"/>
    </row>
    <row r="95" spans="1:17" x14ac:dyDescent="0.25">
      <c r="A95" s="6" t="s">
        <v>81</v>
      </c>
    </row>
    <row r="96" spans="1:17" x14ac:dyDescent="0.25">
      <c r="A96" s="6" t="s">
        <v>119</v>
      </c>
    </row>
    <row r="97" spans="1:17" x14ac:dyDescent="0.25">
      <c r="A97" s="6" t="s">
        <v>148</v>
      </c>
    </row>
    <row r="98" spans="1:17" x14ac:dyDescent="0.25">
      <c r="A98" s="6" t="s">
        <v>149</v>
      </c>
      <c r="Q98" s="16"/>
    </row>
    <row r="100" spans="1:17" x14ac:dyDescent="0.25">
      <c r="J100" s="29"/>
    </row>
    <row r="101" spans="1:17" x14ac:dyDescent="0.25">
      <c r="J101" s="29"/>
    </row>
    <row r="102" spans="1:17" x14ac:dyDescent="0.25">
      <c r="J102" s="29"/>
    </row>
    <row r="103" spans="1:17" x14ac:dyDescent="0.25">
      <c r="J103" s="29"/>
    </row>
  </sheetData>
  <sortState xmlns:xlrd2="http://schemas.microsoft.com/office/spreadsheetml/2017/richdata2" ref="B64:Q81">
    <sortCondition ref="G64:G81"/>
  </sortState>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8744-11E9-4381-B3EE-805666FBA029}">
  <dimension ref="A1:T103"/>
  <sheetViews>
    <sheetView workbookViewId="0">
      <selection activeCell="J31" sqref="J31"/>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45520</v>
      </c>
      <c r="I3" s="2"/>
      <c r="J3" s="29">
        <v>45523</v>
      </c>
      <c r="K3" s="28">
        <v>45524</v>
      </c>
      <c r="L3" s="28">
        <v>45525</v>
      </c>
      <c r="M3" s="28">
        <v>45526</v>
      </c>
      <c r="N3" s="28">
        <v>45527</v>
      </c>
      <c r="P3" s="2" t="s">
        <v>82</v>
      </c>
      <c r="R3" s="2" t="s">
        <v>82</v>
      </c>
    </row>
    <row r="4" spans="1:18" ht="15.75" thickBot="1" x14ac:dyDescent="0.3">
      <c r="A4" t="s">
        <v>0</v>
      </c>
      <c r="C4" s="10">
        <v>45523</v>
      </c>
      <c r="D4" s="11" t="s">
        <v>32</v>
      </c>
      <c r="E4" s="10">
        <v>45527</v>
      </c>
      <c r="J4" s="2" t="s">
        <v>26</v>
      </c>
      <c r="K4" s="2" t="s">
        <v>27</v>
      </c>
      <c r="L4" s="2" t="s">
        <v>28</v>
      </c>
      <c r="M4" s="2" t="s">
        <v>29</v>
      </c>
      <c r="N4" s="2" t="s">
        <v>30</v>
      </c>
    </row>
    <row r="5" spans="1:18" ht="15.75" thickBot="1" x14ac:dyDescent="0.3">
      <c r="A5" t="s">
        <v>910</v>
      </c>
      <c r="F5" s="8">
        <v>15011.35</v>
      </c>
      <c r="G5" s="36" t="s">
        <v>25</v>
      </c>
      <c r="H5" s="8">
        <v>17631.72</v>
      </c>
      <c r="J5" s="14">
        <v>17816.240000000002</v>
      </c>
      <c r="K5" s="14">
        <v>17816.939999999999</v>
      </c>
      <c r="L5" s="14">
        <v>17918.990000000002</v>
      </c>
      <c r="M5" s="14">
        <v>17619.349999999999</v>
      </c>
      <c r="N5" s="14">
        <v>17877.79</v>
      </c>
      <c r="P5" s="5">
        <f>(N5-H5)/N5</f>
        <v>1.376400550627341E-2</v>
      </c>
      <c r="R5" s="5">
        <f>(N5-F5)/F5</f>
        <v>0.19095151335489483</v>
      </c>
    </row>
    <row r="6" spans="1:18" ht="15.75" thickBot="1" x14ac:dyDescent="0.3">
      <c r="A6" t="s">
        <v>302</v>
      </c>
      <c r="C6" s="26" t="s">
        <v>340</v>
      </c>
      <c r="D6" s="1"/>
      <c r="E6" s="1"/>
      <c r="F6" s="9">
        <v>4769.83</v>
      </c>
      <c r="G6" s="36" t="s">
        <v>107</v>
      </c>
      <c r="H6" s="9">
        <v>5554.25</v>
      </c>
      <c r="J6" s="14">
        <v>5597.13</v>
      </c>
      <c r="K6" s="17">
        <v>5597.13</v>
      </c>
      <c r="L6" s="17">
        <v>5620.85</v>
      </c>
      <c r="M6" s="14">
        <v>5570.64</v>
      </c>
      <c r="N6" s="14">
        <v>5634.61</v>
      </c>
      <c r="P6" s="5">
        <f>(N6-H6)/N6</f>
        <v>1.4261856632490922E-2</v>
      </c>
      <c r="R6" s="5">
        <f>(N6-F6)/F6</f>
        <v>0.18130205898323415</v>
      </c>
    </row>
    <row r="7" spans="1:18" x14ac:dyDescent="0.25">
      <c r="C7" s="35" t="s">
        <v>1515</v>
      </c>
      <c r="J7" s="12"/>
    </row>
    <row r="8" spans="1:18" x14ac:dyDescent="0.25">
      <c r="C8" s="12"/>
      <c r="J8" s="12"/>
    </row>
    <row r="9" spans="1:18" x14ac:dyDescent="0.25">
      <c r="C9" s="12"/>
      <c r="J9" s="12"/>
    </row>
    <row r="10" spans="1:18" x14ac:dyDescent="0.25">
      <c r="A10" t="s">
        <v>3</v>
      </c>
      <c r="C10" s="16" t="s">
        <v>1577</v>
      </c>
      <c r="J10" s="16"/>
    </row>
    <row r="11" spans="1:18" x14ac:dyDescent="0.25">
      <c r="C11" s="16" t="s">
        <v>1578</v>
      </c>
      <c r="J11" s="16"/>
    </row>
    <row r="12" spans="1:18" x14ac:dyDescent="0.25">
      <c r="C12" s="16" t="s">
        <v>1579</v>
      </c>
      <c r="J12" s="16"/>
    </row>
    <row r="13" spans="1:18" x14ac:dyDescent="0.25">
      <c r="C13" s="16" t="s">
        <v>1580</v>
      </c>
      <c r="J13" s="16"/>
    </row>
    <row r="14" spans="1:18" x14ac:dyDescent="0.25">
      <c r="C14" s="16" t="s">
        <v>1581</v>
      </c>
      <c r="J14" s="16"/>
    </row>
    <row r="15" spans="1:18" x14ac:dyDescent="0.25">
      <c r="C15" s="16" t="s">
        <v>1582</v>
      </c>
      <c r="J15" s="16"/>
    </row>
    <row r="16" spans="1:18" x14ac:dyDescent="0.25">
      <c r="C16" s="16" t="s">
        <v>1583</v>
      </c>
      <c r="J16" s="16"/>
    </row>
    <row r="17" spans="3:10" x14ac:dyDescent="0.25">
      <c r="C17" s="16" t="s">
        <v>1584</v>
      </c>
      <c r="J17" s="16"/>
    </row>
    <row r="18" spans="3:10" x14ac:dyDescent="0.25">
      <c r="C18" s="16" t="s">
        <v>1585</v>
      </c>
      <c r="J18" s="16"/>
    </row>
    <row r="19" spans="3:10" x14ac:dyDescent="0.25">
      <c r="C19" s="16" t="s">
        <v>1586</v>
      </c>
      <c r="J19" s="16"/>
    </row>
    <row r="20" spans="3:10" x14ac:dyDescent="0.25">
      <c r="C20" s="16" t="s">
        <v>1587</v>
      </c>
      <c r="J20" s="16"/>
    </row>
    <row r="21" spans="3:10" x14ac:dyDescent="0.25">
      <c r="C21" s="16" t="s">
        <v>1588</v>
      </c>
      <c r="J21" s="16"/>
    </row>
    <row r="22" spans="3:10" x14ac:dyDescent="0.25">
      <c r="C22" s="16"/>
      <c r="J22" s="16"/>
    </row>
    <row r="23" spans="3:10" x14ac:dyDescent="0.25">
      <c r="C23" s="16"/>
      <c r="J23" s="16"/>
    </row>
    <row r="24" spans="3:10" x14ac:dyDescent="0.25">
      <c r="C24" s="12" t="s">
        <v>182</v>
      </c>
      <c r="D24" s="12" t="s">
        <v>1576</v>
      </c>
      <c r="J24" s="16"/>
    </row>
    <row r="25" spans="3:10" x14ac:dyDescent="0.25">
      <c r="C25" s="12" t="s">
        <v>163</v>
      </c>
      <c r="D25" s="12" t="s">
        <v>1557</v>
      </c>
      <c r="J25" s="16"/>
    </row>
    <row r="26" spans="3:10" x14ac:dyDescent="0.25">
      <c r="C26" s="12"/>
      <c r="J26" s="16"/>
    </row>
    <row r="27" spans="3:10" x14ac:dyDescent="0.25">
      <c r="F27" s="2" t="s">
        <v>154</v>
      </c>
      <c r="J27" s="16"/>
    </row>
    <row r="28" spans="3:10" x14ac:dyDescent="0.25">
      <c r="C28" t="s">
        <v>102</v>
      </c>
      <c r="D28" s="5">
        <v>0.38150000000000001</v>
      </c>
      <c r="E28" s="7"/>
      <c r="F28" s="2" t="s">
        <v>155</v>
      </c>
      <c r="I28" s="5"/>
      <c r="J28" s="16"/>
    </row>
    <row r="29" spans="3:10" x14ac:dyDescent="0.25">
      <c r="C29" s="16"/>
      <c r="D29" s="5"/>
      <c r="E29" s="7"/>
      <c r="F29" s="5"/>
      <c r="I29" s="5"/>
      <c r="J29" s="16"/>
    </row>
    <row r="30" spans="3:10" x14ac:dyDescent="0.25">
      <c r="C30" s="16" t="s">
        <v>215</v>
      </c>
      <c r="D30" s="5">
        <v>4.7399999999999998E-2</v>
      </c>
      <c r="E30" s="7"/>
      <c r="F30" s="34">
        <v>1E-3</v>
      </c>
      <c r="I30" s="5"/>
      <c r="J30" s="16"/>
    </row>
    <row r="31" spans="3:10" x14ac:dyDescent="0.25">
      <c r="D31" s="5"/>
      <c r="F31" s="34"/>
      <c r="I31" s="5"/>
      <c r="J31" s="16"/>
    </row>
    <row r="32" spans="3:10" x14ac:dyDescent="0.25">
      <c r="C32" t="s">
        <v>743</v>
      </c>
      <c r="D32" s="5">
        <v>9.5399999999999999E-2</v>
      </c>
      <c r="F32" s="34">
        <v>-2.63E-2</v>
      </c>
      <c r="I32" s="5"/>
      <c r="J32" s="16"/>
    </row>
    <row r="33" spans="1:19" x14ac:dyDescent="0.25">
      <c r="C33" t="s">
        <v>92</v>
      </c>
      <c r="D33" s="5">
        <v>9.74E-2</v>
      </c>
      <c r="F33" s="34">
        <v>3.49E-2</v>
      </c>
      <c r="I33" s="5"/>
      <c r="J33" s="16"/>
    </row>
    <row r="34" spans="1:19" x14ac:dyDescent="0.25">
      <c r="C34" t="s">
        <v>1026</v>
      </c>
      <c r="D34" s="5">
        <v>0.1183</v>
      </c>
      <c r="F34" s="5">
        <v>3.6299999999999999E-2</v>
      </c>
      <c r="I34" s="5"/>
      <c r="J34" s="16"/>
    </row>
    <row r="35" spans="1:19" x14ac:dyDescent="0.25">
      <c r="C35" t="s">
        <v>208</v>
      </c>
      <c r="D35" s="5">
        <v>9.9299999999999999E-2</v>
      </c>
      <c r="F35" s="5">
        <v>2.3800000000000002E-2</v>
      </c>
      <c r="I35" s="5"/>
      <c r="J35" s="16"/>
    </row>
    <row r="36" spans="1:19" x14ac:dyDescent="0.25">
      <c r="C36" t="s">
        <v>218</v>
      </c>
      <c r="D36" s="5">
        <v>0.08</v>
      </c>
      <c r="F36" s="5">
        <v>4.7699999999999992E-2</v>
      </c>
      <c r="I36" s="5"/>
      <c r="J36" s="16"/>
    </row>
    <row r="37" spans="1:19" x14ac:dyDescent="0.25">
      <c r="C37" t="s">
        <v>1450</v>
      </c>
      <c r="D37" s="5">
        <v>8.0700000000000008E-2</v>
      </c>
      <c r="F37" s="5">
        <v>7.7300000000000008E-2</v>
      </c>
      <c r="I37" s="5"/>
      <c r="J37" s="16"/>
    </row>
    <row r="38" spans="1:19" x14ac:dyDescent="0.25">
      <c r="D38" s="5"/>
      <c r="F38" s="5"/>
      <c r="G38" s="22"/>
      <c r="H38" s="16"/>
      <c r="I38" s="5"/>
      <c r="J38" s="16"/>
    </row>
    <row r="39" spans="1:19" x14ac:dyDescent="0.25">
      <c r="D39" s="5"/>
      <c r="F39" s="5"/>
      <c r="G39" s="22"/>
      <c r="H39" s="16"/>
      <c r="I39" s="5"/>
      <c r="J39" s="16"/>
    </row>
    <row r="40" spans="1:19" x14ac:dyDescent="0.25">
      <c r="G40" s="22"/>
      <c r="H40" s="16"/>
      <c r="I40" s="5"/>
      <c r="J40" s="16"/>
    </row>
    <row r="41" spans="1:19" x14ac:dyDescent="0.25">
      <c r="G41" s="22"/>
      <c r="H41" s="16"/>
      <c r="I41" s="5"/>
      <c r="J41" s="16"/>
    </row>
    <row r="42" spans="1:19" x14ac:dyDescent="0.25">
      <c r="D42" s="5"/>
      <c r="E42" s="21"/>
      <c r="F42" s="34"/>
      <c r="G42" s="22"/>
      <c r="H42" s="16"/>
      <c r="I42" s="5"/>
      <c r="J42" s="16"/>
    </row>
    <row r="43" spans="1:19" x14ac:dyDescent="0.25">
      <c r="D43" s="5">
        <f>SUM(D28:D42)</f>
        <v>0.99999999999999989</v>
      </c>
      <c r="F43" s="34"/>
      <c r="I43" s="22"/>
      <c r="J43" s="16"/>
    </row>
    <row r="44" spans="1:19" x14ac:dyDescent="0.25">
      <c r="E44" s="21"/>
      <c r="F44" s="16"/>
      <c r="G44" s="22"/>
      <c r="H44" s="16"/>
      <c r="I44" s="22"/>
      <c r="J44" s="16"/>
    </row>
    <row r="45" spans="1:19" x14ac:dyDescent="0.25">
      <c r="D45" s="5"/>
      <c r="E45" s="21"/>
      <c r="F45" s="16"/>
      <c r="G45" s="22"/>
      <c r="H45" s="16"/>
      <c r="I45" s="22"/>
      <c r="J45" s="16"/>
    </row>
    <row r="46" spans="1:19" x14ac:dyDescent="0.25">
      <c r="C46" s="12"/>
      <c r="E46" s="21"/>
      <c r="F46" s="15" t="s">
        <v>108</v>
      </c>
      <c r="G46" s="16"/>
      <c r="H46" s="12"/>
      <c r="I46" s="16"/>
    </row>
    <row r="47" spans="1:19" x14ac:dyDescent="0.25">
      <c r="A47" t="s">
        <v>4</v>
      </c>
      <c r="C47" s="12"/>
      <c r="E47" s="24" t="s">
        <v>6</v>
      </c>
      <c r="F47" s="24" t="s">
        <v>7</v>
      </c>
      <c r="G47" s="24" t="s">
        <v>8</v>
      </c>
      <c r="H47" s="24" t="s">
        <v>9</v>
      </c>
      <c r="I47" s="24" t="s">
        <v>21</v>
      </c>
      <c r="J47" s="24" t="s">
        <v>23</v>
      </c>
      <c r="K47" s="24" t="s">
        <v>22</v>
      </c>
      <c r="L47" s="24" t="s">
        <v>120</v>
      </c>
      <c r="M47" s="23" t="s">
        <v>10</v>
      </c>
      <c r="N47" s="25"/>
      <c r="O47" s="25"/>
      <c r="P47" s="25"/>
      <c r="Q47" s="25"/>
      <c r="R47" s="25"/>
      <c r="S47" s="25"/>
    </row>
    <row r="48" spans="1:19" x14ac:dyDescent="0.25">
      <c r="A48" s="6" t="s">
        <v>5</v>
      </c>
      <c r="B48" t="s">
        <v>743</v>
      </c>
      <c r="E48" s="4">
        <v>10.37</v>
      </c>
      <c r="F48" s="4">
        <v>8.61</v>
      </c>
      <c r="G48" s="5">
        <f t="shared" ref="G48:G49" si="0">(E48-F48)/F48</f>
        <v>0.20441347270615562</v>
      </c>
      <c r="H48" s="20">
        <v>8.75</v>
      </c>
      <c r="I48" s="4">
        <v>10.25</v>
      </c>
      <c r="J48" s="2">
        <v>97</v>
      </c>
      <c r="K48" s="2">
        <v>99</v>
      </c>
      <c r="M48" t="s">
        <v>1551</v>
      </c>
    </row>
    <row r="49" spans="1:17" x14ac:dyDescent="0.25">
      <c r="A49" s="6" t="s">
        <v>11</v>
      </c>
      <c r="B49" t="s">
        <v>92</v>
      </c>
      <c r="E49" s="4">
        <v>82.79</v>
      </c>
      <c r="F49" s="4">
        <v>57.49</v>
      </c>
      <c r="G49" s="5">
        <f t="shared" si="0"/>
        <v>0.44007653504957389</v>
      </c>
      <c r="H49" s="20">
        <v>67</v>
      </c>
      <c r="I49" s="4">
        <v>70.47</v>
      </c>
      <c r="J49" s="2">
        <v>95</v>
      </c>
      <c r="K49" s="2">
        <v>97</v>
      </c>
      <c r="L49" s="2"/>
      <c r="M49" t="s">
        <v>1517</v>
      </c>
    </row>
    <row r="50" spans="1:17" x14ac:dyDescent="0.25">
      <c r="A50" s="6" t="s">
        <v>12</v>
      </c>
      <c r="B50" t="s">
        <v>1026</v>
      </c>
      <c r="E50" s="4">
        <v>33.68</v>
      </c>
      <c r="F50" s="4">
        <v>28.9</v>
      </c>
      <c r="G50" s="5">
        <f>(E50-F50)/F50</f>
        <v>0.16539792387543256</v>
      </c>
      <c r="H50" s="13">
        <v>28</v>
      </c>
      <c r="I50" s="4">
        <v>31.27</v>
      </c>
      <c r="J50" s="2">
        <v>97</v>
      </c>
      <c r="K50" s="2">
        <v>71</v>
      </c>
      <c r="M50" t="s">
        <v>1028</v>
      </c>
    </row>
    <row r="51" spans="1:17" x14ac:dyDescent="0.25">
      <c r="A51" s="6" t="s">
        <v>13</v>
      </c>
      <c r="B51" t="s">
        <v>208</v>
      </c>
      <c r="E51" s="4">
        <v>338.5</v>
      </c>
      <c r="F51" s="4">
        <v>343.09</v>
      </c>
      <c r="G51" s="5">
        <f t="shared" ref="G51:G53" si="1">(E51-F51)/F51</f>
        <v>-1.337841382727557E-2</v>
      </c>
      <c r="H51" s="20">
        <v>319</v>
      </c>
      <c r="I51" s="4">
        <v>341.17</v>
      </c>
      <c r="J51" s="2">
        <v>94</v>
      </c>
      <c r="K51" s="2">
        <v>99</v>
      </c>
      <c r="L51" s="2">
        <v>18</v>
      </c>
      <c r="M51" t="s">
        <v>1552</v>
      </c>
    </row>
    <row r="52" spans="1:17" x14ac:dyDescent="0.25">
      <c r="A52" s="6" t="s">
        <v>14</v>
      </c>
      <c r="B52" t="s">
        <v>218</v>
      </c>
      <c r="E52" s="4">
        <v>44.57</v>
      </c>
      <c r="F52" s="4">
        <v>44.7</v>
      </c>
      <c r="G52" s="5">
        <f t="shared" si="1"/>
        <v>-2.9082774049217571E-3</v>
      </c>
      <c r="H52" s="20">
        <v>41.57</v>
      </c>
      <c r="I52" s="4">
        <v>43.2</v>
      </c>
      <c r="J52" s="2">
        <v>92</v>
      </c>
      <c r="K52" s="2">
        <v>81</v>
      </c>
      <c r="L52" s="2">
        <v>39</v>
      </c>
      <c r="M52" t="s">
        <v>1553</v>
      </c>
    </row>
    <row r="53" spans="1:17" x14ac:dyDescent="0.25">
      <c r="A53" s="6" t="s">
        <v>15</v>
      </c>
      <c r="B53" t="s">
        <v>1450</v>
      </c>
      <c r="E53" s="4">
        <v>18.82</v>
      </c>
      <c r="F53" s="4">
        <v>18.7</v>
      </c>
      <c r="G53" s="5">
        <f t="shared" si="1"/>
        <v>6.4171122994652937E-3</v>
      </c>
      <c r="H53" s="20">
        <v>17.39</v>
      </c>
      <c r="I53" s="4">
        <v>17.86</v>
      </c>
      <c r="J53" s="2">
        <v>95</v>
      </c>
      <c r="K53" s="2">
        <v>86</v>
      </c>
      <c r="M53" t="s">
        <v>1554</v>
      </c>
    </row>
    <row r="54" spans="1:17" x14ac:dyDescent="0.25">
      <c r="A54" s="6" t="s">
        <v>16</v>
      </c>
      <c r="E54" s="4"/>
      <c r="G54" s="5"/>
      <c r="H54" s="20"/>
      <c r="I54" s="4"/>
      <c r="J54" s="2"/>
      <c r="K54" s="2"/>
      <c r="L54" s="2"/>
    </row>
    <row r="55" spans="1:17" x14ac:dyDescent="0.25">
      <c r="A55" s="6" t="s">
        <v>17</v>
      </c>
      <c r="E55" s="4"/>
      <c r="G55" s="5"/>
      <c r="H55" s="20"/>
      <c r="I55" s="4"/>
      <c r="J55" s="2"/>
      <c r="K55" s="2"/>
    </row>
    <row r="56" spans="1:17" x14ac:dyDescent="0.25">
      <c r="A56" s="6" t="s">
        <v>31</v>
      </c>
    </row>
    <row r="57" spans="1:17" x14ac:dyDescent="0.25">
      <c r="A57" s="6" t="s">
        <v>33</v>
      </c>
      <c r="E57" s="4"/>
      <c r="F57" s="4"/>
      <c r="H57" s="4"/>
      <c r="I57" s="4"/>
      <c r="L57" s="2"/>
    </row>
    <row r="58" spans="1:17" x14ac:dyDescent="0.25">
      <c r="A58" s="6" t="s">
        <v>34</v>
      </c>
      <c r="E58" s="4"/>
      <c r="F58" s="4"/>
      <c r="H58" s="4"/>
      <c r="I58" s="4"/>
      <c r="L58" s="2"/>
    </row>
    <row r="59" spans="1:17" x14ac:dyDescent="0.25">
      <c r="A59" s="6" t="s">
        <v>35</v>
      </c>
      <c r="E59" s="4"/>
      <c r="F59" s="4"/>
      <c r="H59" s="4"/>
      <c r="I59" s="4"/>
      <c r="L59" s="2"/>
    </row>
    <row r="61" spans="1:17" x14ac:dyDescent="0.25">
      <c r="E61" s="7"/>
      <c r="G61" s="2" t="s">
        <v>128</v>
      </c>
      <c r="J61" s="2" t="s">
        <v>127</v>
      </c>
      <c r="L61" s="2" t="s">
        <v>150</v>
      </c>
      <c r="N61" s="2" t="s">
        <v>150</v>
      </c>
      <c r="P61" s="2" t="s">
        <v>150</v>
      </c>
    </row>
    <row r="62" spans="1:17" x14ac:dyDescent="0.25">
      <c r="A62" s="3" t="s">
        <v>18</v>
      </c>
      <c r="E62" s="18" t="s">
        <v>6</v>
      </c>
      <c r="F62" s="18" t="s">
        <v>21</v>
      </c>
      <c r="G62" s="18" t="s">
        <v>129</v>
      </c>
      <c r="H62" s="18" t="s">
        <v>22</v>
      </c>
      <c r="I62" s="18" t="s">
        <v>23</v>
      </c>
      <c r="J62" s="18" t="s">
        <v>22</v>
      </c>
      <c r="K62" s="18" t="s">
        <v>146</v>
      </c>
      <c r="L62" s="18" t="s">
        <v>146</v>
      </c>
      <c r="M62" s="18" t="s">
        <v>130</v>
      </c>
      <c r="N62" s="18" t="s">
        <v>130</v>
      </c>
      <c r="O62" s="18" t="s">
        <v>131</v>
      </c>
      <c r="P62" s="18" t="s">
        <v>131</v>
      </c>
      <c r="Q62" s="19" t="s">
        <v>10</v>
      </c>
    </row>
    <row r="63" spans="1:17" x14ac:dyDescent="0.25">
      <c r="A63" s="3"/>
      <c r="E63" s="18"/>
      <c r="F63" s="18"/>
      <c r="G63" s="18"/>
      <c r="H63" s="18"/>
      <c r="I63" s="18"/>
      <c r="J63" s="18"/>
      <c r="K63" s="18"/>
      <c r="M63" s="18"/>
      <c r="O63" s="18"/>
      <c r="Q63" s="19"/>
    </row>
    <row r="64" spans="1:17" x14ac:dyDescent="0.25">
      <c r="A64" s="6" t="s">
        <v>5</v>
      </c>
      <c r="B64" s="16" t="s">
        <v>1555</v>
      </c>
      <c r="C64" s="16" t="s">
        <v>1571</v>
      </c>
      <c r="E64" s="20">
        <v>50.97</v>
      </c>
      <c r="F64" s="20">
        <v>53.74</v>
      </c>
      <c r="G64" s="22">
        <f t="shared" ref="G64:G80" si="2">(E64-F64)/F64</f>
        <v>-5.154447339039827E-2</v>
      </c>
      <c r="H64" s="15">
        <v>95</v>
      </c>
      <c r="I64" s="15">
        <v>96</v>
      </c>
      <c r="J64" s="28">
        <v>45561</v>
      </c>
      <c r="K64" s="31">
        <v>47.59</v>
      </c>
      <c r="L64" s="33">
        <f t="shared" ref="L64:L80" si="3">(E64-K64)/K64</f>
        <v>7.102332422777885E-2</v>
      </c>
      <c r="M64" s="31">
        <v>48.83</v>
      </c>
      <c r="N64" s="33">
        <f t="shared" ref="N64:N80" si="4">(E64-M64)/M64</f>
        <v>4.3825517100143367E-2</v>
      </c>
      <c r="O64" s="31">
        <v>46.78</v>
      </c>
      <c r="P64" s="33">
        <f t="shared" ref="P64:P80" si="5">(E64-O64)/O64</f>
        <v>8.9568191534843897E-2</v>
      </c>
      <c r="Q64" s="16" t="s">
        <v>1572</v>
      </c>
    </row>
    <row r="65" spans="1:20" x14ac:dyDescent="0.25">
      <c r="A65" s="6" t="s">
        <v>11</v>
      </c>
      <c r="B65" s="16" t="s">
        <v>1519</v>
      </c>
      <c r="C65" s="16" t="s">
        <v>1533</v>
      </c>
      <c r="E65" s="20">
        <v>30.14</v>
      </c>
      <c r="F65" s="20">
        <v>31.74</v>
      </c>
      <c r="G65" s="22">
        <f t="shared" si="2"/>
        <v>-5.0409577819785695E-2</v>
      </c>
      <c r="H65" s="15">
        <v>76</v>
      </c>
      <c r="I65" s="15">
        <v>99</v>
      </c>
      <c r="J65" s="29">
        <v>45596</v>
      </c>
      <c r="K65" s="31">
        <v>24.52</v>
      </c>
      <c r="L65" s="38">
        <f t="shared" si="3"/>
        <v>0.22920065252854818</v>
      </c>
      <c r="M65" s="31">
        <v>25.89</v>
      </c>
      <c r="N65" s="38">
        <f t="shared" si="4"/>
        <v>0.164156044804944</v>
      </c>
      <c r="O65" s="31">
        <v>24.69</v>
      </c>
      <c r="P65" s="38">
        <f t="shared" si="5"/>
        <v>0.2207371405427298</v>
      </c>
      <c r="Q65" s="16" t="s">
        <v>1558</v>
      </c>
    </row>
    <row r="66" spans="1:20" x14ac:dyDescent="0.25">
      <c r="A66" s="6" t="s">
        <v>12</v>
      </c>
      <c r="B66" s="16" t="s">
        <v>50</v>
      </c>
      <c r="C66" s="16" t="s">
        <v>1212</v>
      </c>
      <c r="E66" s="20">
        <v>279.88</v>
      </c>
      <c r="F66" s="20">
        <v>284.10000000000002</v>
      </c>
      <c r="G66" s="22">
        <f t="shared" si="2"/>
        <v>-1.4853924674410515E-2</v>
      </c>
      <c r="H66" s="15">
        <v>81</v>
      </c>
      <c r="I66" s="15">
        <v>91</v>
      </c>
      <c r="J66" s="29">
        <v>45596</v>
      </c>
      <c r="K66" s="31">
        <v>267.36</v>
      </c>
      <c r="L66" s="33">
        <f t="shared" si="3"/>
        <v>4.6828246558946671E-2</v>
      </c>
      <c r="M66" s="31">
        <v>270.63</v>
      </c>
      <c r="N66" s="33">
        <f t="shared" si="4"/>
        <v>3.4179507076081736E-2</v>
      </c>
      <c r="O66" s="31">
        <v>265.10000000000002</v>
      </c>
      <c r="P66" s="33">
        <f t="shared" si="5"/>
        <v>5.5752546208977634E-2</v>
      </c>
      <c r="Q66" s="16" t="s">
        <v>1563</v>
      </c>
      <c r="T66" s="16"/>
    </row>
    <row r="67" spans="1:20" x14ac:dyDescent="0.25">
      <c r="A67" s="6" t="s">
        <v>13</v>
      </c>
      <c r="B67" s="16" t="s">
        <v>1521</v>
      </c>
      <c r="C67" s="16" t="s">
        <v>1541</v>
      </c>
      <c r="E67" s="20">
        <v>79.66</v>
      </c>
      <c r="F67" s="20">
        <v>80.56</v>
      </c>
      <c r="G67" s="22">
        <f t="shared" si="2"/>
        <v>-1.1171797418073556E-2</v>
      </c>
      <c r="H67" s="15">
        <v>85</v>
      </c>
      <c r="I67" s="15">
        <v>84</v>
      </c>
      <c r="J67" s="29">
        <v>45587</v>
      </c>
      <c r="K67" s="31">
        <v>75.290000000000006</v>
      </c>
      <c r="L67" s="33">
        <f t="shared" si="3"/>
        <v>5.8042236684818567E-2</v>
      </c>
      <c r="M67" s="31">
        <v>77.53</v>
      </c>
      <c r="N67" s="33">
        <f t="shared" si="4"/>
        <v>2.7473236166645109E-2</v>
      </c>
      <c r="O67" s="31">
        <v>74.63</v>
      </c>
      <c r="P67" s="33">
        <f t="shared" si="5"/>
        <v>6.7399169234892156E-2</v>
      </c>
      <c r="Q67" s="16" t="s">
        <v>1542</v>
      </c>
    </row>
    <row r="68" spans="1:20" x14ac:dyDescent="0.25">
      <c r="A68" s="6" t="s">
        <v>14</v>
      </c>
      <c r="B68" s="16" t="s">
        <v>126</v>
      </c>
      <c r="C68" s="16" t="s">
        <v>845</v>
      </c>
      <c r="E68" s="20">
        <v>129.28</v>
      </c>
      <c r="F68" s="20">
        <v>130</v>
      </c>
      <c r="G68" s="22">
        <f t="shared" si="2"/>
        <v>-5.5384615384615294E-3</v>
      </c>
      <c r="H68" s="15">
        <v>99</v>
      </c>
      <c r="I68" s="15">
        <v>98</v>
      </c>
      <c r="J68" s="32">
        <v>45532</v>
      </c>
      <c r="K68" s="31">
        <v>120.21</v>
      </c>
      <c r="L68" s="38">
        <f t="shared" si="3"/>
        <v>7.5451293569586617E-2</v>
      </c>
      <c r="M68" s="31">
        <v>119.38</v>
      </c>
      <c r="N68" s="38">
        <f t="shared" si="4"/>
        <v>8.2928463729267932E-2</v>
      </c>
      <c r="O68" s="31">
        <v>120.9</v>
      </c>
      <c r="P68" s="38">
        <f t="shared" si="5"/>
        <v>6.9313482216707981E-2</v>
      </c>
      <c r="Q68" s="16" t="s">
        <v>1570</v>
      </c>
    </row>
    <row r="69" spans="1:20" x14ac:dyDescent="0.25">
      <c r="A69" s="6" t="s">
        <v>15</v>
      </c>
      <c r="B69" s="16" t="s">
        <v>1520</v>
      </c>
      <c r="C69" s="16" t="s">
        <v>1538</v>
      </c>
      <c r="E69" s="20">
        <v>54.69</v>
      </c>
      <c r="F69" s="20">
        <v>54.07</v>
      </c>
      <c r="G69" s="22">
        <f t="shared" si="2"/>
        <v>1.1466617347882327E-2</v>
      </c>
      <c r="H69" s="15">
        <v>92</v>
      </c>
      <c r="I69" s="15">
        <v>92</v>
      </c>
      <c r="J69" s="29">
        <v>45596</v>
      </c>
      <c r="K69" s="31">
        <v>50.33</v>
      </c>
      <c r="L69" s="38">
        <f t="shared" si="3"/>
        <v>8.6628253526723611E-2</v>
      </c>
      <c r="M69" s="31">
        <v>51.03</v>
      </c>
      <c r="N69" s="38">
        <f t="shared" si="4"/>
        <v>7.1722516166960543E-2</v>
      </c>
      <c r="O69" s="31">
        <v>49.94</v>
      </c>
      <c r="P69" s="38">
        <f t="shared" si="5"/>
        <v>9.5114136964357235E-2</v>
      </c>
      <c r="Q69" s="16" t="s">
        <v>1562</v>
      </c>
    </row>
    <row r="70" spans="1:20" x14ac:dyDescent="0.25">
      <c r="A70" s="6" t="s">
        <v>16</v>
      </c>
      <c r="B70" s="16" t="s">
        <v>135</v>
      </c>
      <c r="C70" s="16" t="s">
        <v>136</v>
      </c>
      <c r="E70" s="20">
        <v>80.680000000000007</v>
      </c>
      <c r="F70" s="20">
        <v>79.540000000000006</v>
      </c>
      <c r="G70" s="22">
        <f t="shared" si="2"/>
        <v>1.4332411365350774E-2</v>
      </c>
      <c r="H70" s="15">
        <v>76</v>
      </c>
      <c r="I70" s="15">
        <v>86</v>
      </c>
      <c r="J70" s="28">
        <v>45588</v>
      </c>
      <c r="K70" s="31">
        <v>72.430000000000007</v>
      </c>
      <c r="L70" s="33">
        <f t="shared" si="3"/>
        <v>0.11390307883473698</v>
      </c>
      <c r="M70" s="31">
        <v>75.5</v>
      </c>
      <c r="N70" s="33">
        <f t="shared" si="4"/>
        <v>6.8609271523178902E-2</v>
      </c>
      <c r="O70" s="31">
        <v>71.81</v>
      </c>
      <c r="P70" s="33">
        <f t="shared" si="5"/>
        <v>0.12352040105834848</v>
      </c>
      <c r="Q70" s="16" t="s">
        <v>1569</v>
      </c>
    </row>
    <row r="71" spans="1:20" x14ac:dyDescent="0.25">
      <c r="A71" s="6" t="s">
        <v>17</v>
      </c>
      <c r="B71" s="16" t="s">
        <v>991</v>
      </c>
      <c r="C71" s="16" t="s">
        <v>1574</v>
      </c>
      <c r="E71" s="20">
        <v>192.78</v>
      </c>
      <c r="F71" s="20">
        <v>188.45</v>
      </c>
      <c r="G71" s="22">
        <f t="shared" si="2"/>
        <v>2.29769169540993E-2</v>
      </c>
      <c r="H71" s="15">
        <v>82</v>
      </c>
      <c r="I71" s="15">
        <v>96</v>
      </c>
      <c r="J71" s="28">
        <v>45629</v>
      </c>
      <c r="K71" s="31">
        <v>153.71</v>
      </c>
      <c r="L71" s="33">
        <f t="shared" si="3"/>
        <v>0.25417994925509069</v>
      </c>
      <c r="M71" s="31">
        <v>164.97</v>
      </c>
      <c r="N71" s="33">
        <f t="shared" si="4"/>
        <v>0.16857610474631754</v>
      </c>
      <c r="O71" s="31">
        <v>153.16999999999999</v>
      </c>
      <c r="P71" s="33">
        <f t="shared" si="5"/>
        <v>0.2586015538290789</v>
      </c>
      <c r="Q71" s="16" t="s">
        <v>1575</v>
      </c>
    </row>
    <row r="72" spans="1:20" x14ac:dyDescent="0.25">
      <c r="A72" s="6" t="s">
        <v>31</v>
      </c>
      <c r="B72" s="16" t="s">
        <v>1556</v>
      </c>
      <c r="C72" s="16" t="s">
        <v>1573</v>
      </c>
      <c r="E72" s="20">
        <v>48.59</v>
      </c>
      <c r="F72" s="20">
        <v>47.36</v>
      </c>
      <c r="G72" s="22">
        <f t="shared" si="2"/>
        <v>2.5971283783783869E-2</v>
      </c>
      <c r="H72" s="15">
        <v>92</v>
      </c>
      <c r="I72" s="15">
        <v>85</v>
      </c>
      <c r="J72" s="28">
        <v>45588</v>
      </c>
      <c r="K72" s="31">
        <v>44.57</v>
      </c>
      <c r="L72" s="33">
        <f t="shared" si="3"/>
        <v>9.0195198564056611E-2</v>
      </c>
      <c r="M72" s="31">
        <v>45.61</v>
      </c>
      <c r="N72" s="33">
        <f t="shared" si="4"/>
        <v>6.5336549002411842E-2</v>
      </c>
      <c r="O72" s="31">
        <v>44.35</v>
      </c>
      <c r="P72" s="33">
        <f t="shared" si="5"/>
        <v>9.5603156708004552E-2</v>
      </c>
      <c r="Q72" s="16" t="s">
        <v>1569</v>
      </c>
    </row>
    <row r="73" spans="1:20" x14ac:dyDescent="0.25">
      <c r="A73" s="6" t="s">
        <v>33</v>
      </c>
      <c r="B73" s="16" t="s">
        <v>59</v>
      </c>
      <c r="C73" s="16" t="s">
        <v>60</v>
      </c>
      <c r="E73" s="20">
        <v>138.84</v>
      </c>
      <c r="F73" s="20">
        <v>134.88999999999999</v>
      </c>
      <c r="G73" s="22">
        <f t="shared" si="2"/>
        <v>2.9283119578916283E-2</v>
      </c>
      <c r="H73" s="15">
        <v>73</v>
      </c>
      <c r="I73" s="15">
        <v>95</v>
      </c>
      <c r="J73" s="28">
        <v>45600</v>
      </c>
      <c r="K73" s="31">
        <v>127.96</v>
      </c>
      <c r="L73" s="38">
        <f t="shared" si="3"/>
        <v>8.5026570803376139E-2</v>
      </c>
      <c r="M73" s="31">
        <v>129.41</v>
      </c>
      <c r="N73" s="38">
        <f t="shared" si="4"/>
        <v>7.2869175488756724E-2</v>
      </c>
      <c r="O73" s="31">
        <v>126.88</v>
      </c>
      <c r="P73" s="38">
        <f t="shared" si="5"/>
        <v>9.4262295081967276E-2</v>
      </c>
      <c r="Q73" s="16" t="s">
        <v>1566</v>
      </c>
    </row>
    <row r="74" spans="1:20" x14ac:dyDescent="0.25">
      <c r="A74" s="6" t="s">
        <v>34</v>
      </c>
      <c r="B74" s="16" t="s">
        <v>1494</v>
      </c>
      <c r="C74" s="16" t="s">
        <v>1500</v>
      </c>
      <c r="E74" s="20">
        <v>118.03</v>
      </c>
      <c r="F74" s="20">
        <v>113.3</v>
      </c>
      <c r="G74" s="22">
        <f t="shared" si="2"/>
        <v>4.1747572815534019E-2</v>
      </c>
      <c r="H74" s="15">
        <v>9</v>
      </c>
      <c r="I74" s="15">
        <v>85</v>
      </c>
      <c r="J74" s="28">
        <v>45601</v>
      </c>
      <c r="K74" s="31">
        <v>110.91</v>
      </c>
      <c r="L74" s="33">
        <f t="shared" si="3"/>
        <v>6.4196195113154858E-2</v>
      </c>
      <c r="M74" s="31">
        <v>115.01</v>
      </c>
      <c r="N74" s="33">
        <f t="shared" si="4"/>
        <v>2.6258586209894755E-2</v>
      </c>
      <c r="O74" s="31">
        <v>110.33</v>
      </c>
      <c r="P74" s="33">
        <f t="shared" si="5"/>
        <v>6.9790628115653064E-2</v>
      </c>
      <c r="Q74" s="16" t="s">
        <v>1530</v>
      </c>
    </row>
    <row r="75" spans="1:20" x14ac:dyDescent="0.25">
      <c r="A75" s="6" t="s">
        <v>35</v>
      </c>
      <c r="B75" s="16" t="s">
        <v>1495</v>
      </c>
      <c r="C75" s="16" t="s">
        <v>1495</v>
      </c>
      <c r="E75" s="20">
        <v>90.18</v>
      </c>
      <c r="F75" s="20">
        <v>86.43</v>
      </c>
      <c r="G75" s="22">
        <f t="shared" si="2"/>
        <v>4.3387712599791739E-2</v>
      </c>
      <c r="H75" s="15">
        <v>96</v>
      </c>
      <c r="I75" s="15">
        <v>89</v>
      </c>
      <c r="J75" s="28">
        <v>45615</v>
      </c>
      <c r="K75" s="31">
        <v>80.11</v>
      </c>
      <c r="L75" s="33">
        <f t="shared" si="3"/>
        <v>0.12570215953064545</v>
      </c>
      <c r="M75" s="31">
        <v>83.72</v>
      </c>
      <c r="N75" s="33">
        <f t="shared" si="4"/>
        <v>7.7161968466316386E-2</v>
      </c>
      <c r="O75" s="31">
        <v>79.650000000000006</v>
      </c>
      <c r="P75" s="33">
        <f t="shared" si="5"/>
        <v>0.13220338983050847</v>
      </c>
      <c r="Q75" s="16" t="s">
        <v>1561</v>
      </c>
    </row>
    <row r="76" spans="1:20" x14ac:dyDescent="0.25">
      <c r="A76" s="6" t="s">
        <v>38</v>
      </c>
      <c r="B76" s="16" t="s">
        <v>178</v>
      </c>
      <c r="C76" s="16" t="s">
        <v>179</v>
      </c>
      <c r="E76" s="20">
        <v>43.97</v>
      </c>
      <c r="F76" s="20">
        <v>41.94</v>
      </c>
      <c r="G76" s="22">
        <f t="shared" si="2"/>
        <v>4.8402479732951864E-2</v>
      </c>
      <c r="H76" s="15">
        <v>86</v>
      </c>
      <c r="I76" s="15">
        <v>93</v>
      </c>
      <c r="J76" s="32">
        <v>45532</v>
      </c>
      <c r="K76" s="31">
        <v>36.18</v>
      </c>
      <c r="L76" s="33">
        <f t="shared" si="3"/>
        <v>0.21531232725262575</v>
      </c>
      <c r="M76" s="31">
        <v>39.03</v>
      </c>
      <c r="N76" s="33">
        <f t="shared" si="4"/>
        <v>0.12656930566231098</v>
      </c>
      <c r="O76" s="31">
        <v>35.75</v>
      </c>
      <c r="P76" s="33">
        <f t="shared" si="5"/>
        <v>0.2299300699300699</v>
      </c>
      <c r="Q76" s="16" t="s">
        <v>1564</v>
      </c>
    </row>
    <row r="77" spans="1:20" x14ac:dyDescent="0.25">
      <c r="A77" s="6" t="s">
        <v>44</v>
      </c>
      <c r="B77" s="16" t="s">
        <v>1210</v>
      </c>
      <c r="C77" s="16" t="s">
        <v>1215</v>
      </c>
      <c r="E77" s="20">
        <v>201.58</v>
      </c>
      <c r="F77" s="20">
        <v>191.78</v>
      </c>
      <c r="G77" s="22">
        <f t="shared" si="2"/>
        <v>5.1100219000938633E-2</v>
      </c>
      <c r="H77" s="15">
        <v>81</v>
      </c>
      <c r="I77" s="15">
        <v>96</v>
      </c>
      <c r="J77" s="29">
        <v>45600</v>
      </c>
      <c r="K77" s="31">
        <v>193.13</v>
      </c>
      <c r="L77" s="33">
        <f t="shared" si="3"/>
        <v>4.3752912545953593E-2</v>
      </c>
      <c r="M77" s="31">
        <v>194.37</v>
      </c>
      <c r="N77" s="33">
        <f t="shared" si="4"/>
        <v>3.7094201780110136E-2</v>
      </c>
      <c r="O77" s="31">
        <v>191.77</v>
      </c>
      <c r="P77" s="33">
        <f t="shared" si="5"/>
        <v>5.1155029462376815E-2</v>
      </c>
      <c r="Q77" s="16" t="s">
        <v>1565</v>
      </c>
    </row>
    <row r="78" spans="1:20" x14ac:dyDescent="0.25">
      <c r="A78" s="6" t="s">
        <v>45</v>
      </c>
      <c r="B78" s="16" t="s">
        <v>1314</v>
      </c>
      <c r="C78" s="16" t="s">
        <v>1328</v>
      </c>
      <c r="E78" s="4">
        <v>24.46</v>
      </c>
      <c r="F78" s="20">
        <v>23.12</v>
      </c>
      <c r="G78" s="22">
        <f t="shared" si="2"/>
        <v>5.7958477508650512E-2</v>
      </c>
      <c r="H78" s="15">
        <v>73</v>
      </c>
      <c r="I78" s="15">
        <v>98</v>
      </c>
      <c r="J78" s="29">
        <v>45608</v>
      </c>
      <c r="K78" s="31">
        <v>20.22</v>
      </c>
      <c r="L78" s="38">
        <f t="shared" si="3"/>
        <v>0.20969337289812079</v>
      </c>
      <c r="M78" s="31">
        <v>21.94</v>
      </c>
      <c r="N78" s="38">
        <f t="shared" si="4"/>
        <v>0.11485870556061985</v>
      </c>
      <c r="O78" s="31">
        <v>20.03</v>
      </c>
      <c r="P78" s="38">
        <f t="shared" si="5"/>
        <v>0.22116824762855714</v>
      </c>
      <c r="Q78" s="16" t="s">
        <v>1559</v>
      </c>
    </row>
    <row r="79" spans="1:20" x14ac:dyDescent="0.25">
      <c r="A79" s="6" t="s">
        <v>46</v>
      </c>
      <c r="B79" s="16" t="s">
        <v>1380</v>
      </c>
      <c r="C79" s="16" t="s">
        <v>1567</v>
      </c>
      <c r="E79" s="20">
        <v>79.34</v>
      </c>
      <c r="F79" s="20">
        <v>72.61</v>
      </c>
      <c r="G79" s="22">
        <f t="shared" si="2"/>
        <v>9.2686957719322463E-2</v>
      </c>
      <c r="H79" s="15">
        <v>34</v>
      </c>
      <c r="I79" s="15">
        <v>98</v>
      </c>
      <c r="J79" s="28">
        <v>45596</v>
      </c>
      <c r="K79" s="31">
        <v>64.69</v>
      </c>
      <c r="L79" s="38">
        <f t="shared" si="3"/>
        <v>0.22646467769361581</v>
      </c>
      <c r="M79" s="31">
        <v>67.86</v>
      </c>
      <c r="N79" s="38">
        <f t="shared" si="4"/>
        <v>0.16917182434423819</v>
      </c>
      <c r="O79" s="31">
        <v>64.58</v>
      </c>
      <c r="P79" s="38">
        <f t="shared" si="5"/>
        <v>0.22855373180551264</v>
      </c>
      <c r="Q79" s="16" t="s">
        <v>1568</v>
      </c>
    </row>
    <row r="80" spans="1:20" x14ac:dyDescent="0.25">
      <c r="A80" s="6" t="s">
        <v>47</v>
      </c>
      <c r="B80" s="16" t="s">
        <v>161</v>
      </c>
      <c r="C80" s="16" t="s">
        <v>252</v>
      </c>
      <c r="E80" s="20">
        <v>148.72</v>
      </c>
      <c r="F80" s="20">
        <v>135.37</v>
      </c>
      <c r="G80" s="22">
        <f t="shared" si="2"/>
        <v>9.8618600871684961E-2</v>
      </c>
      <c r="H80" s="15">
        <v>90</v>
      </c>
      <c r="I80" s="15">
        <v>95</v>
      </c>
      <c r="J80" s="29">
        <v>45629</v>
      </c>
      <c r="K80" s="31">
        <v>127.63</v>
      </c>
      <c r="L80" s="38">
        <f t="shared" si="3"/>
        <v>0.16524328136018182</v>
      </c>
      <c r="M80" s="31">
        <v>133.47999999999999</v>
      </c>
      <c r="N80" s="38">
        <f t="shared" si="4"/>
        <v>0.11417440815103394</v>
      </c>
      <c r="O80" s="31">
        <v>126.21</v>
      </c>
      <c r="P80" s="38">
        <f t="shared" si="5"/>
        <v>0.17835353775453613</v>
      </c>
      <c r="Q80" s="16" t="s">
        <v>1560</v>
      </c>
    </row>
    <row r="81" spans="1:16" x14ac:dyDescent="0.25">
      <c r="A81" s="6" t="s">
        <v>54</v>
      </c>
    </row>
    <row r="82" spans="1:16" x14ac:dyDescent="0.25">
      <c r="A82" s="6" t="s">
        <v>56</v>
      </c>
    </row>
    <row r="83" spans="1:16" x14ac:dyDescent="0.25">
      <c r="A83" s="6" t="s">
        <v>63</v>
      </c>
    </row>
    <row r="84" spans="1:16" x14ac:dyDescent="0.25">
      <c r="A84" s="6" t="s">
        <v>64</v>
      </c>
    </row>
    <row r="85" spans="1:16" x14ac:dyDescent="0.25">
      <c r="A85" s="6" t="s">
        <v>65</v>
      </c>
    </row>
    <row r="86" spans="1:16" x14ac:dyDescent="0.25">
      <c r="A86" s="6" t="s">
        <v>66</v>
      </c>
    </row>
    <row r="87" spans="1:16" x14ac:dyDescent="0.25">
      <c r="A87" s="6" t="s">
        <v>67</v>
      </c>
    </row>
    <row r="88" spans="1:16" x14ac:dyDescent="0.25">
      <c r="A88" s="6" t="s">
        <v>68</v>
      </c>
    </row>
    <row r="89" spans="1:16" x14ac:dyDescent="0.25">
      <c r="A89" s="6" t="s">
        <v>69</v>
      </c>
    </row>
    <row r="90" spans="1:16" x14ac:dyDescent="0.25">
      <c r="A90" s="6" t="s">
        <v>70</v>
      </c>
    </row>
    <row r="91" spans="1:16" x14ac:dyDescent="0.25">
      <c r="A91" s="6" t="s">
        <v>75</v>
      </c>
    </row>
    <row r="92" spans="1:16" x14ac:dyDescent="0.25">
      <c r="A92" s="6" t="s">
        <v>76</v>
      </c>
    </row>
    <row r="93" spans="1:16" x14ac:dyDescent="0.25">
      <c r="A93" s="6" t="s">
        <v>78</v>
      </c>
    </row>
    <row r="94" spans="1:16" x14ac:dyDescent="0.25">
      <c r="A94" s="6" t="s">
        <v>79</v>
      </c>
      <c r="B94" s="16"/>
      <c r="C94" s="16"/>
      <c r="E94" s="20"/>
      <c r="F94" s="20"/>
      <c r="G94" s="22"/>
      <c r="H94" s="15"/>
      <c r="I94" s="15"/>
      <c r="J94" s="29"/>
      <c r="K94" s="31"/>
      <c r="L94" s="33"/>
      <c r="M94" s="31"/>
      <c r="N94" s="33"/>
      <c r="O94" s="31"/>
      <c r="P94" s="33"/>
    </row>
    <row r="95" spans="1:16" x14ac:dyDescent="0.25">
      <c r="A95" s="6" t="s">
        <v>81</v>
      </c>
    </row>
    <row r="96" spans="1:16" x14ac:dyDescent="0.25">
      <c r="A96" s="6" t="s">
        <v>119</v>
      </c>
    </row>
    <row r="97" spans="1:17" x14ac:dyDescent="0.25">
      <c r="A97" s="6" t="s">
        <v>148</v>
      </c>
    </row>
    <row r="98" spans="1:17" x14ac:dyDescent="0.25">
      <c r="A98" s="6" t="s">
        <v>149</v>
      </c>
      <c r="Q98" s="16"/>
    </row>
    <row r="100" spans="1:17" x14ac:dyDescent="0.25">
      <c r="J100" s="29"/>
    </row>
    <row r="101" spans="1:17" x14ac:dyDescent="0.25">
      <c r="J101" s="29"/>
    </row>
    <row r="102" spans="1:17" x14ac:dyDescent="0.25">
      <c r="J102" s="29"/>
    </row>
    <row r="103" spans="1:17" x14ac:dyDescent="0.25">
      <c r="J103" s="29"/>
    </row>
  </sheetData>
  <sortState xmlns:xlrd2="http://schemas.microsoft.com/office/spreadsheetml/2017/richdata2" ref="B64:Q80">
    <sortCondition ref="G64:G80"/>
  </sortState>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9A1E6-E710-431B-AA97-634694EA6B3A}">
  <dimension ref="A1:T103"/>
  <sheetViews>
    <sheetView topLeftCell="A4" workbookViewId="0">
      <selection activeCell="C10" sqref="C10"/>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45527</v>
      </c>
      <c r="I3" s="2"/>
      <c r="J3" s="29">
        <v>45530</v>
      </c>
      <c r="K3" s="28">
        <v>45531</v>
      </c>
      <c r="L3" s="28">
        <v>45532</v>
      </c>
      <c r="M3" s="28">
        <v>45533</v>
      </c>
      <c r="N3" s="28">
        <v>45534</v>
      </c>
      <c r="P3" s="2" t="s">
        <v>82</v>
      </c>
      <c r="R3" s="2" t="s">
        <v>82</v>
      </c>
    </row>
    <row r="4" spans="1:18" ht="15.75" thickBot="1" x14ac:dyDescent="0.3">
      <c r="A4" t="s">
        <v>0</v>
      </c>
      <c r="C4" s="10">
        <v>45530</v>
      </c>
      <c r="D4" s="11" t="s">
        <v>32</v>
      </c>
      <c r="E4" s="10">
        <v>45534</v>
      </c>
      <c r="J4" s="2" t="s">
        <v>26</v>
      </c>
      <c r="K4" s="2" t="s">
        <v>27</v>
      </c>
      <c r="L4" s="2" t="s">
        <v>28</v>
      </c>
      <c r="M4" s="2" t="s">
        <v>29</v>
      </c>
      <c r="N4" s="2" t="s">
        <v>30</v>
      </c>
    </row>
    <row r="5" spans="1:18" ht="15.75" thickBot="1" x14ac:dyDescent="0.3">
      <c r="A5" t="s">
        <v>910</v>
      </c>
      <c r="F5" s="8">
        <v>15011.35</v>
      </c>
      <c r="G5" s="36" t="s">
        <v>25</v>
      </c>
      <c r="H5" s="8">
        <v>17877.79</v>
      </c>
      <c r="J5" s="14">
        <v>17725.77</v>
      </c>
      <c r="K5" s="14">
        <v>17754.82</v>
      </c>
      <c r="L5" s="14">
        <v>17556.03</v>
      </c>
      <c r="M5" s="14">
        <v>17516.43</v>
      </c>
      <c r="N5" s="14">
        <v>17713.63</v>
      </c>
      <c r="P5" s="5">
        <f>(N5-H5)/N5</f>
        <v>-9.2674398189416755E-3</v>
      </c>
      <c r="R5" s="5">
        <f>(N5-F5)/F5</f>
        <v>0.18001578805370608</v>
      </c>
    </row>
    <row r="6" spans="1:18" ht="15.75" thickBot="1" x14ac:dyDescent="0.3">
      <c r="A6" t="s">
        <v>302</v>
      </c>
      <c r="C6" s="26" t="s">
        <v>340</v>
      </c>
      <c r="D6" s="1"/>
      <c r="E6" s="1"/>
      <c r="F6" s="9">
        <v>4769.83</v>
      </c>
      <c r="G6" s="36" t="s">
        <v>107</v>
      </c>
      <c r="H6" s="9">
        <v>5634.61</v>
      </c>
      <c r="J6" s="14">
        <v>5616.84</v>
      </c>
      <c r="K6" s="17">
        <v>5625.8</v>
      </c>
      <c r="L6" s="17">
        <v>5592.18</v>
      </c>
      <c r="M6" s="14">
        <v>5591.96</v>
      </c>
      <c r="N6" s="14">
        <v>5648.4</v>
      </c>
      <c r="P6" s="5">
        <f>(N6-H6)/N6</f>
        <v>2.4413993343247583E-3</v>
      </c>
      <c r="R6" s="5">
        <f>(N6-F6)/F6</f>
        <v>0.18419314734487388</v>
      </c>
    </row>
    <row r="7" spans="1:18" x14ac:dyDescent="0.25">
      <c r="C7" s="35" t="s">
        <v>1515</v>
      </c>
      <c r="J7" s="12"/>
    </row>
    <row r="8" spans="1:18" x14ac:dyDescent="0.25">
      <c r="C8" s="12"/>
      <c r="J8" s="12"/>
    </row>
    <row r="9" spans="1:18" x14ac:dyDescent="0.25">
      <c r="C9" s="12"/>
      <c r="J9" s="12"/>
    </row>
    <row r="10" spans="1:18" x14ac:dyDescent="0.25">
      <c r="A10" t="s">
        <v>3</v>
      </c>
      <c r="C10" s="16" t="s">
        <v>1615</v>
      </c>
      <c r="J10" s="16"/>
    </row>
    <row r="11" spans="1:18" x14ac:dyDescent="0.25">
      <c r="C11" s="16" t="s">
        <v>1616</v>
      </c>
      <c r="J11" s="16"/>
    </row>
    <row r="12" spans="1:18" x14ac:dyDescent="0.25">
      <c r="C12" s="16" t="s">
        <v>1617</v>
      </c>
      <c r="J12" s="16"/>
    </row>
    <row r="13" spans="1:18" x14ac:dyDescent="0.25">
      <c r="C13" s="16" t="s">
        <v>1618</v>
      </c>
      <c r="J13" s="16"/>
    </row>
    <row r="14" spans="1:18" x14ac:dyDescent="0.25">
      <c r="C14" s="16" t="s">
        <v>1619</v>
      </c>
      <c r="J14" s="16"/>
    </row>
    <row r="15" spans="1:18" x14ac:dyDescent="0.25">
      <c r="C15" s="16" t="s">
        <v>1620</v>
      </c>
      <c r="J15" s="16"/>
    </row>
    <row r="16" spans="1:18" x14ac:dyDescent="0.25">
      <c r="C16" s="16" t="s">
        <v>1621</v>
      </c>
      <c r="J16" s="16"/>
    </row>
    <row r="17" spans="3:10" x14ac:dyDescent="0.25">
      <c r="C17" s="16" t="s">
        <v>1622</v>
      </c>
      <c r="J17" s="16"/>
    </row>
    <row r="18" spans="3:10" x14ac:dyDescent="0.25">
      <c r="C18" s="16"/>
      <c r="J18" s="16"/>
    </row>
    <row r="19" spans="3:10" x14ac:dyDescent="0.25">
      <c r="C19" s="16"/>
      <c r="J19" s="16"/>
    </row>
    <row r="20" spans="3:10" x14ac:dyDescent="0.25">
      <c r="C20" s="16"/>
      <c r="J20" s="16"/>
    </row>
    <row r="21" spans="3:10" x14ac:dyDescent="0.25">
      <c r="C21" s="16"/>
      <c r="J21" s="16"/>
    </row>
    <row r="22" spans="3:10" x14ac:dyDescent="0.25">
      <c r="C22" s="16"/>
      <c r="J22" s="16"/>
    </row>
    <row r="23" spans="3:10" x14ac:dyDescent="0.25">
      <c r="C23" s="16"/>
      <c r="J23" s="16"/>
    </row>
    <row r="24" spans="3:10" x14ac:dyDescent="0.25">
      <c r="C24" s="12" t="s">
        <v>182</v>
      </c>
      <c r="D24" s="12" t="s">
        <v>1613</v>
      </c>
      <c r="J24" s="16"/>
    </row>
    <row r="25" spans="3:10" x14ac:dyDescent="0.25">
      <c r="C25" s="12" t="s">
        <v>163</v>
      </c>
      <c r="D25" s="12" t="s">
        <v>1614</v>
      </c>
      <c r="J25" s="16"/>
    </row>
    <row r="26" spans="3:10" x14ac:dyDescent="0.25">
      <c r="C26" s="12"/>
      <c r="J26" s="16"/>
    </row>
    <row r="27" spans="3:10" x14ac:dyDescent="0.25">
      <c r="F27" s="2" t="s">
        <v>154</v>
      </c>
      <c r="J27" s="16"/>
    </row>
    <row r="28" spans="3:10" x14ac:dyDescent="0.25">
      <c r="C28" t="s">
        <v>102</v>
      </c>
      <c r="D28" s="5">
        <v>0.28339999999999999</v>
      </c>
      <c r="E28" s="7"/>
      <c r="F28" s="2" t="s">
        <v>155</v>
      </c>
      <c r="I28" s="5"/>
      <c r="J28" s="16"/>
    </row>
    <row r="29" spans="3:10" x14ac:dyDescent="0.25">
      <c r="C29" s="16"/>
      <c r="D29" s="5"/>
      <c r="E29" s="7"/>
      <c r="F29" s="5"/>
      <c r="I29" s="5"/>
      <c r="J29" s="16"/>
    </row>
    <row r="30" spans="3:10" x14ac:dyDescent="0.25">
      <c r="C30" s="16" t="s">
        <v>215</v>
      </c>
      <c r="D30" s="5">
        <v>4.7699999999999999E-2</v>
      </c>
      <c r="E30" s="7"/>
      <c r="F30" s="34">
        <v>1E-3</v>
      </c>
      <c r="I30" s="5"/>
      <c r="J30" s="16"/>
    </row>
    <row r="31" spans="3:10" x14ac:dyDescent="0.25">
      <c r="D31" s="5"/>
      <c r="F31" s="34"/>
      <c r="I31" s="5"/>
      <c r="J31" s="16"/>
    </row>
    <row r="32" spans="3:10" x14ac:dyDescent="0.25">
      <c r="C32" t="s">
        <v>743</v>
      </c>
      <c r="D32" s="5">
        <v>8.9599999999999999E-2</v>
      </c>
      <c r="F32" s="34">
        <v>-6.7500000000000004E-2</v>
      </c>
      <c r="I32" s="5"/>
      <c r="J32" s="16"/>
    </row>
    <row r="33" spans="1:19" x14ac:dyDescent="0.25">
      <c r="C33" t="s">
        <v>92</v>
      </c>
      <c r="D33" s="5">
        <v>9.6500000000000002E-2</v>
      </c>
      <c r="F33" s="34">
        <v>-1.5900000000000001E-2</v>
      </c>
      <c r="I33" s="5"/>
      <c r="J33" s="16"/>
    </row>
    <row r="34" spans="1:19" x14ac:dyDescent="0.25">
      <c r="C34" t="s">
        <v>1026</v>
      </c>
      <c r="D34" s="5">
        <v>0.1176</v>
      </c>
      <c r="F34" s="5">
        <v>-1.34E-2</v>
      </c>
      <c r="I34" s="5"/>
      <c r="J34" s="16"/>
    </row>
    <row r="35" spans="1:19" x14ac:dyDescent="0.25">
      <c r="C35" t="s">
        <v>208</v>
      </c>
      <c r="D35" s="5">
        <v>0.1045</v>
      </c>
      <c r="F35" s="5">
        <v>4.4400000000000002E-2</v>
      </c>
      <c r="I35" s="5"/>
      <c r="J35" s="16"/>
    </row>
    <row r="36" spans="1:19" x14ac:dyDescent="0.25">
      <c r="C36" t="s">
        <v>218</v>
      </c>
      <c r="D36" s="5">
        <v>8.4900000000000003E-2</v>
      </c>
      <c r="F36" s="5">
        <v>5.4100000000000002E-2</v>
      </c>
      <c r="I36" s="5"/>
      <c r="J36" s="16"/>
    </row>
    <row r="37" spans="1:19" x14ac:dyDescent="0.25">
      <c r="C37" t="s">
        <v>1450</v>
      </c>
      <c r="D37" s="5">
        <v>8.1500000000000003E-2</v>
      </c>
      <c r="F37" s="5">
        <v>3.2000000000000002E-3</v>
      </c>
      <c r="I37" s="5"/>
      <c r="J37" s="16"/>
    </row>
    <row r="38" spans="1:19" x14ac:dyDescent="0.25">
      <c r="C38" t="s">
        <v>126</v>
      </c>
      <c r="D38" s="5">
        <v>9.4299999999999995E-2</v>
      </c>
      <c r="F38" s="5">
        <v>-7.7299999999999994E-2</v>
      </c>
      <c r="G38" s="22"/>
      <c r="H38" s="16"/>
      <c r="I38" s="5"/>
      <c r="J38" s="16"/>
    </row>
    <row r="39" spans="1:19" x14ac:dyDescent="0.25">
      <c r="D39" s="5"/>
      <c r="F39" s="5"/>
      <c r="G39" s="22"/>
      <c r="H39" s="16"/>
      <c r="I39" s="5"/>
      <c r="J39" s="16"/>
    </row>
    <row r="40" spans="1:19" x14ac:dyDescent="0.25">
      <c r="G40" s="22"/>
      <c r="H40" s="16"/>
      <c r="I40" s="5"/>
      <c r="J40" s="16"/>
    </row>
    <row r="41" spans="1:19" x14ac:dyDescent="0.25">
      <c r="G41" s="22"/>
      <c r="H41" s="16"/>
      <c r="I41" s="5"/>
      <c r="J41" s="16"/>
    </row>
    <row r="42" spans="1:19" x14ac:dyDescent="0.25">
      <c r="D42" s="5"/>
      <c r="E42" s="21"/>
      <c r="F42" s="34"/>
      <c r="G42" s="22"/>
      <c r="H42" s="16"/>
      <c r="I42" s="5"/>
      <c r="J42" s="16"/>
    </row>
    <row r="43" spans="1:19" x14ac:dyDescent="0.25">
      <c r="D43" s="5">
        <f>SUM(D28:D42)</f>
        <v>1</v>
      </c>
      <c r="F43" s="34"/>
      <c r="I43" s="22"/>
      <c r="J43" s="16"/>
    </row>
    <row r="44" spans="1:19" x14ac:dyDescent="0.25">
      <c r="E44" s="21"/>
      <c r="F44" s="16"/>
      <c r="G44" s="22"/>
      <c r="H44" s="16"/>
      <c r="I44" s="22"/>
      <c r="J44" s="16"/>
    </row>
    <row r="45" spans="1:19" x14ac:dyDescent="0.25">
      <c r="D45" s="5"/>
      <c r="E45" s="21"/>
      <c r="F45" s="16"/>
      <c r="G45" s="22"/>
      <c r="H45" s="16"/>
      <c r="I45" s="22"/>
      <c r="J45" s="16"/>
    </row>
    <row r="46" spans="1:19" x14ac:dyDescent="0.25">
      <c r="C46" s="12"/>
      <c r="E46" s="21"/>
      <c r="F46" s="15" t="s">
        <v>108</v>
      </c>
      <c r="G46" s="16"/>
      <c r="H46" s="12"/>
      <c r="I46" s="16"/>
    </row>
    <row r="47" spans="1:19" x14ac:dyDescent="0.25">
      <c r="A47" t="s">
        <v>4</v>
      </c>
      <c r="C47" s="12"/>
      <c r="E47" s="24" t="s">
        <v>6</v>
      </c>
      <c r="F47" s="24" t="s">
        <v>7</v>
      </c>
      <c r="G47" s="24" t="s">
        <v>8</v>
      </c>
      <c r="H47" s="24" t="s">
        <v>9</v>
      </c>
      <c r="I47" s="24" t="s">
        <v>21</v>
      </c>
      <c r="J47" s="24" t="s">
        <v>23</v>
      </c>
      <c r="K47" s="24" t="s">
        <v>22</v>
      </c>
      <c r="L47" s="24" t="s">
        <v>120</v>
      </c>
      <c r="M47" s="23" t="s">
        <v>10</v>
      </c>
      <c r="N47" s="25"/>
      <c r="O47" s="25"/>
      <c r="P47" s="25"/>
      <c r="Q47" s="25"/>
      <c r="R47" s="25"/>
      <c r="S47" s="25"/>
    </row>
    <row r="48" spans="1:19" x14ac:dyDescent="0.25">
      <c r="A48" s="6" t="s">
        <v>5</v>
      </c>
      <c r="B48" t="s">
        <v>743</v>
      </c>
      <c r="E48" s="4">
        <v>9.67</v>
      </c>
      <c r="F48" s="4">
        <v>8.61</v>
      </c>
      <c r="G48" s="5">
        <f t="shared" ref="G48:G49" si="0">(E48-F48)/F48</f>
        <v>0.12311265969802562</v>
      </c>
      <c r="H48" s="20">
        <v>8.75</v>
      </c>
      <c r="I48" s="4">
        <v>10.25</v>
      </c>
      <c r="J48" s="2">
        <v>96</v>
      </c>
      <c r="K48" s="2">
        <v>99</v>
      </c>
      <c r="M48" t="s">
        <v>1590</v>
      </c>
    </row>
    <row r="49" spans="1:17" x14ac:dyDescent="0.25">
      <c r="A49" s="6" t="s">
        <v>11</v>
      </c>
      <c r="B49" t="s">
        <v>92</v>
      </c>
      <c r="E49" s="4">
        <v>81.47</v>
      </c>
      <c r="F49" s="4">
        <v>57.49</v>
      </c>
      <c r="G49" s="5">
        <f t="shared" si="0"/>
        <v>0.41711602017742211</v>
      </c>
      <c r="H49" s="20">
        <v>67</v>
      </c>
      <c r="I49" s="4">
        <v>70.47</v>
      </c>
      <c r="J49" s="2">
        <v>95</v>
      </c>
      <c r="K49" s="2">
        <v>97</v>
      </c>
      <c r="L49" s="2"/>
      <c r="M49" t="s">
        <v>1589</v>
      </c>
    </row>
    <row r="50" spans="1:17" x14ac:dyDescent="0.25">
      <c r="A50" s="6" t="s">
        <v>12</v>
      </c>
      <c r="B50" t="s">
        <v>1026</v>
      </c>
      <c r="E50" s="4">
        <v>33.229999999999997</v>
      </c>
      <c r="F50" s="4">
        <v>28.9</v>
      </c>
      <c r="G50" s="5">
        <f>(E50-F50)/F50</f>
        <v>0.1498269896193771</v>
      </c>
      <c r="H50" s="20">
        <v>28</v>
      </c>
      <c r="I50" s="4">
        <v>31.27</v>
      </c>
      <c r="J50" s="2">
        <v>96</v>
      </c>
      <c r="K50" s="2">
        <v>71</v>
      </c>
      <c r="M50" t="s">
        <v>1591</v>
      </c>
    </row>
    <row r="51" spans="1:17" x14ac:dyDescent="0.25">
      <c r="A51" s="6" t="s">
        <v>13</v>
      </c>
      <c r="B51" t="s">
        <v>208</v>
      </c>
      <c r="E51" s="4">
        <v>353.52</v>
      </c>
      <c r="F51" s="4">
        <v>343.09</v>
      </c>
      <c r="G51" s="5">
        <f t="shared" ref="G51:G54" si="1">(E51-F51)/F51</f>
        <v>3.0400186539974956E-2</v>
      </c>
      <c r="H51" s="20">
        <v>319</v>
      </c>
      <c r="I51" s="4">
        <v>347.73</v>
      </c>
      <c r="J51" s="2">
        <v>94</v>
      </c>
      <c r="K51" s="2">
        <v>99</v>
      </c>
      <c r="L51" s="2">
        <v>11</v>
      </c>
      <c r="M51" t="s">
        <v>1592</v>
      </c>
    </row>
    <row r="52" spans="1:17" x14ac:dyDescent="0.25">
      <c r="A52" s="6" t="s">
        <v>14</v>
      </c>
      <c r="B52" t="s">
        <v>218</v>
      </c>
      <c r="E52" s="4">
        <v>46.98</v>
      </c>
      <c r="F52" s="4">
        <v>44.7</v>
      </c>
      <c r="G52" s="5">
        <f t="shared" si="1"/>
        <v>5.1006711409395833E-2</v>
      </c>
      <c r="H52" s="20">
        <v>41.57</v>
      </c>
      <c r="I52" s="4">
        <v>43.2</v>
      </c>
      <c r="J52" s="2">
        <v>92</v>
      </c>
      <c r="K52" s="2">
        <v>81</v>
      </c>
      <c r="L52" s="2">
        <v>38</v>
      </c>
      <c r="M52" t="s">
        <v>1593</v>
      </c>
    </row>
    <row r="53" spans="1:17" x14ac:dyDescent="0.25">
      <c r="A53" s="6" t="s">
        <v>15</v>
      </c>
      <c r="B53" t="s">
        <v>1450</v>
      </c>
      <c r="E53" s="4">
        <v>18.88</v>
      </c>
      <c r="F53" s="4">
        <v>18.7</v>
      </c>
      <c r="G53" s="5">
        <f t="shared" si="1"/>
        <v>9.625668449197846E-3</v>
      </c>
      <c r="H53" s="20">
        <v>17.39</v>
      </c>
      <c r="I53" s="4">
        <v>17.86</v>
      </c>
      <c r="J53" s="2">
        <v>94</v>
      </c>
      <c r="K53" s="2">
        <v>86</v>
      </c>
      <c r="M53" t="s">
        <v>1594</v>
      </c>
    </row>
    <row r="54" spans="1:17" x14ac:dyDescent="0.25">
      <c r="A54" s="6" t="s">
        <v>16</v>
      </c>
      <c r="B54" t="s">
        <v>126</v>
      </c>
      <c r="E54" s="4">
        <v>119.37</v>
      </c>
      <c r="F54" s="4">
        <v>127.83</v>
      </c>
      <c r="G54" s="5">
        <f t="shared" si="1"/>
        <v>-6.6181647500586666E-2</v>
      </c>
      <c r="H54" s="20">
        <v>119</v>
      </c>
      <c r="I54" s="4">
        <v>131.26</v>
      </c>
      <c r="J54" s="2">
        <v>98</v>
      </c>
      <c r="K54" s="2">
        <v>99</v>
      </c>
      <c r="L54" s="2"/>
      <c r="M54" t="s">
        <v>1595</v>
      </c>
    </row>
    <row r="55" spans="1:17" x14ac:dyDescent="0.25">
      <c r="A55" s="6" t="s">
        <v>17</v>
      </c>
      <c r="E55" s="4"/>
      <c r="G55" s="5"/>
      <c r="H55" s="20"/>
      <c r="I55" s="4"/>
      <c r="J55" s="2"/>
      <c r="K55" s="2"/>
      <c r="M55" t="s">
        <v>1596</v>
      </c>
    </row>
    <row r="56" spans="1:17" x14ac:dyDescent="0.25">
      <c r="A56" s="6" t="s">
        <v>31</v>
      </c>
    </row>
    <row r="57" spans="1:17" x14ac:dyDescent="0.25">
      <c r="A57" s="6" t="s">
        <v>33</v>
      </c>
      <c r="E57" s="4"/>
      <c r="F57" s="4"/>
      <c r="H57" s="4"/>
      <c r="I57" s="4"/>
      <c r="L57" s="2"/>
    </row>
    <row r="58" spans="1:17" x14ac:dyDescent="0.25">
      <c r="A58" s="6" t="s">
        <v>34</v>
      </c>
      <c r="E58" s="4"/>
      <c r="F58" s="4"/>
      <c r="H58" s="4"/>
      <c r="I58" s="4"/>
      <c r="L58" s="2"/>
    </row>
    <row r="59" spans="1:17" x14ac:dyDescent="0.25">
      <c r="A59" s="6" t="s">
        <v>35</v>
      </c>
      <c r="E59" s="4"/>
      <c r="F59" s="4"/>
      <c r="H59" s="4"/>
      <c r="I59" s="4"/>
      <c r="L59" s="2"/>
    </row>
    <row r="61" spans="1:17" x14ac:dyDescent="0.25">
      <c r="E61" s="7"/>
      <c r="G61" s="2" t="s">
        <v>128</v>
      </c>
      <c r="J61" s="2" t="s">
        <v>127</v>
      </c>
      <c r="L61" s="2" t="s">
        <v>150</v>
      </c>
      <c r="N61" s="2" t="s">
        <v>150</v>
      </c>
      <c r="P61" s="2" t="s">
        <v>150</v>
      </c>
    </row>
    <row r="62" spans="1:17" x14ac:dyDescent="0.25">
      <c r="A62" s="3" t="s">
        <v>18</v>
      </c>
      <c r="E62" s="18" t="s">
        <v>6</v>
      </c>
      <c r="F62" s="18" t="s">
        <v>21</v>
      </c>
      <c r="G62" s="18" t="s">
        <v>129</v>
      </c>
      <c r="H62" s="18" t="s">
        <v>22</v>
      </c>
      <c r="I62" s="18" t="s">
        <v>23</v>
      </c>
      <c r="J62" s="18" t="s">
        <v>22</v>
      </c>
      <c r="K62" s="18" t="s">
        <v>146</v>
      </c>
      <c r="L62" s="18" t="s">
        <v>146</v>
      </c>
      <c r="M62" s="18" t="s">
        <v>130</v>
      </c>
      <c r="N62" s="18" t="s">
        <v>130</v>
      </c>
      <c r="O62" s="18" t="s">
        <v>131</v>
      </c>
      <c r="P62" s="18" t="s">
        <v>131</v>
      </c>
      <c r="Q62" s="19" t="s">
        <v>10</v>
      </c>
    </row>
    <row r="63" spans="1:17" x14ac:dyDescent="0.25">
      <c r="A63" s="3"/>
      <c r="E63" s="18"/>
      <c r="F63" s="18"/>
      <c r="G63" s="18"/>
      <c r="H63" s="18"/>
      <c r="I63" s="18"/>
      <c r="J63" s="18"/>
      <c r="K63" s="18"/>
      <c r="M63" s="18"/>
      <c r="O63" s="18"/>
      <c r="Q63" s="19"/>
    </row>
    <row r="64" spans="1:17" x14ac:dyDescent="0.25">
      <c r="A64" s="6" t="s">
        <v>5</v>
      </c>
      <c r="B64" s="16" t="s">
        <v>991</v>
      </c>
      <c r="C64" s="16" t="s">
        <v>1574</v>
      </c>
      <c r="E64" s="20">
        <v>167.44</v>
      </c>
      <c r="F64" s="20">
        <v>188.45</v>
      </c>
      <c r="G64" s="22">
        <f t="shared" ref="G64:G80" si="2">(E64-F64)/F64</f>
        <v>-0.11148845847704958</v>
      </c>
      <c r="H64" s="15">
        <v>82</v>
      </c>
      <c r="I64" s="15">
        <v>93</v>
      </c>
      <c r="J64" s="28">
        <v>45629</v>
      </c>
      <c r="K64" s="31">
        <v>155.08000000000001</v>
      </c>
      <c r="L64" s="33">
        <f t="shared" ref="L64:L80" si="3">(E64-K64)/K64</f>
        <v>7.9700799587309676E-2</v>
      </c>
      <c r="M64" s="31">
        <v>167.95</v>
      </c>
      <c r="N64" s="33">
        <f t="shared" ref="N64:N80" si="4">(E64-M64)/M64</f>
        <v>-3.0366180410836018E-3</v>
      </c>
      <c r="O64" s="31">
        <v>153.93</v>
      </c>
      <c r="P64" s="33">
        <f t="shared" ref="P64:P80" si="5">(E64-O64)/O64</f>
        <v>8.7767166894042681E-2</v>
      </c>
      <c r="Q64" s="16" t="s">
        <v>1601</v>
      </c>
    </row>
    <row r="65" spans="1:20" x14ac:dyDescent="0.25">
      <c r="A65" s="6" t="s">
        <v>11</v>
      </c>
      <c r="B65" s="16" t="s">
        <v>1519</v>
      </c>
      <c r="C65" s="16" t="s">
        <v>1533</v>
      </c>
      <c r="E65" s="20">
        <v>28.69</v>
      </c>
      <c r="F65" s="20">
        <v>31.74</v>
      </c>
      <c r="G65" s="22">
        <f t="shared" si="2"/>
        <v>-9.6093257718966513E-2</v>
      </c>
      <c r="H65" s="15">
        <v>75</v>
      </c>
      <c r="I65" s="15">
        <v>99</v>
      </c>
      <c r="J65" s="29">
        <v>45596</v>
      </c>
      <c r="K65" s="31">
        <v>24.86</v>
      </c>
      <c r="L65" s="38">
        <f t="shared" si="3"/>
        <v>0.15406275140788422</v>
      </c>
      <c r="M65" s="31">
        <v>27.12</v>
      </c>
      <c r="N65" s="38">
        <f t="shared" si="4"/>
        <v>5.789085545722715E-2</v>
      </c>
      <c r="O65" s="31">
        <v>24.66</v>
      </c>
      <c r="P65" s="38">
        <f t="shared" si="5"/>
        <v>0.16342254663422551</v>
      </c>
      <c r="Q65" s="16" t="s">
        <v>1597</v>
      </c>
    </row>
    <row r="66" spans="1:20" x14ac:dyDescent="0.25">
      <c r="A66" s="6" t="s">
        <v>12</v>
      </c>
      <c r="B66" s="16" t="s">
        <v>202</v>
      </c>
      <c r="C66" s="16" t="s">
        <v>1610</v>
      </c>
      <c r="E66" s="20">
        <v>95.51</v>
      </c>
      <c r="F66" s="20">
        <v>95.88</v>
      </c>
      <c r="G66" s="22">
        <f t="shared" si="2"/>
        <v>-3.8589904046724068E-3</v>
      </c>
      <c r="H66" s="15">
        <v>89</v>
      </c>
      <c r="I66" s="15">
        <v>92</v>
      </c>
      <c r="J66" s="29">
        <v>45600</v>
      </c>
      <c r="K66" s="31">
        <v>89</v>
      </c>
      <c r="L66" s="38">
        <f t="shared" si="3"/>
        <v>7.314606741573039E-2</v>
      </c>
      <c r="M66" s="31">
        <v>90.88</v>
      </c>
      <c r="N66" s="38">
        <f t="shared" si="4"/>
        <v>5.0946302816901518E-2</v>
      </c>
      <c r="O66" s="31">
        <v>88</v>
      </c>
      <c r="P66" s="38">
        <f t="shared" si="5"/>
        <v>8.5340909090909148E-2</v>
      </c>
      <c r="Q66" s="16" t="s">
        <v>1611</v>
      </c>
      <c r="T66" s="16"/>
    </row>
    <row r="67" spans="1:20" x14ac:dyDescent="0.25">
      <c r="A67" s="6" t="s">
        <v>13</v>
      </c>
      <c r="B67" s="16" t="s">
        <v>1521</v>
      </c>
      <c r="C67" s="16" t="s">
        <v>1541</v>
      </c>
      <c r="E67" s="20">
        <v>80.510000000000005</v>
      </c>
      <c r="F67" s="20">
        <v>80.56</v>
      </c>
      <c r="G67" s="22">
        <f t="shared" si="2"/>
        <v>-6.2065541211515831E-4</v>
      </c>
      <c r="H67" s="15">
        <v>85</v>
      </c>
      <c r="I67" s="15">
        <v>85</v>
      </c>
      <c r="J67" s="29">
        <v>45587</v>
      </c>
      <c r="K67" s="31">
        <v>76.06</v>
      </c>
      <c r="L67" s="33">
        <f t="shared" si="3"/>
        <v>5.8506442282408658E-2</v>
      </c>
      <c r="M67" s="31">
        <v>78.48</v>
      </c>
      <c r="N67" s="33">
        <f t="shared" si="4"/>
        <v>2.5866462793068312E-2</v>
      </c>
      <c r="O67" s="31">
        <v>75.41</v>
      </c>
      <c r="P67" s="33">
        <f t="shared" si="5"/>
        <v>6.7630287760244115E-2</v>
      </c>
      <c r="Q67" s="16" t="s">
        <v>1542</v>
      </c>
    </row>
    <row r="68" spans="1:20" x14ac:dyDescent="0.25">
      <c r="A68" s="6" t="s">
        <v>14</v>
      </c>
      <c r="B68" s="16" t="s">
        <v>135</v>
      </c>
      <c r="C68" s="16" t="s">
        <v>136</v>
      </c>
      <c r="E68" s="20">
        <v>79.56</v>
      </c>
      <c r="F68" s="20">
        <v>79.540000000000006</v>
      </c>
      <c r="G68" s="22">
        <f t="shared" si="2"/>
        <v>2.514458134271564E-4</v>
      </c>
      <c r="H68" s="15">
        <v>76</v>
      </c>
      <c r="I68" s="15">
        <v>83</v>
      </c>
      <c r="J68" s="28">
        <v>45588</v>
      </c>
      <c r="K68" s="31">
        <v>73.599999999999994</v>
      </c>
      <c r="L68" s="33">
        <f t="shared" si="3"/>
        <v>8.0978260869565333E-2</v>
      </c>
      <c r="M68" s="31">
        <v>76.959999999999994</v>
      </c>
      <c r="N68" s="33">
        <f t="shared" si="4"/>
        <v>3.3783783783783897E-2</v>
      </c>
      <c r="O68" s="31">
        <v>72.81</v>
      </c>
      <c r="P68" s="33">
        <f t="shared" si="5"/>
        <v>9.270704573547589E-2</v>
      </c>
      <c r="Q68" s="16" t="s">
        <v>1600</v>
      </c>
    </row>
    <row r="69" spans="1:20" x14ac:dyDescent="0.25">
      <c r="A69" s="6" t="s">
        <v>15</v>
      </c>
      <c r="B69" s="16" t="s">
        <v>266</v>
      </c>
      <c r="C69" s="16" t="s">
        <v>971</v>
      </c>
      <c r="E69" s="20">
        <v>92.87</v>
      </c>
      <c r="F69" s="20">
        <v>92.5</v>
      </c>
      <c r="G69" s="22">
        <f t="shared" si="2"/>
        <v>4.0000000000000495E-3</v>
      </c>
      <c r="H69" s="15">
        <v>82</v>
      </c>
      <c r="I69" s="15">
        <v>97</v>
      </c>
      <c r="J69" s="29">
        <v>45602</v>
      </c>
      <c r="K69" s="31">
        <v>82.97</v>
      </c>
      <c r="L69" s="38">
        <f t="shared" si="3"/>
        <v>0.11932023622996271</v>
      </c>
      <c r="M69" s="31">
        <v>85.6</v>
      </c>
      <c r="N69" s="38">
        <f t="shared" si="4"/>
        <v>8.4929906542056205E-2</v>
      </c>
      <c r="O69" s="31">
        <v>82.02</v>
      </c>
      <c r="P69" s="38">
        <f t="shared" si="5"/>
        <v>0.13228480858327249</v>
      </c>
      <c r="Q69" s="16" t="s">
        <v>1612</v>
      </c>
    </row>
    <row r="70" spans="1:20" x14ac:dyDescent="0.25">
      <c r="A70" s="6" t="s">
        <v>16</v>
      </c>
      <c r="B70" s="16" t="s">
        <v>178</v>
      </c>
      <c r="C70" s="16" t="s">
        <v>179</v>
      </c>
      <c r="E70" s="20">
        <v>42.13</v>
      </c>
      <c r="F70" s="20">
        <v>41.94</v>
      </c>
      <c r="G70" s="22">
        <f t="shared" si="2"/>
        <v>4.5302813543158047E-3</v>
      </c>
      <c r="H70" s="15">
        <v>86</v>
      </c>
      <c r="I70" s="15">
        <v>89</v>
      </c>
      <c r="J70" s="29">
        <v>45547</v>
      </c>
      <c r="K70" s="31">
        <v>36.96</v>
      </c>
      <c r="L70" s="33">
        <f t="shared" si="3"/>
        <v>0.13988095238095241</v>
      </c>
      <c r="M70" s="31">
        <v>40.47</v>
      </c>
      <c r="N70" s="33">
        <f t="shared" si="4"/>
        <v>4.1018038052878771E-2</v>
      </c>
      <c r="O70" s="31">
        <v>36.64</v>
      </c>
      <c r="P70" s="33">
        <f t="shared" si="5"/>
        <v>0.14983624454148478</v>
      </c>
      <c r="Q70" s="16" t="s">
        <v>1605</v>
      </c>
    </row>
    <row r="71" spans="1:20" x14ac:dyDescent="0.25">
      <c r="A71" s="6" t="s">
        <v>17</v>
      </c>
      <c r="B71" s="16" t="s">
        <v>59</v>
      </c>
      <c r="C71" s="16" t="s">
        <v>60</v>
      </c>
      <c r="E71" s="20">
        <v>136</v>
      </c>
      <c r="F71" s="20">
        <v>134.88999999999999</v>
      </c>
      <c r="G71" s="22">
        <f t="shared" si="2"/>
        <v>8.2289272740752751E-3</v>
      </c>
      <c r="H71" s="15">
        <v>73</v>
      </c>
      <c r="I71" s="15">
        <v>94</v>
      </c>
      <c r="J71" s="28">
        <v>45600</v>
      </c>
      <c r="K71" s="31">
        <v>128.51</v>
      </c>
      <c r="L71" s="38">
        <f t="shared" si="3"/>
        <v>5.8283402069877907E-2</v>
      </c>
      <c r="M71" s="31">
        <v>131.74</v>
      </c>
      <c r="N71" s="38">
        <f t="shared" si="4"/>
        <v>3.2336420221648628E-2</v>
      </c>
      <c r="O71" s="31">
        <v>127.66</v>
      </c>
      <c r="P71" s="38">
        <f t="shared" si="5"/>
        <v>6.5329782234059247E-2</v>
      </c>
      <c r="Q71" s="16" t="s">
        <v>1602</v>
      </c>
    </row>
    <row r="72" spans="1:20" x14ac:dyDescent="0.25">
      <c r="A72" s="6" t="s">
        <v>31</v>
      </c>
      <c r="B72" s="16" t="s">
        <v>1520</v>
      </c>
      <c r="C72" s="16" t="s">
        <v>1538</v>
      </c>
      <c r="E72" s="20">
        <v>54.57</v>
      </c>
      <c r="F72" s="20">
        <v>54.07</v>
      </c>
      <c r="G72" s="22">
        <f t="shared" si="2"/>
        <v>9.2472720547438509E-3</v>
      </c>
      <c r="H72" s="15">
        <v>92</v>
      </c>
      <c r="I72" s="15">
        <v>93</v>
      </c>
      <c r="J72" s="29">
        <v>45596</v>
      </c>
      <c r="K72" s="31">
        <v>50.95</v>
      </c>
      <c r="L72" s="38">
        <f t="shared" si="3"/>
        <v>7.1050049067713394E-2</v>
      </c>
      <c r="M72" s="31">
        <v>52.15</v>
      </c>
      <c r="N72" s="38">
        <f t="shared" si="4"/>
        <v>4.6404602109300128E-2</v>
      </c>
      <c r="O72" s="31">
        <v>50.51</v>
      </c>
      <c r="P72" s="38">
        <f t="shared" si="5"/>
        <v>8.0380122747970753E-2</v>
      </c>
      <c r="Q72" s="16" t="s">
        <v>1599</v>
      </c>
    </row>
    <row r="73" spans="1:20" x14ac:dyDescent="0.25">
      <c r="A73" s="6" t="s">
        <v>33</v>
      </c>
      <c r="B73" s="16" t="s">
        <v>50</v>
      </c>
      <c r="C73" s="16" t="s">
        <v>1212</v>
      </c>
      <c r="E73" s="20">
        <v>286.74</v>
      </c>
      <c r="F73" s="20">
        <v>284.10000000000002</v>
      </c>
      <c r="G73" s="22">
        <f t="shared" si="2"/>
        <v>9.2925026399154741E-3</v>
      </c>
      <c r="H73" s="15">
        <v>81</v>
      </c>
      <c r="I73" s="15">
        <v>92</v>
      </c>
      <c r="J73" s="29">
        <v>45596</v>
      </c>
      <c r="K73" s="31">
        <v>270.24</v>
      </c>
      <c r="L73" s="33">
        <f t="shared" si="3"/>
        <v>6.1056838365896982E-2</v>
      </c>
      <c r="M73" s="31">
        <v>275.49</v>
      </c>
      <c r="N73" s="33">
        <f t="shared" si="4"/>
        <v>4.0836327997386471E-2</v>
      </c>
      <c r="O73" s="31">
        <v>268.02</v>
      </c>
      <c r="P73" s="33">
        <f t="shared" si="5"/>
        <v>6.9845533915379551E-2</v>
      </c>
      <c r="Q73" s="16" t="s">
        <v>1598</v>
      </c>
    </row>
    <row r="74" spans="1:20" x14ac:dyDescent="0.25">
      <c r="A74" s="6" t="s">
        <v>34</v>
      </c>
      <c r="B74" s="16" t="s">
        <v>1314</v>
      </c>
      <c r="C74" s="16" t="s">
        <v>1328</v>
      </c>
      <c r="E74" s="4">
        <v>23.49</v>
      </c>
      <c r="F74" s="20">
        <v>23.12</v>
      </c>
      <c r="G74" s="22">
        <f t="shared" si="2"/>
        <v>1.6003460207612345E-2</v>
      </c>
      <c r="H74" s="15">
        <v>73</v>
      </c>
      <c r="I74" s="15">
        <v>97</v>
      </c>
      <c r="J74" s="29">
        <v>45608</v>
      </c>
      <c r="K74" s="31">
        <v>20.8</v>
      </c>
      <c r="L74" s="38">
        <f t="shared" si="3"/>
        <v>0.12932692307692295</v>
      </c>
      <c r="M74" s="31">
        <v>22.52</v>
      </c>
      <c r="N74" s="38">
        <f t="shared" si="4"/>
        <v>4.3072824156305457E-2</v>
      </c>
      <c r="O74" s="31">
        <v>20.71</v>
      </c>
      <c r="P74" s="38">
        <f t="shared" si="5"/>
        <v>0.13423466924191199</v>
      </c>
      <c r="Q74" s="16" t="s">
        <v>1607</v>
      </c>
    </row>
    <row r="75" spans="1:20" x14ac:dyDescent="0.25">
      <c r="A75" s="6" t="s">
        <v>35</v>
      </c>
      <c r="B75" s="16" t="s">
        <v>1210</v>
      </c>
      <c r="C75" s="16" t="s">
        <v>1215</v>
      </c>
      <c r="E75" s="20">
        <v>195.12</v>
      </c>
      <c r="F75" s="20">
        <v>191.78</v>
      </c>
      <c r="G75" s="22">
        <f t="shared" si="2"/>
        <v>1.7415788924809696E-2</v>
      </c>
      <c r="H75" s="15">
        <v>81</v>
      </c>
      <c r="I75" s="15">
        <v>94</v>
      </c>
      <c r="J75" s="29">
        <v>45600</v>
      </c>
      <c r="K75" s="31">
        <v>195.16</v>
      </c>
      <c r="L75" s="33">
        <f t="shared" si="3"/>
        <v>-2.0496003279356448E-4</v>
      </c>
      <c r="M75" s="31">
        <v>195.87</v>
      </c>
      <c r="N75" s="33">
        <f t="shared" si="4"/>
        <v>-3.8290703017307397E-3</v>
      </c>
      <c r="O75" s="31">
        <v>193.98</v>
      </c>
      <c r="P75" s="33">
        <f t="shared" si="5"/>
        <v>5.8768945252088613E-3</v>
      </c>
      <c r="Q75" s="16" t="s">
        <v>1606</v>
      </c>
    </row>
    <row r="76" spans="1:20" x14ac:dyDescent="0.25">
      <c r="A76" s="6" t="s">
        <v>38</v>
      </c>
      <c r="B76" s="16" t="s">
        <v>1556</v>
      </c>
      <c r="C76" s="16" t="s">
        <v>1573</v>
      </c>
      <c r="E76" s="20">
        <v>49.13</v>
      </c>
      <c r="F76" s="20">
        <v>47.36</v>
      </c>
      <c r="G76" s="22">
        <f t="shared" si="2"/>
        <v>3.7373310810810877E-2</v>
      </c>
      <c r="H76" s="15">
        <v>92</v>
      </c>
      <c r="I76" s="15">
        <v>85</v>
      </c>
      <c r="J76" s="28">
        <v>45588</v>
      </c>
      <c r="K76" s="31">
        <v>45.1</v>
      </c>
      <c r="L76" s="33">
        <f t="shared" si="3"/>
        <v>8.9356984478935725E-2</v>
      </c>
      <c r="M76" s="31">
        <v>46.78</v>
      </c>
      <c r="N76" s="33">
        <f t="shared" si="4"/>
        <v>5.0235143223599857E-2</v>
      </c>
      <c r="O76" s="31">
        <v>44.67</v>
      </c>
      <c r="P76" s="33">
        <f t="shared" si="5"/>
        <v>9.9843295276471927E-2</v>
      </c>
      <c r="Q76" s="16" t="s">
        <v>1530</v>
      </c>
    </row>
    <row r="77" spans="1:20" x14ac:dyDescent="0.25">
      <c r="A77" s="6" t="s">
        <v>44</v>
      </c>
      <c r="B77" s="16" t="s">
        <v>1494</v>
      </c>
      <c r="C77" s="16" t="s">
        <v>1500</v>
      </c>
      <c r="E77" s="20">
        <v>118.23</v>
      </c>
      <c r="F77" s="20">
        <v>113.3</v>
      </c>
      <c r="G77" s="22">
        <f t="shared" si="2"/>
        <v>4.351279788172998E-2</v>
      </c>
      <c r="H77" s="15">
        <v>9</v>
      </c>
      <c r="I77" s="15">
        <v>88</v>
      </c>
      <c r="J77" s="28">
        <v>45601</v>
      </c>
      <c r="K77" s="31">
        <v>112.04</v>
      </c>
      <c r="L77" s="33">
        <f t="shared" si="3"/>
        <v>5.5248125669403764E-2</v>
      </c>
      <c r="M77" s="31">
        <v>115.98</v>
      </c>
      <c r="N77" s="33">
        <f t="shared" si="4"/>
        <v>1.9399896533885151E-2</v>
      </c>
      <c r="O77" s="31">
        <v>111.56</v>
      </c>
      <c r="P77" s="33">
        <f t="shared" si="5"/>
        <v>5.9788454643241319E-2</v>
      </c>
      <c r="Q77" s="16" t="s">
        <v>1603</v>
      </c>
    </row>
    <row r="78" spans="1:20" x14ac:dyDescent="0.25">
      <c r="A78" s="6" t="s">
        <v>45</v>
      </c>
      <c r="B78" s="16" t="s">
        <v>1495</v>
      </c>
      <c r="C78" s="16" t="s">
        <v>1495</v>
      </c>
      <c r="E78" s="20">
        <v>90.77</v>
      </c>
      <c r="F78" s="20">
        <v>86.43</v>
      </c>
      <c r="G78" s="22">
        <f t="shared" si="2"/>
        <v>5.0214046048825511E-2</v>
      </c>
      <c r="H78" s="15">
        <v>96</v>
      </c>
      <c r="I78" s="15">
        <v>89</v>
      </c>
      <c r="J78" s="28">
        <v>45615</v>
      </c>
      <c r="K78" s="31">
        <v>81.61</v>
      </c>
      <c r="L78" s="33">
        <f t="shared" si="3"/>
        <v>0.11224114691826978</v>
      </c>
      <c r="M78" s="31">
        <v>85.73</v>
      </c>
      <c r="N78" s="33">
        <f t="shared" si="4"/>
        <v>5.8789221975970973E-2</v>
      </c>
      <c r="O78" s="31">
        <v>80.78</v>
      </c>
      <c r="P78" s="33">
        <f t="shared" si="5"/>
        <v>0.12366922505570679</v>
      </c>
      <c r="Q78" s="16" t="s">
        <v>1604</v>
      </c>
    </row>
    <row r="79" spans="1:20" x14ac:dyDescent="0.25">
      <c r="A79" s="6" t="s">
        <v>46</v>
      </c>
      <c r="B79" s="16" t="s">
        <v>161</v>
      </c>
      <c r="C79" s="16" t="s">
        <v>252</v>
      </c>
      <c r="E79" s="20">
        <v>144.07</v>
      </c>
      <c r="F79" s="20">
        <v>135.37</v>
      </c>
      <c r="G79" s="22">
        <f t="shared" si="2"/>
        <v>6.4268301691659813E-2</v>
      </c>
      <c r="H79" s="15">
        <v>90</v>
      </c>
      <c r="I79" s="15">
        <v>94</v>
      </c>
      <c r="J79" s="29">
        <v>45629</v>
      </c>
      <c r="K79" s="31">
        <v>130.32</v>
      </c>
      <c r="L79" s="38">
        <f t="shared" si="3"/>
        <v>0.10550951503990179</v>
      </c>
      <c r="M79" s="31">
        <v>137.22999999999999</v>
      </c>
      <c r="N79" s="38">
        <f t="shared" si="4"/>
        <v>4.9843328718210331E-2</v>
      </c>
      <c r="O79" s="31">
        <v>128.68</v>
      </c>
      <c r="P79" s="38">
        <f t="shared" si="5"/>
        <v>0.11959900528442637</v>
      </c>
      <c r="Q79" s="16" t="s">
        <v>1609</v>
      </c>
    </row>
    <row r="80" spans="1:20" x14ac:dyDescent="0.25">
      <c r="A80" s="6" t="s">
        <v>47</v>
      </c>
      <c r="B80" s="16" t="s">
        <v>1380</v>
      </c>
      <c r="C80" s="16" t="s">
        <v>1567</v>
      </c>
      <c r="E80" s="20">
        <v>79</v>
      </c>
      <c r="F80" s="20">
        <v>72.61</v>
      </c>
      <c r="G80" s="22">
        <f t="shared" si="2"/>
        <v>8.8004407106459168E-2</v>
      </c>
      <c r="H80" s="15">
        <v>34</v>
      </c>
      <c r="I80" s="15">
        <v>97</v>
      </c>
      <c r="J80" s="28">
        <v>45596</v>
      </c>
      <c r="K80" s="31">
        <v>66.599999999999994</v>
      </c>
      <c r="L80" s="38">
        <f t="shared" si="3"/>
        <v>0.18618618618618629</v>
      </c>
      <c r="M80" s="31">
        <v>72.239999999999995</v>
      </c>
      <c r="N80" s="38">
        <f t="shared" si="4"/>
        <v>9.3576965669989007E-2</v>
      </c>
      <c r="O80" s="31">
        <v>66.31</v>
      </c>
      <c r="P80" s="38">
        <f t="shared" si="5"/>
        <v>0.19137385009802438</v>
      </c>
      <c r="Q80" s="16" t="s">
        <v>1608</v>
      </c>
    </row>
    <row r="81" spans="1:16" x14ac:dyDescent="0.25">
      <c r="A81" s="6" t="s">
        <v>54</v>
      </c>
    </row>
    <row r="82" spans="1:16" x14ac:dyDescent="0.25">
      <c r="A82" s="6" t="s">
        <v>56</v>
      </c>
    </row>
    <row r="83" spans="1:16" x14ac:dyDescent="0.25">
      <c r="A83" s="6" t="s">
        <v>63</v>
      </c>
    </row>
    <row r="84" spans="1:16" x14ac:dyDescent="0.25">
      <c r="A84" s="6" t="s">
        <v>64</v>
      </c>
    </row>
    <row r="85" spans="1:16" x14ac:dyDescent="0.25">
      <c r="A85" s="6" t="s">
        <v>65</v>
      </c>
    </row>
    <row r="86" spans="1:16" x14ac:dyDescent="0.25">
      <c r="A86" s="6" t="s">
        <v>66</v>
      </c>
    </row>
    <row r="87" spans="1:16" x14ac:dyDescent="0.25">
      <c r="A87" s="6" t="s">
        <v>67</v>
      </c>
    </row>
    <row r="88" spans="1:16" x14ac:dyDescent="0.25">
      <c r="A88" s="6" t="s">
        <v>68</v>
      </c>
    </row>
    <row r="89" spans="1:16" x14ac:dyDescent="0.25">
      <c r="A89" s="6" t="s">
        <v>69</v>
      </c>
    </row>
    <row r="90" spans="1:16" x14ac:dyDescent="0.25">
      <c r="A90" s="6" t="s">
        <v>70</v>
      </c>
    </row>
    <row r="91" spans="1:16" x14ac:dyDescent="0.25">
      <c r="A91" s="6" t="s">
        <v>75</v>
      </c>
    </row>
    <row r="92" spans="1:16" x14ac:dyDescent="0.25">
      <c r="A92" s="6" t="s">
        <v>76</v>
      </c>
    </row>
    <row r="93" spans="1:16" x14ac:dyDescent="0.25">
      <c r="A93" s="6" t="s">
        <v>78</v>
      </c>
    </row>
    <row r="94" spans="1:16" x14ac:dyDescent="0.25">
      <c r="A94" s="6" t="s">
        <v>79</v>
      </c>
      <c r="B94" s="16"/>
      <c r="C94" s="16"/>
      <c r="E94" s="20"/>
      <c r="F94" s="20"/>
      <c r="G94" s="22"/>
      <c r="H94" s="15"/>
      <c r="I94" s="15"/>
      <c r="J94" s="29"/>
      <c r="K94" s="31"/>
      <c r="L94" s="33"/>
      <c r="M94" s="31"/>
      <c r="N94" s="33"/>
      <c r="O94" s="31"/>
      <c r="P94" s="33"/>
    </row>
    <row r="95" spans="1:16" x14ac:dyDescent="0.25">
      <c r="A95" s="6" t="s">
        <v>81</v>
      </c>
    </row>
    <row r="96" spans="1:16" x14ac:dyDescent="0.25">
      <c r="A96" s="6" t="s">
        <v>119</v>
      </c>
    </row>
    <row r="97" spans="1:17" x14ac:dyDescent="0.25">
      <c r="A97" s="6" t="s">
        <v>148</v>
      </c>
    </row>
    <row r="98" spans="1:17" x14ac:dyDescent="0.25">
      <c r="A98" s="6" t="s">
        <v>149</v>
      </c>
      <c r="Q98" s="16"/>
    </row>
    <row r="100" spans="1:17" x14ac:dyDescent="0.25">
      <c r="J100" s="29"/>
    </row>
    <row r="101" spans="1:17" x14ac:dyDescent="0.25">
      <c r="J101" s="29"/>
    </row>
    <row r="102" spans="1:17" x14ac:dyDescent="0.25">
      <c r="J102" s="29"/>
    </row>
    <row r="103" spans="1:17" x14ac:dyDescent="0.25">
      <c r="J103" s="29"/>
    </row>
  </sheetData>
  <sortState xmlns:xlrd2="http://schemas.microsoft.com/office/spreadsheetml/2017/richdata2" ref="B64:Q80">
    <sortCondition ref="G64:G80"/>
  </sortState>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97930-4634-4CEC-905E-5F8D81FC14A7}">
  <dimension ref="A1:T105"/>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45534</v>
      </c>
      <c r="I3" s="2"/>
      <c r="J3" s="29">
        <v>45537</v>
      </c>
      <c r="K3" s="28">
        <v>45538</v>
      </c>
      <c r="L3" s="28">
        <v>45539</v>
      </c>
      <c r="M3" s="28">
        <v>45540</v>
      </c>
      <c r="N3" s="28">
        <v>45541</v>
      </c>
      <c r="P3" s="2" t="s">
        <v>82</v>
      </c>
      <c r="R3" s="2" t="s">
        <v>82</v>
      </c>
    </row>
    <row r="4" spans="1:18" ht="15.75" thickBot="1" x14ac:dyDescent="0.3">
      <c r="A4" t="s">
        <v>0</v>
      </c>
      <c r="C4" s="10">
        <v>45537</v>
      </c>
      <c r="D4" s="11" t="s">
        <v>32</v>
      </c>
      <c r="E4" s="10">
        <v>45541</v>
      </c>
      <c r="J4" s="2" t="s">
        <v>26</v>
      </c>
      <c r="K4" s="2" t="s">
        <v>27</v>
      </c>
      <c r="L4" s="2" t="s">
        <v>28</v>
      </c>
      <c r="M4" s="2" t="s">
        <v>29</v>
      </c>
      <c r="N4" s="2" t="s">
        <v>30</v>
      </c>
    </row>
    <row r="5" spans="1:18" ht="15.75" thickBot="1" x14ac:dyDescent="0.3">
      <c r="A5" t="s">
        <v>910</v>
      </c>
      <c r="F5" s="8">
        <v>15011.35</v>
      </c>
      <c r="G5" s="36" t="s">
        <v>25</v>
      </c>
      <c r="H5" s="8">
        <v>17713.63</v>
      </c>
      <c r="J5" s="14" t="s">
        <v>41</v>
      </c>
      <c r="K5" s="14">
        <v>17136.3</v>
      </c>
      <c r="L5" s="14">
        <v>17084.3</v>
      </c>
      <c r="M5" s="14">
        <v>17127.86</v>
      </c>
      <c r="N5" s="14">
        <v>16690.830000000002</v>
      </c>
      <c r="P5" s="5">
        <f>(N5-H5)/N5</f>
        <v>-6.1279157477489084E-2</v>
      </c>
      <c r="R5" s="5">
        <f>(N5-F5)/F5</f>
        <v>0.1118806769544379</v>
      </c>
    </row>
    <row r="6" spans="1:18" ht="15.75" thickBot="1" x14ac:dyDescent="0.3">
      <c r="A6" t="s">
        <v>302</v>
      </c>
      <c r="C6" s="26" t="s">
        <v>948</v>
      </c>
      <c r="D6" s="1"/>
      <c r="E6" s="1"/>
      <c r="F6" s="9">
        <v>4769.83</v>
      </c>
      <c r="G6" s="36" t="s">
        <v>107</v>
      </c>
      <c r="H6" s="9">
        <v>5648.4</v>
      </c>
      <c r="J6" s="14" t="s">
        <v>41</v>
      </c>
      <c r="K6" s="17">
        <v>5528.93</v>
      </c>
      <c r="L6" s="17">
        <v>5520.07</v>
      </c>
      <c r="M6" s="14">
        <v>5503.41</v>
      </c>
      <c r="N6" s="14">
        <v>5408.42</v>
      </c>
      <c r="P6" s="5">
        <f>(N6-H6)/N6</f>
        <v>-4.4371553984342851E-2</v>
      </c>
      <c r="R6" s="5">
        <f>(N6-F6)/F6</f>
        <v>0.1338810817157006</v>
      </c>
    </row>
    <row r="7" spans="1:18" x14ac:dyDescent="0.25">
      <c r="C7" s="35" t="s">
        <v>40</v>
      </c>
      <c r="J7" s="12"/>
    </row>
    <row r="8" spans="1:18" x14ac:dyDescent="0.25">
      <c r="C8" s="12"/>
      <c r="J8" s="12"/>
    </row>
    <row r="9" spans="1:18" x14ac:dyDescent="0.25">
      <c r="C9" s="12"/>
      <c r="J9" s="12"/>
    </row>
    <row r="10" spans="1:18" x14ac:dyDescent="0.25">
      <c r="A10" t="s">
        <v>3</v>
      </c>
      <c r="C10" s="16" t="s">
        <v>1646</v>
      </c>
      <c r="J10" s="16"/>
    </row>
    <row r="11" spans="1:18" x14ac:dyDescent="0.25">
      <c r="C11" s="16" t="s">
        <v>1647</v>
      </c>
      <c r="J11" s="16"/>
    </row>
    <row r="12" spans="1:18" x14ac:dyDescent="0.25">
      <c r="C12" s="16" t="s">
        <v>1648</v>
      </c>
      <c r="J12" s="16"/>
    </row>
    <row r="13" spans="1:18" x14ac:dyDescent="0.25">
      <c r="C13" s="16" t="s">
        <v>1649</v>
      </c>
      <c r="J13" s="16"/>
    </row>
    <row r="14" spans="1:18" x14ac:dyDescent="0.25">
      <c r="C14" s="16" t="s">
        <v>1650</v>
      </c>
      <c r="J14" s="16"/>
    </row>
    <row r="15" spans="1:18" x14ac:dyDescent="0.25">
      <c r="C15" s="16" t="s">
        <v>1651</v>
      </c>
      <c r="J15" s="16"/>
    </row>
    <row r="16" spans="1:18" x14ac:dyDescent="0.25">
      <c r="C16" s="16" t="s">
        <v>1652</v>
      </c>
      <c r="J16" s="16"/>
    </row>
    <row r="17" spans="3:10" x14ac:dyDescent="0.25">
      <c r="C17" s="16" t="s">
        <v>1653</v>
      </c>
      <c r="J17" s="16"/>
    </row>
    <row r="18" spans="3:10" x14ac:dyDescent="0.25">
      <c r="C18" s="16" t="s">
        <v>1654</v>
      </c>
      <c r="J18" s="16"/>
    </row>
    <row r="19" spans="3:10" x14ac:dyDescent="0.25">
      <c r="C19" s="16" t="s">
        <v>1655</v>
      </c>
      <c r="J19" s="16"/>
    </row>
    <row r="20" spans="3:10" x14ac:dyDescent="0.25">
      <c r="C20" s="16" t="s">
        <v>1656</v>
      </c>
      <c r="J20" s="16"/>
    </row>
    <row r="21" spans="3:10" x14ac:dyDescent="0.25">
      <c r="C21" s="16" t="s">
        <v>1657</v>
      </c>
      <c r="J21" s="16"/>
    </row>
    <row r="22" spans="3:10" x14ac:dyDescent="0.25">
      <c r="C22" s="16" t="s">
        <v>1658</v>
      </c>
      <c r="J22" s="16"/>
    </row>
    <row r="23" spans="3:10" x14ac:dyDescent="0.25">
      <c r="C23" s="16" t="s">
        <v>1659</v>
      </c>
      <c r="J23" s="16"/>
    </row>
    <row r="24" spans="3:10" x14ac:dyDescent="0.25">
      <c r="C24" s="16"/>
      <c r="J24" s="16"/>
    </row>
    <row r="25" spans="3:10" x14ac:dyDescent="0.25">
      <c r="C25" s="16"/>
      <c r="J25" s="16"/>
    </row>
    <row r="26" spans="3:10" x14ac:dyDescent="0.25">
      <c r="C26" s="12" t="s">
        <v>182</v>
      </c>
      <c r="D26" s="12" t="s">
        <v>1644</v>
      </c>
      <c r="J26" s="16"/>
    </row>
    <row r="27" spans="3:10" x14ac:dyDescent="0.25">
      <c r="C27" s="12" t="s">
        <v>163</v>
      </c>
      <c r="D27" s="12" t="s">
        <v>1645</v>
      </c>
      <c r="J27" s="16"/>
    </row>
    <row r="28" spans="3:10" x14ac:dyDescent="0.25">
      <c r="C28" s="12"/>
      <c r="J28" s="16"/>
    </row>
    <row r="29" spans="3:10" x14ac:dyDescent="0.25">
      <c r="F29" s="2" t="s">
        <v>154</v>
      </c>
      <c r="J29" s="16"/>
    </row>
    <row r="30" spans="3:10" x14ac:dyDescent="0.25">
      <c r="C30" t="s">
        <v>102</v>
      </c>
      <c r="D30" s="5">
        <v>0.29909999999999998</v>
      </c>
      <c r="E30" s="7"/>
      <c r="F30" s="2" t="s">
        <v>155</v>
      </c>
      <c r="I30" s="5"/>
      <c r="J30" s="16"/>
    </row>
    <row r="31" spans="3:10" x14ac:dyDescent="0.25">
      <c r="C31" s="16"/>
      <c r="D31" s="5"/>
      <c r="E31" s="7"/>
      <c r="F31" s="5"/>
      <c r="I31" s="5"/>
      <c r="J31" s="16"/>
    </row>
    <row r="32" spans="3:10" x14ac:dyDescent="0.25">
      <c r="C32" s="16" t="s">
        <v>215</v>
      </c>
      <c r="D32" s="5">
        <v>0.05</v>
      </c>
      <c r="E32" s="7"/>
      <c r="F32" s="34">
        <v>-3.0000000000000001E-3</v>
      </c>
      <c r="I32" s="5"/>
      <c r="J32" s="16"/>
    </row>
    <row r="33" spans="3:10" x14ac:dyDescent="0.25">
      <c r="D33" s="5"/>
      <c r="F33" s="34"/>
      <c r="I33" s="5"/>
      <c r="J33" s="16"/>
    </row>
    <row r="34" spans="3:10" x14ac:dyDescent="0.25">
      <c r="C34" t="s">
        <v>743</v>
      </c>
      <c r="D34" s="5">
        <v>8.5599999999999996E-2</v>
      </c>
      <c r="F34" s="34">
        <v>-0.09</v>
      </c>
      <c r="I34" s="5"/>
      <c r="J34" s="16"/>
    </row>
    <row r="35" spans="3:10" x14ac:dyDescent="0.25">
      <c r="C35" t="s">
        <v>92</v>
      </c>
      <c r="D35" s="5">
        <v>9.5600000000000004E-2</v>
      </c>
      <c r="F35" s="34">
        <v>-5.62E-2</v>
      </c>
      <c r="I35" s="5"/>
      <c r="J35" s="16"/>
    </row>
    <row r="36" spans="3:10" x14ac:dyDescent="0.25">
      <c r="C36" t="s">
        <v>1026</v>
      </c>
      <c r="D36" s="5">
        <v>0.1255</v>
      </c>
      <c r="F36" s="5">
        <v>1.6899999999999998E-2</v>
      </c>
      <c r="I36" s="5"/>
      <c r="J36" s="16"/>
    </row>
    <row r="37" spans="3:10" x14ac:dyDescent="0.25">
      <c r="C37" t="s">
        <v>208</v>
      </c>
      <c r="D37" s="5">
        <v>9.3899999999999997E-2</v>
      </c>
      <c r="F37" s="5">
        <v>-0.14399999999999999</v>
      </c>
      <c r="I37" s="5"/>
      <c r="J37" s="16"/>
    </row>
    <row r="38" spans="3:10" x14ac:dyDescent="0.25">
      <c r="C38" t="s">
        <v>218</v>
      </c>
      <c r="D38" s="5">
        <v>8.43E-2</v>
      </c>
      <c r="F38" s="5">
        <v>-5.4100000000000002E-2</v>
      </c>
      <c r="I38" s="5"/>
      <c r="J38" s="16"/>
    </row>
    <row r="39" spans="3:10" x14ac:dyDescent="0.25">
      <c r="C39" t="s">
        <v>1450</v>
      </c>
      <c r="D39" s="5">
        <v>8.0699999999999994E-2</v>
      </c>
      <c r="F39" s="5">
        <v>-5.7200000000000001E-2</v>
      </c>
      <c r="I39" s="5"/>
      <c r="J39" s="16"/>
    </row>
    <row r="40" spans="3:10" x14ac:dyDescent="0.25">
      <c r="C40" t="s">
        <v>126</v>
      </c>
      <c r="D40" s="5">
        <v>8.5300000000000001E-2</v>
      </c>
      <c r="F40" s="5">
        <v>-0.1386</v>
      </c>
      <c r="G40" s="22"/>
      <c r="H40" s="16"/>
      <c r="I40" s="5"/>
      <c r="J40" s="16"/>
    </row>
    <row r="41" spans="3:10" x14ac:dyDescent="0.25">
      <c r="D41" s="5"/>
      <c r="F41" s="5"/>
      <c r="G41" s="22"/>
      <c r="H41" s="16"/>
      <c r="I41" s="5"/>
      <c r="J41" s="16"/>
    </row>
    <row r="42" spans="3:10" x14ac:dyDescent="0.25">
      <c r="G42" s="22"/>
      <c r="H42" s="16"/>
      <c r="I42" s="5"/>
      <c r="J42" s="16"/>
    </row>
    <row r="43" spans="3:10" x14ac:dyDescent="0.25">
      <c r="G43" s="22"/>
      <c r="H43" s="16"/>
      <c r="I43" s="5"/>
      <c r="J43" s="16"/>
    </row>
    <row r="44" spans="3:10" x14ac:dyDescent="0.25">
      <c r="D44" s="5"/>
      <c r="E44" s="21"/>
      <c r="F44" s="34"/>
      <c r="G44" s="22"/>
      <c r="H44" s="16"/>
      <c r="I44" s="5"/>
      <c r="J44" s="16"/>
    </row>
    <row r="45" spans="3:10" x14ac:dyDescent="0.25">
      <c r="D45" s="5">
        <f>SUM(D30:D44)</f>
        <v>1</v>
      </c>
      <c r="F45" s="34"/>
      <c r="I45" s="22"/>
      <c r="J45" s="16"/>
    </row>
    <row r="46" spans="3:10" x14ac:dyDescent="0.25">
      <c r="E46" s="21"/>
      <c r="F46" s="16"/>
      <c r="G46" s="22"/>
      <c r="H46" s="16"/>
      <c r="I46" s="22"/>
      <c r="J46" s="16"/>
    </row>
    <row r="47" spans="3:10" x14ac:dyDescent="0.25">
      <c r="D47" s="5"/>
      <c r="E47" s="21"/>
      <c r="F47" s="16"/>
      <c r="G47" s="22"/>
      <c r="H47" s="16"/>
      <c r="I47" s="22"/>
      <c r="J47" s="16"/>
    </row>
    <row r="48" spans="3:10"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743</v>
      </c>
      <c r="E50" s="4">
        <v>8.8000000000000007</v>
      </c>
      <c r="F50" s="4">
        <v>8.61</v>
      </c>
      <c r="G50" s="5">
        <f t="shared" ref="G50:G51" si="0">(E50-F50)/F50</f>
        <v>2.2067363530778313E-2</v>
      </c>
      <c r="H50" s="20">
        <v>8.75</v>
      </c>
      <c r="I50" s="4">
        <v>10.25</v>
      </c>
      <c r="J50" s="2">
        <v>94</v>
      </c>
      <c r="K50" s="2">
        <v>99</v>
      </c>
      <c r="M50" t="s">
        <v>1623</v>
      </c>
    </row>
    <row r="51" spans="1:19" x14ac:dyDescent="0.25">
      <c r="A51" s="6" t="s">
        <v>11</v>
      </c>
      <c r="B51" t="s">
        <v>92</v>
      </c>
      <c r="E51" s="4">
        <v>76.89</v>
      </c>
      <c r="F51" s="4">
        <v>57.49</v>
      </c>
      <c r="G51" s="5">
        <f t="shared" si="0"/>
        <v>0.33744999130283526</v>
      </c>
      <c r="H51" s="20">
        <v>67</v>
      </c>
      <c r="I51" s="4">
        <v>70.47</v>
      </c>
      <c r="J51" s="2">
        <v>95</v>
      </c>
      <c r="K51" s="2">
        <v>97</v>
      </c>
      <c r="L51" s="2"/>
      <c r="M51" t="s">
        <v>1624</v>
      </c>
    </row>
    <row r="52" spans="1:19" x14ac:dyDescent="0.25">
      <c r="A52" s="6" t="s">
        <v>12</v>
      </c>
      <c r="B52" t="s">
        <v>1026</v>
      </c>
      <c r="E52" s="4">
        <v>33.79</v>
      </c>
      <c r="F52" s="4">
        <v>28.9</v>
      </c>
      <c r="G52" s="5">
        <f>(E52-F52)/F52</f>
        <v>0.16920415224913499</v>
      </c>
      <c r="H52" s="20">
        <v>28</v>
      </c>
      <c r="I52" s="4">
        <v>31.27</v>
      </c>
      <c r="J52" s="2">
        <v>98</v>
      </c>
      <c r="K52" s="2">
        <v>72</v>
      </c>
      <c r="M52" t="s">
        <v>1625</v>
      </c>
    </row>
    <row r="53" spans="1:19" x14ac:dyDescent="0.25">
      <c r="A53" s="6" t="s">
        <v>13</v>
      </c>
      <c r="B53" t="s">
        <v>208</v>
      </c>
      <c r="E53" s="4">
        <v>302.61</v>
      </c>
      <c r="F53" s="4">
        <v>343.09</v>
      </c>
      <c r="G53" s="5">
        <f t="shared" ref="G53:G56" si="1">(E53-F53)/F53</f>
        <v>-0.11798653414555937</v>
      </c>
      <c r="H53" s="20">
        <v>319</v>
      </c>
      <c r="I53" s="4">
        <v>347.73</v>
      </c>
      <c r="J53" s="2">
        <v>90</v>
      </c>
      <c r="K53" s="2">
        <v>99</v>
      </c>
      <c r="L53" s="2"/>
      <c r="M53" t="s">
        <v>1626</v>
      </c>
    </row>
    <row r="54" spans="1:19" x14ac:dyDescent="0.25">
      <c r="A54" s="6" t="s">
        <v>14</v>
      </c>
      <c r="B54" t="s">
        <v>218</v>
      </c>
      <c r="E54" s="4">
        <v>44.44</v>
      </c>
      <c r="F54" s="4">
        <v>44.7</v>
      </c>
      <c r="G54" s="5">
        <f t="shared" si="1"/>
        <v>-5.8165548098435141E-3</v>
      </c>
      <c r="H54" s="20">
        <v>41.57</v>
      </c>
      <c r="I54" s="4">
        <v>43.2</v>
      </c>
      <c r="J54" s="2">
        <v>93</v>
      </c>
      <c r="K54" s="2">
        <v>81</v>
      </c>
      <c r="L54" s="2">
        <v>26</v>
      </c>
      <c r="M54" t="s">
        <v>1627</v>
      </c>
    </row>
    <row r="55" spans="1:19" x14ac:dyDescent="0.25">
      <c r="A55" s="6" t="s">
        <v>15</v>
      </c>
      <c r="B55" t="s">
        <v>1450</v>
      </c>
      <c r="E55" s="4">
        <v>17.8</v>
      </c>
      <c r="F55" s="4">
        <v>18.7</v>
      </c>
      <c r="G55" s="5">
        <f t="shared" si="1"/>
        <v>-4.8128342245989233E-2</v>
      </c>
      <c r="H55" s="20">
        <v>17.39</v>
      </c>
      <c r="I55" s="4">
        <v>17.86</v>
      </c>
      <c r="J55" s="2">
        <v>96</v>
      </c>
      <c r="K55" s="2">
        <v>86</v>
      </c>
      <c r="M55" t="s">
        <v>1628</v>
      </c>
    </row>
    <row r="56" spans="1:19" x14ac:dyDescent="0.25">
      <c r="A56" s="6" t="s">
        <v>16</v>
      </c>
      <c r="B56" t="s">
        <v>126</v>
      </c>
      <c r="E56" s="4">
        <v>102.83</v>
      </c>
      <c r="F56" s="4">
        <v>127.83</v>
      </c>
      <c r="G56" s="5">
        <f t="shared" si="1"/>
        <v>-0.1955722443870766</v>
      </c>
      <c r="H56" s="20">
        <v>119</v>
      </c>
      <c r="I56" s="4">
        <v>131.26</v>
      </c>
      <c r="J56" s="2">
        <v>96</v>
      </c>
      <c r="K56" s="2">
        <v>99</v>
      </c>
      <c r="L56" s="2"/>
      <c r="M56" t="s">
        <v>1629</v>
      </c>
    </row>
    <row r="57" spans="1:19" x14ac:dyDescent="0.25">
      <c r="A57" s="6" t="s">
        <v>17</v>
      </c>
      <c r="E57" s="4"/>
      <c r="G57" s="5"/>
      <c r="H57" s="20"/>
      <c r="I57" s="4"/>
      <c r="J57" s="2"/>
      <c r="K57" s="2"/>
    </row>
    <row r="58" spans="1:19" x14ac:dyDescent="0.25">
      <c r="A58" s="6" t="s">
        <v>31</v>
      </c>
    </row>
    <row r="59" spans="1:19" x14ac:dyDescent="0.25">
      <c r="A59" s="6" t="s">
        <v>33</v>
      </c>
      <c r="E59" s="4"/>
      <c r="F59" s="4"/>
      <c r="H59" s="4"/>
      <c r="I59" s="4"/>
      <c r="L59" s="2"/>
    </row>
    <row r="60" spans="1:19" x14ac:dyDescent="0.25">
      <c r="A60" s="6" t="s">
        <v>34</v>
      </c>
      <c r="E60" s="4"/>
      <c r="F60" s="4"/>
      <c r="H60" s="4"/>
      <c r="I60" s="4"/>
      <c r="L60" s="2"/>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1521</v>
      </c>
      <c r="C66" s="16" t="s">
        <v>1541</v>
      </c>
      <c r="E66" s="20">
        <v>79.98</v>
      </c>
      <c r="F66" s="20">
        <v>80.56</v>
      </c>
      <c r="G66" s="22">
        <f t="shared" ref="G66:G78" si="2">(E66-F66)/F66</f>
        <v>-7.1996027805362253E-3</v>
      </c>
      <c r="H66" s="15">
        <v>88</v>
      </c>
      <c r="I66" s="15">
        <v>85</v>
      </c>
      <c r="J66" s="29">
        <v>45587</v>
      </c>
      <c r="K66" s="31">
        <v>76.97</v>
      </c>
      <c r="L66" s="33">
        <f t="shared" ref="L66:L78" si="3">(E66-K66)/K66</f>
        <v>3.9106145251396718E-2</v>
      </c>
      <c r="M66" s="31">
        <v>79.069999999999993</v>
      </c>
      <c r="N66" s="33">
        <f t="shared" ref="N66:N78" si="4">(E66-M66)/M66</f>
        <v>1.150878968003049E-2</v>
      </c>
      <c r="O66" s="31">
        <v>75.98</v>
      </c>
      <c r="P66" s="33">
        <f t="shared" ref="P66:P78" si="5">(E66-O66)/O66</f>
        <v>5.2645433008686494E-2</v>
      </c>
      <c r="Q66" s="16" t="s">
        <v>1630</v>
      </c>
    </row>
    <row r="67" spans="1:20" x14ac:dyDescent="0.25">
      <c r="A67" s="6" t="s">
        <v>11</v>
      </c>
      <c r="B67" s="16" t="s">
        <v>135</v>
      </c>
      <c r="C67" s="16" t="s">
        <v>136</v>
      </c>
      <c r="E67" s="20">
        <v>77.22</v>
      </c>
      <c r="F67" s="20">
        <v>79.540000000000006</v>
      </c>
      <c r="G67" s="22">
        <f t="shared" si="2"/>
        <v>-2.9167714357556038E-2</v>
      </c>
      <c r="H67" s="15">
        <v>76</v>
      </c>
      <c r="I67" s="15">
        <v>86</v>
      </c>
      <c r="J67" s="28">
        <v>45588</v>
      </c>
      <c r="K67" s="31">
        <v>74.66</v>
      </c>
      <c r="L67" s="33">
        <f t="shared" si="3"/>
        <v>3.4288775783552133E-2</v>
      </c>
      <c r="M67" s="31">
        <v>77.19</v>
      </c>
      <c r="N67" s="33">
        <f t="shared" si="4"/>
        <v>3.8865137971241272E-4</v>
      </c>
      <c r="O67" s="31">
        <v>73.680000000000007</v>
      </c>
      <c r="P67" s="33">
        <f t="shared" si="5"/>
        <v>4.8045602605863082E-2</v>
      </c>
      <c r="Q67" s="16" t="s">
        <v>1631</v>
      </c>
    </row>
    <row r="68" spans="1:20" x14ac:dyDescent="0.25">
      <c r="A68" s="6" t="s">
        <v>12</v>
      </c>
      <c r="B68" s="16" t="s">
        <v>266</v>
      </c>
      <c r="C68" s="16" t="s">
        <v>971</v>
      </c>
      <c r="E68" s="20">
        <v>84.57</v>
      </c>
      <c r="F68" s="20">
        <v>92.5</v>
      </c>
      <c r="G68" s="22">
        <f t="shared" si="2"/>
        <v>-8.5729729729729809E-2</v>
      </c>
      <c r="H68" s="15">
        <v>82</v>
      </c>
      <c r="I68" s="15">
        <v>97</v>
      </c>
      <c r="J68" s="29">
        <v>45602</v>
      </c>
      <c r="K68" s="31">
        <v>83.11</v>
      </c>
      <c r="L68" s="38">
        <f t="shared" si="3"/>
        <v>1.7567079773793692E-2</v>
      </c>
      <c r="M68" s="31">
        <v>86.07</v>
      </c>
      <c r="N68" s="38">
        <f t="shared" si="4"/>
        <v>-1.742767514813524E-2</v>
      </c>
      <c r="O68" s="31">
        <v>82.63</v>
      </c>
      <c r="P68" s="38">
        <f t="shared" si="5"/>
        <v>2.3478155633547111E-2</v>
      </c>
      <c r="Q68" s="16" t="s">
        <v>1632</v>
      </c>
      <c r="T68" s="16"/>
    </row>
    <row r="69" spans="1:20" x14ac:dyDescent="0.25">
      <c r="A69" s="6" t="s">
        <v>13</v>
      </c>
      <c r="B69" s="16" t="s">
        <v>178</v>
      </c>
      <c r="C69" s="16" t="s">
        <v>179</v>
      </c>
      <c r="E69" s="20">
        <v>38.81</v>
      </c>
      <c r="F69" s="20">
        <v>41.94</v>
      </c>
      <c r="G69" s="22">
        <f t="shared" si="2"/>
        <v>-7.4630424415832036E-2</v>
      </c>
      <c r="H69" s="15">
        <v>86</v>
      </c>
      <c r="I69" s="15">
        <v>90</v>
      </c>
      <c r="J69" s="32">
        <v>45547</v>
      </c>
      <c r="K69" s="31">
        <v>37.479999999999997</v>
      </c>
      <c r="L69" s="33">
        <f t="shared" si="3"/>
        <v>3.5485592315901961E-2</v>
      </c>
      <c r="M69" s="31">
        <v>40.15</v>
      </c>
      <c r="N69" s="33">
        <f t="shared" si="4"/>
        <v>-3.3374844333748349E-2</v>
      </c>
      <c r="O69" s="31">
        <v>37.090000000000003</v>
      </c>
      <c r="P69" s="33">
        <f t="shared" si="5"/>
        <v>4.6373685629549709E-2</v>
      </c>
      <c r="Q69" s="16" t="s">
        <v>1631</v>
      </c>
    </row>
    <row r="70" spans="1:20" x14ac:dyDescent="0.25">
      <c r="A70" s="6" t="s">
        <v>14</v>
      </c>
      <c r="B70" s="16" t="s">
        <v>59</v>
      </c>
      <c r="C70" s="16" t="s">
        <v>60</v>
      </c>
      <c r="E70" s="20">
        <v>135.25</v>
      </c>
      <c r="F70" s="20">
        <v>134.88999999999999</v>
      </c>
      <c r="G70" s="22">
        <f t="shared" si="2"/>
        <v>2.6688412780785358E-3</v>
      </c>
      <c r="H70" s="15">
        <v>73</v>
      </c>
      <c r="I70" s="15">
        <v>95</v>
      </c>
      <c r="J70" s="28">
        <v>45600</v>
      </c>
      <c r="K70" s="31">
        <v>129.1</v>
      </c>
      <c r="L70" s="38">
        <f t="shared" si="3"/>
        <v>4.7637490317583318E-2</v>
      </c>
      <c r="M70" s="31">
        <v>133.51</v>
      </c>
      <c r="N70" s="38">
        <f t="shared" si="4"/>
        <v>1.3032731630589538E-2</v>
      </c>
      <c r="O70" s="31">
        <v>128.35</v>
      </c>
      <c r="P70" s="38">
        <f t="shared" si="5"/>
        <v>5.3759252045188985E-2</v>
      </c>
      <c r="Q70" s="16" t="s">
        <v>1633</v>
      </c>
    </row>
    <row r="71" spans="1:20" x14ac:dyDescent="0.25">
      <c r="A71" s="6" t="s">
        <v>15</v>
      </c>
      <c r="B71" s="16" t="s">
        <v>1520</v>
      </c>
      <c r="C71" s="16" t="s">
        <v>1538</v>
      </c>
      <c r="E71" s="20">
        <v>51.18</v>
      </c>
      <c r="F71" s="20">
        <v>55.16</v>
      </c>
      <c r="G71" s="22">
        <f t="shared" si="2"/>
        <v>-7.2153734590282764E-2</v>
      </c>
      <c r="H71" s="15">
        <v>92</v>
      </c>
      <c r="I71" s="15">
        <v>93</v>
      </c>
      <c r="J71" s="29">
        <v>45596</v>
      </c>
      <c r="K71" s="31">
        <v>51.29</v>
      </c>
      <c r="L71" s="38">
        <f t="shared" si="3"/>
        <v>-2.1446675765256274E-3</v>
      </c>
      <c r="M71" s="31">
        <v>52.13</v>
      </c>
      <c r="N71" s="38">
        <f t="shared" si="4"/>
        <v>-1.8223671590255185E-2</v>
      </c>
      <c r="O71" s="31">
        <v>50.79</v>
      </c>
      <c r="P71" s="38">
        <f t="shared" si="5"/>
        <v>7.6786769049025511E-3</v>
      </c>
      <c r="Q71" s="16" t="s">
        <v>1634</v>
      </c>
    </row>
    <row r="72" spans="1:20" x14ac:dyDescent="0.25">
      <c r="A72" s="6" t="s">
        <v>16</v>
      </c>
      <c r="B72" s="16" t="s">
        <v>1314</v>
      </c>
      <c r="C72" s="16" t="s">
        <v>1328</v>
      </c>
      <c r="E72" s="4">
        <v>22.03</v>
      </c>
      <c r="F72" s="20">
        <v>23.12</v>
      </c>
      <c r="G72" s="22">
        <f t="shared" si="2"/>
        <v>-4.7145328719723177E-2</v>
      </c>
      <c r="H72" s="15">
        <v>73</v>
      </c>
      <c r="I72" s="15">
        <v>97</v>
      </c>
      <c r="J72" s="29">
        <v>45608</v>
      </c>
      <c r="K72" s="31">
        <v>21.22</v>
      </c>
      <c r="L72" s="38">
        <f t="shared" si="3"/>
        <v>3.8171536286522256E-2</v>
      </c>
      <c r="M72" s="31">
        <v>22.36</v>
      </c>
      <c r="N72" s="38">
        <f t="shared" si="4"/>
        <v>-1.4758497316636776E-2</v>
      </c>
      <c r="O72" s="31">
        <v>21.01</v>
      </c>
      <c r="P72" s="38">
        <f t="shared" si="5"/>
        <v>4.8548310328415015E-2</v>
      </c>
      <c r="Q72" s="16" t="s">
        <v>1636</v>
      </c>
    </row>
    <row r="73" spans="1:20" x14ac:dyDescent="0.25">
      <c r="A73" s="6" t="s">
        <v>17</v>
      </c>
      <c r="B73" s="16" t="s">
        <v>1494</v>
      </c>
      <c r="C73" s="16" t="s">
        <v>1500</v>
      </c>
      <c r="E73" s="20">
        <v>115.44</v>
      </c>
      <c r="F73" s="20">
        <v>113.3</v>
      </c>
      <c r="G73" s="22">
        <f t="shared" si="2"/>
        <v>1.8887908208296562E-2</v>
      </c>
      <c r="H73" s="15">
        <v>9</v>
      </c>
      <c r="I73" s="15">
        <v>91</v>
      </c>
      <c r="J73" s="28">
        <v>45601</v>
      </c>
      <c r="K73" s="31">
        <v>112.78</v>
      </c>
      <c r="L73" s="33">
        <f t="shared" si="3"/>
        <v>2.3585742152863954E-2</v>
      </c>
      <c r="M73" s="31">
        <v>116.24</v>
      </c>
      <c r="N73" s="33">
        <f t="shared" si="4"/>
        <v>-6.882312456985523E-3</v>
      </c>
      <c r="O73" s="31">
        <v>112.34</v>
      </c>
      <c r="P73" s="33">
        <f t="shared" si="5"/>
        <v>2.7594801495460158E-2</v>
      </c>
      <c r="Q73" s="16" t="s">
        <v>1637</v>
      </c>
    </row>
    <row r="74" spans="1:20" x14ac:dyDescent="0.25">
      <c r="A74" s="6" t="s">
        <v>31</v>
      </c>
      <c r="B74" s="16" t="s">
        <v>1495</v>
      </c>
      <c r="C74" s="16" t="s">
        <v>1495</v>
      </c>
      <c r="E74" s="20">
        <v>85.33</v>
      </c>
      <c r="F74" s="20">
        <v>86.43</v>
      </c>
      <c r="G74" s="22">
        <f t="shared" si="2"/>
        <v>-1.2727062362605674E-2</v>
      </c>
      <c r="H74" s="15">
        <v>96</v>
      </c>
      <c r="I74" s="15">
        <v>89</v>
      </c>
      <c r="J74" s="28">
        <v>45615</v>
      </c>
      <c r="K74" s="31">
        <v>82.64</v>
      </c>
      <c r="L74" s="33">
        <f t="shared" si="3"/>
        <v>3.2550822846079353E-2</v>
      </c>
      <c r="M74" s="31">
        <v>85.71</v>
      </c>
      <c r="N74" s="33">
        <f t="shared" si="4"/>
        <v>-4.4335550110838349E-3</v>
      </c>
      <c r="O74" s="31">
        <v>81.73</v>
      </c>
      <c r="P74" s="33">
        <f t="shared" si="5"/>
        <v>4.4047473387984759E-2</v>
      </c>
      <c r="Q74" s="16" t="s">
        <v>1638</v>
      </c>
    </row>
    <row r="75" spans="1:20" x14ac:dyDescent="0.25">
      <c r="A75" s="6" t="s">
        <v>33</v>
      </c>
      <c r="B75" s="16" t="s">
        <v>161</v>
      </c>
      <c r="C75" s="16" t="s">
        <v>252</v>
      </c>
      <c r="E75" s="20">
        <v>138.78</v>
      </c>
      <c r="F75" s="20">
        <v>135.37</v>
      </c>
      <c r="G75" s="22">
        <f t="shared" si="2"/>
        <v>2.519021939868506E-2</v>
      </c>
      <c r="H75" s="15">
        <v>90</v>
      </c>
      <c r="I75" s="15">
        <v>94</v>
      </c>
      <c r="J75" s="29">
        <v>45629</v>
      </c>
      <c r="K75" s="31">
        <v>132.68</v>
      </c>
      <c r="L75" s="38">
        <f t="shared" si="3"/>
        <v>4.5975278866445535E-2</v>
      </c>
      <c r="M75" s="31">
        <v>137.80000000000001</v>
      </c>
      <c r="N75" s="38">
        <f t="shared" si="4"/>
        <v>7.1117561683598672E-3</v>
      </c>
      <c r="O75" s="31">
        <v>130.47</v>
      </c>
      <c r="P75" s="38">
        <f t="shared" si="5"/>
        <v>6.3692802943205354E-2</v>
      </c>
      <c r="Q75" s="16" t="s">
        <v>1639</v>
      </c>
    </row>
    <row r="76" spans="1:20" x14ac:dyDescent="0.25">
      <c r="A76" s="6" t="s">
        <v>34</v>
      </c>
      <c r="B76" s="16" t="s">
        <v>1380</v>
      </c>
      <c r="C76" s="16" t="s">
        <v>1567</v>
      </c>
      <c r="E76" s="20">
        <v>76.599999999999994</v>
      </c>
      <c r="F76" s="20">
        <v>72.61</v>
      </c>
      <c r="G76" s="22">
        <f t="shared" si="2"/>
        <v>5.4951108662718566E-2</v>
      </c>
      <c r="H76" s="15">
        <v>33</v>
      </c>
      <c r="I76" s="15">
        <v>97</v>
      </c>
      <c r="J76" s="28">
        <v>45596</v>
      </c>
      <c r="K76" s="31">
        <v>68.150000000000006</v>
      </c>
      <c r="L76" s="38">
        <f t="shared" si="3"/>
        <v>0.12399119589141581</v>
      </c>
      <c r="M76" s="31">
        <v>73.45</v>
      </c>
      <c r="N76" s="38">
        <f t="shared" si="4"/>
        <v>4.2886317222600293E-2</v>
      </c>
      <c r="O76" s="31">
        <v>67.680000000000007</v>
      </c>
      <c r="P76" s="38">
        <f t="shared" si="5"/>
        <v>0.13179669030732841</v>
      </c>
      <c r="Q76" s="16" t="s">
        <v>1640</v>
      </c>
    </row>
    <row r="77" spans="1:20" x14ac:dyDescent="0.25">
      <c r="A77" s="6" t="s">
        <v>35</v>
      </c>
      <c r="B77" s="16" t="s">
        <v>1635</v>
      </c>
      <c r="C77" s="16" t="s">
        <v>1641</v>
      </c>
      <c r="E77" s="20">
        <v>23.35</v>
      </c>
      <c r="F77" s="20">
        <v>24.64</v>
      </c>
      <c r="G77" s="22">
        <f t="shared" si="2"/>
        <v>-5.2353896103896069E-2</v>
      </c>
      <c r="H77" s="15">
        <v>79</v>
      </c>
      <c r="I77" s="15">
        <v>95</v>
      </c>
      <c r="J77" s="28">
        <v>45602</v>
      </c>
      <c r="K77" s="31">
        <v>21.01</v>
      </c>
      <c r="L77" s="38">
        <f t="shared" si="3"/>
        <v>0.11137553545930508</v>
      </c>
      <c r="M77" s="31">
        <v>22.04</v>
      </c>
      <c r="N77" s="38">
        <f t="shared" si="4"/>
        <v>5.9437386569873067E-2</v>
      </c>
      <c r="O77" s="31">
        <v>20.76</v>
      </c>
      <c r="P77" s="38">
        <f t="shared" si="5"/>
        <v>0.1247591522157996</v>
      </c>
      <c r="Q77" s="16" t="s">
        <v>1642</v>
      </c>
    </row>
    <row r="78" spans="1:20" x14ac:dyDescent="0.25">
      <c r="A78" s="6" t="s">
        <v>38</v>
      </c>
      <c r="B78" s="16" t="s">
        <v>194</v>
      </c>
      <c r="C78" s="16" t="s">
        <v>196</v>
      </c>
      <c r="E78" s="20">
        <v>354.62</v>
      </c>
      <c r="F78" s="20">
        <v>326.32</v>
      </c>
      <c r="G78" s="22">
        <f t="shared" si="2"/>
        <v>8.6724687423388125E-2</v>
      </c>
      <c r="H78" s="15">
        <v>95</v>
      </c>
      <c r="I78" s="15">
        <v>94</v>
      </c>
      <c r="J78" s="28">
        <v>45603</v>
      </c>
      <c r="K78" s="31">
        <v>333.14</v>
      </c>
      <c r="L78" s="38">
        <f t="shared" si="3"/>
        <v>6.4477396890196367E-2</v>
      </c>
      <c r="M78" s="31">
        <v>355.18</v>
      </c>
      <c r="N78" s="38">
        <f t="shared" si="4"/>
        <v>-1.5766653527788791E-3</v>
      </c>
      <c r="O78" s="31">
        <v>330.03</v>
      </c>
      <c r="P78" s="38">
        <f t="shared" si="5"/>
        <v>7.4508378026240135E-2</v>
      </c>
      <c r="Q78" s="16" t="s">
        <v>1643</v>
      </c>
    </row>
    <row r="79" spans="1:20" x14ac:dyDescent="0.25">
      <c r="A79" s="6" t="s">
        <v>44</v>
      </c>
    </row>
    <row r="80" spans="1:20" x14ac:dyDescent="0.25">
      <c r="A80" s="6" t="s">
        <v>45</v>
      </c>
    </row>
    <row r="81" spans="1:16" x14ac:dyDescent="0.25">
      <c r="A81" s="6" t="s">
        <v>46</v>
      </c>
    </row>
    <row r="82" spans="1:16" x14ac:dyDescent="0.25">
      <c r="A82" s="6" t="s">
        <v>47</v>
      </c>
    </row>
    <row r="83" spans="1:16" x14ac:dyDescent="0.25">
      <c r="A83" s="6" t="s">
        <v>54</v>
      </c>
    </row>
    <row r="84" spans="1:16" x14ac:dyDescent="0.25">
      <c r="A84" s="6" t="s">
        <v>56</v>
      </c>
    </row>
    <row r="85" spans="1:16" x14ac:dyDescent="0.25">
      <c r="A85" s="6" t="s">
        <v>63</v>
      </c>
    </row>
    <row r="86" spans="1:16" x14ac:dyDescent="0.25">
      <c r="A86" s="6" t="s">
        <v>64</v>
      </c>
    </row>
    <row r="87" spans="1:16" x14ac:dyDescent="0.25">
      <c r="A87" s="6" t="s">
        <v>65</v>
      </c>
    </row>
    <row r="88" spans="1:16" x14ac:dyDescent="0.25">
      <c r="A88" s="6" t="s">
        <v>66</v>
      </c>
    </row>
    <row r="89" spans="1:16" x14ac:dyDescent="0.25">
      <c r="A89" s="6" t="s">
        <v>67</v>
      </c>
    </row>
    <row r="90" spans="1:16" x14ac:dyDescent="0.25">
      <c r="A90" s="6" t="s">
        <v>68</v>
      </c>
    </row>
    <row r="91" spans="1:16" x14ac:dyDescent="0.25">
      <c r="A91" s="6" t="s">
        <v>69</v>
      </c>
    </row>
    <row r="92" spans="1:16" x14ac:dyDescent="0.25">
      <c r="A92" s="6" t="s">
        <v>70</v>
      </c>
    </row>
    <row r="93" spans="1:16" x14ac:dyDescent="0.25">
      <c r="A93" s="6" t="s">
        <v>75</v>
      </c>
    </row>
    <row r="94" spans="1:16" x14ac:dyDescent="0.25">
      <c r="A94" s="6" t="s">
        <v>76</v>
      </c>
    </row>
    <row r="95" spans="1:16" x14ac:dyDescent="0.25">
      <c r="A95" s="6" t="s">
        <v>78</v>
      </c>
    </row>
    <row r="96" spans="1:16" x14ac:dyDescent="0.25">
      <c r="A96" s="6" t="s">
        <v>79</v>
      </c>
      <c r="B96" s="16"/>
      <c r="C96" s="16"/>
      <c r="E96" s="20"/>
      <c r="F96" s="20"/>
      <c r="G96" s="22"/>
      <c r="H96" s="15"/>
      <c r="I96" s="15"/>
      <c r="J96" s="29"/>
      <c r="K96" s="31"/>
      <c r="L96" s="33"/>
      <c r="M96" s="31"/>
      <c r="N96" s="33"/>
      <c r="O96" s="31"/>
      <c r="P96" s="33"/>
    </row>
    <row r="97" spans="1:17" x14ac:dyDescent="0.25">
      <c r="A97" s="6" t="s">
        <v>81</v>
      </c>
    </row>
    <row r="98" spans="1:17" x14ac:dyDescent="0.25">
      <c r="A98" s="6" t="s">
        <v>119</v>
      </c>
    </row>
    <row r="99" spans="1:17" x14ac:dyDescent="0.25">
      <c r="A99" s="6" t="s">
        <v>148</v>
      </c>
    </row>
    <row r="100" spans="1:17" x14ac:dyDescent="0.25">
      <c r="A100" s="6" t="s">
        <v>149</v>
      </c>
      <c r="Q100" s="16"/>
    </row>
    <row r="102" spans="1:17" x14ac:dyDescent="0.25">
      <c r="J102" s="29"/>
    </row>
    <row r="103" spans="1:17" x14ac:dyDescent="0.25">
      <c r="J103" s="29"/>
    </row>
    <row r="104" spans="1:17" x14ac:dyDescent="0.25">
      <c r="J104" s="29"/>
    </row>
    <row r="105" spans="1:17" x14ac:dyDescent="0.25">
      <c r="J105" s="29"/>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3D05-BEEB-4DBC-B2EC-A85E98777FA5}">
  <dimension ref="A1:T112"/>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45541</v>
      </c>
      <c r="I3" s="2"/>
      <c r="J3" s="29">
        <v>45544</v>
      </c>
      <c r="K3" s="28">
        <v>45545</v>
      </c>
      <c r="L3" s="28">
        <v>45546</v>
      </c>
      <c r="M3" s="28">
        <v>45547</v>
      </c>
      <c r="N3" s="28">
        <v>45548</v>
      </c>
      <c r="P3" s="2" t="s">
        <v>82</v>
      </c>
      <c r="R3" s="2" t="s">
        <v>82</v>
      </c>
    </row>
    <row r="4" spans="1:18" ht="15.75" thickBot="1" x14ac:dyDescent="0.3">
      <c r="A4" t="s">
        <v>0</v>
      </c>
      <c r="C4" s="10">
        <v>45544</v>
      </c>
      <c r="D4" s="11" t="s">
        <v>32</v>
      </c>
      <c r="E4" s="10">
        <v>45548</v>
      </c>
      <c r="J4" s="2" t="s">
        <v>26</v>
      </c>
      <c r="K4" s="2" t="s">
        <v>27</v>
      </c>
      <c r="L4" s="2" t="s">
        <v>28</v>
      </c>
      <c r="M4" s="2" t="s">
        <v>29</v>
      </c>
      <c r="N4" s="2" t="s">
        <v>30</v>
      </c>
    </row>
    <row r="5" spans="1:18" ht="15.75" thickBot="1" x14ac:dyDescent="0.3">
      <c r="A5" t="s">
        <v>910</v>
      </c>
      <c r="F5" s="8">
        <v>15011.35</v>
      </c>
      <c r="G5" s="36" t="s">
        <v>25</v>
      </c>
      <c r="H5" s="8">
        <v>16690.830000000002</v>
      </c>
      <c r="J5" s="14">
        <v>16884.599999999999</v>
      </c>
      <c r="K5" s="14">
        <v>17025.88</v>
      </c>
      <c r="L5" s="14">
        <v>17395.53</v>
      </c>
      <c r="M5" s="14">
        <v>17569.98</v>
      </c>
      <c r="N5" s="14">
        <v>17683.98</v>
      </c>
      <c r="P5" s="5">
        <f>(N5-H5)/N5</f>
        <v>5.616099995589216E-2</v>
      </c>
      <c r="R5" s="5">
        <f>(N5-F5)/F5</f>
        <v>0.17804061593394327</v>
      </c>
    </row>
    <row r="6" spans="1:18" ht="15.75" thickBot="1" x14ac:dyDescent="0.3">
      <c r="A6" t="s">
        <v>302</v>
      </c>
      <c r="C6" s="26" t="s">
        <v>303</v>
      </c>
      <c r="D6" s="1"/>
      <c r="E6" s="1"/>
      <c r="F6" s="9">
        <v>4769.83</v>
      </c>
      <c r="G6" s="36" t="s">
        <v>107</v>
      </c>
      <c r="H6" s="9">
        <v>5408.42</v>
      </c>
      <c r="J6" s="14">
        <v>5471.05</v>
      </c>
      <c r="K6" s="17">
        <v>5495.52</v>
      </c>
      <c r="L6" s="17">
        <v>5554.13</v>
      </c>
      <c r="M6" s="14">
        <v>5595.76</v>
      </c>
      <c r="N6" s="14">
        <v>5626.02</v>
      </c>
      <c r="P6" s="5">
        <f>(N6-H6)/N6</f>
        <v>3.8677430936967933E-2</v>
      </c>
      <c r="R6" s="5">
        <f>(N6-F6)/F6</f>
        <v>0.17950115622569368</v>
      </c>
    </row>
    <row r="7" spans="1:18" x14ac:dyDescent="0.25">
      <c r="C7" s="35"/>
      <c r="J7" s="12"/>
    </row>
    <row r="8" spans="1:18" x14ac:dyDescent="0.25">
      <c r="C8" s="12"/>
      <c r="J8" s="12"/>
    </row>
    <row r="9" spans="1:18" x14ac:dyDescent="0.25">
      <c r="C9" s="12"/>
      <c r="J9" s="12"/>
    </row>
    <row r="10" spans="1:18" x14ac:dyDescent="0.25">
      <c r="A10" t="s">
        <v>3</v>
      </c>
      <c r="C10" s="16" t="s">
        <v>1691</v>
      </c>
      <c r="J10" s="16"/>
    </row>
    <row r="11" spans="1:18" x14ac:dyDescent="0.25">
      <c r="C11" s="16" t="s">
        <v>1692</v>
      </c>
      <c r="J11" s="16"/>
    </row>
    <row r="12" spans="1:18" x14ac:dyDescent="0.25">
      <c r="C12" s="16" t="s">
        <v>1693</v>
      </c>
      <c r="J12" s="16"/>
    </row>
    <row r="13" spans="1:18" x14ac:dyDescent="0.25">
      <c r="C13" s="16" t="s">
        <v>1694</v>
      </c>
      <c r="J13" s="16"/>
    </row>
    <row r="14" spans="1:18" x14ac:dyDescent="0.25">
      <c r="C14" s="16" t="s">
        <v>1695</v>
      </c>
      <c r="J14" s="16"/>
    </row>
    <row r="15" spans="1:18" x14ac:dyDescent="0.25">
      <c r="C15" s="16" t="s">
        <v>1696</v>
      </c>
      <c r="J15" s="16"/>
    </row>
    <row r="16" spans="1:18" x14ac:dyDescent="0.25">
      <c r="C16" s="16" t="s">
        <v>1697</v>
      </c>
      <c r="J16" s="16"/>
    </row>
    <row r="17" spans="3:10" x14ac:dyDescent="0.25">
      <c r="C17" s="16" t="s">
        <v>1698</v>
      </c>
      <c r="J17" s="16"/>
    </row>
    <row r="18" spans="3:10" x14ac:dyDescent="0.25">
      <c r="C18" s="16" t="s">
        <v>1706</v>
      </c>
      <c r="J18" s="16"/>
    </row>
    <row r="19" spans="3:10" x14ac:dyDescent="0.25">
      <c r="C19" s="16" t="s">
        <v>1699</v>
      </c>
      <c r="J19" s="16"/>
    </row>
    <row r="20" spans="3:10" x14ac:dyDescent="0.25">
      <c r="C20" s="16" t="s">
        <v>1700</v>
      </c>
      <c r="J20" s="16"/>
    </row>
    <row r="21" spans="3:10" x14ac:dyDescent="0.25">
      <c r="C21" s="16" t="s">
        <v>1701</v>
      </c>
      <c r="J21" s="16"/>
    </row>
    <row r="22" spans="3:10" x14ac:dyDescent="0.25">
      <c r="C22" s="16" t="s">
        <v>1702</v>
      </c>
      <c r="J22" s="16"/>
    </row>
    <row r="23" spans="3:10" x14ac:dyDescent="0.25">
      <c r="C23" s="16" t="s">
        <v>1703</v>
      </c>
      <c r="J23" s="16"/>
    </row>
    <row r="24" spans="3:10" x14ac:dyDescent="0.25">
      <c r="C24" s="16" t="s">
        <v>1705</v>
      </c>
      <c r="J24" s="16"/>
    </row>
    <row r="25" spans="3:10" x14ac:dyDescent="0.25">
      <c r="C25" s="16" t="s">
        <v>1704</v>
      </c>
      <c r="J25" s="16"/>
    </row>
    <row r="26" spans="3:10" x14ac:dyDescent="0.25">
      <c r="C26" s="16"/>
      <c r="J26" s="16"/>
    </row>
    <row r="27" spans="3:10" x14ac:dyDescent="0.25">
      <c r="C27" s="16"/>
      <c r="J27" s="16"/>
    </row>
    <row r="28" spans="3:10" x14ac:dyDescent="0.25">
      <c r="C28" s="16"/>
      <c r="J28" s="16"/>
    </row>
    <row r="29" spans="3:10" x14ac:dyDescent="0.25">
      <c r="C29" s="16"/>
      <c r="J29" s="16"/>
    </row>
    <row r="30" spans="3:10" x14ac:dyDescent="0.25">
      <c r="C30" s="16"/>
      <c r="J30" s="16"/>
    </row>
    <row r="31" spans="3:10" x14ac:dyDescent="0.25">
      <c r="C31" s="16"/>
      <c r="J31" s="16"/>
    </row>
    <row r="32" spans="3:10" x14ac:dyDescent="0.25">
      <c r="C32" s="16"/>
      <c r="J32" s="16"/>
    </row>
    <row r="33" spans="3:10" x14ac:dyDescent="0.25">
      <c r="C33" s="12" t="s">
        <v>182</v>
      </c>
      <c r="D33" s="12" t="s">
        <v>1689</v>
      </c>
      <c r="J33" s="16"/>
    </row>
    <row r="34" spans="3:10" x14ac:dyDescent="0.25">
      <c r="C34" s="12" t="s">
        <v>163</v>
      </c>
      <c r="D34" s="12" t="s">
        <v>1690</v>
      </c>
      <c r="J34" s="16"/>
    </row>
    <row r="35" spans="3:10" x14ac:dyDescent="0.25">
      <c r="C35" s="12"/>
      <c r="J35" s="16"/>
    </row>
    <row r="36" spans="3:10" x14ac:dyDescent="0.25">
      <c r="F36" s="2" t="s">
        <v>154</v>
      </c>
      <c r="J36" s="16"/>
    </row>
    <row r="37" spans="3:10" x14ac:dyDescent="0.25">
      <c r="C37" t="s">
        <v>102</v>
      </c>
      <c r="D37" s="5">
        <v>0.37469999999999998</v>
      </c>
      <c r="E37" s="7"/>
      <c r="F37" s="2" t="s">
        <v>155</v>
      </c>
      <c r="I37" s="5"/>
      <c r="J37" s="16"/>
    </row>
    <row r="38" spans="3:10" x14ac:dyDescent="0.25">
      <c r="C38" s="16"/>
      <c r="D38" s="5"/>
      <c r="E38" s="7"/>
      <c r="F38" s="5"/>
      <c r="I38" s="5"/>
      <c r="J38" s="16"/>
    </row>
    <row r="39" spans="3:10" x14ac:dyDescent="0.25">
      <c r="C39" s="16" t="s">
        <v>215</v>
      </c>
      <c r="D39" s="5">
        <v>4.7199999999999999E-2</v>
      </c>
      <c r="E39" s="7"/>
      <c r="F39" s="34">
        <v>1E-3</v>
      </c>
      <c r="I39" s="5"/>
      <c r="J39" s="16"/>
    </row>
    <row r="40" spans="3:10" x14ac:dyDescent="0.25">
      <c r="D40" s="5"/>
      <c r="F40" s="34"/>
      <c r="I40" s="5"/>
      <c r="J40" s="16"/>
    </row>
    <row r="41" spans="3:10" x14ac:dyDescent="0.25">
      <c r="C41" t="s">
        <v>743</v>
      </c>
      <c r="D41" s="5">
        <v>0.09</v>
      </c>
      <c r="F41" s="34">
        <v>0.11360000000000001</v>
      </c>
      <c r="I41" s="5"/>
      <c r="J41" s="16"/>
    </row>
    <row r="42" spans="3:10" x14ac:dyDescent="0.25">
      <c r="C42" t="s">
        <v>92</v>
      </c>
      <c r="D42" s="5">
        <v>9.7600000000000006E-2</v>
      </c>
      <c r="F42" s="34">
        <v>8.1699999999999995E-2</v>
      </c>
      <c r="I42" s="5"/>
      <c r="J42" s="16"/>
    </row>
    <row r="43" spans="3:10" x14ac:dyDescent="0.25">
      <c r="C43" t="s">
        <v>1026</v>
      </c>
      <c r="D43" s="5">
        <v>0.1295</v>
      </c>
      <c r="F43" s="5">
        <v>9.35E-2</v>
      </c>
      <c r="I43" s="5"/>
      <c r="J43" s="16"/>
    </row>
    <row r="44" spans="3:10" x14ac:dyDescent="0.25">
      <c r="C44" t="s">
        <v>218</v>
      </c>
      <c r="D44" s="5">
        <v>8.7099999999999997E-2</v>
      </c>
      <c r="F44" s="5">
        <v>9.4299999999999995E-2</v>
      </c>
      <c r="I44" s="5"/>
      <c r="J44" s="16"/>
    </row>
    <row r="45" spans="3:10" x14ac:dyDescent="0.25">
      <c r="C45" t="s">
        <v>1450</v>
      </c>
      <c r="D45" s="5">
        <v>8.0699999999999994E-2</v>
      </c>
      <c r="F45" s="5">
        <v>6.0100000000000001E-2</v>
      </c>
      <c r="I45" s="5"/>
      <c r="J45" s="16"/>
    </row>
    <row r="46" spans="3:10" x14ac:dyDescent="0.25">
      <c r="C46" t="s">
        <v>126</v>
      </c>
      <c r="D46" s="5">
        <v>9.3200000000000005E-2</v>
      </c>
      <c r="F46" s="5">
        <v>0.158</v>
      </c>
      <c r="I46" s="5"/>
      <c r="J46" s="16"/>
    </row>
    <row r="47" spans="3:10" x14ac:dyDescent="0.25">
      <c r="G47" s="22"/>
      <c r="H47" s="16"/>
      <c r="I47" s="5"/>
      <c r="J47" s="16"/>
    </row>
    <row r="48" spans="3:10" x14ac:dyDescent="0.25">
      <c r="D48" s="5"/>
      <c r="F48" s="5"/>
      <c r="G48" s="22"/>
      <c r="H48" s="16"/>
      <c r="I48" s="5"/>
      <c r="J48" s="16"/>
    </row>
    <row r="49" spans="1:19" x14ac:dyDescent="0.25">
      <c r="G49" s="22"/>
      <c r="H49" s="16"/>
      <c r="I49" s="5"/>
      <c r="J49" s="16"/>
    </row>
    <row r="50" spans="1:19" x14ac:dyDescent="0.25">
      <c r="G50" s="22"/>
      <c r="H50" s="16"/>
      <c r="I50" s="5"/>
      <c r="J50" s="16"/>
    </row>
    <row r="51" spans="1:19" x14ac:dyDescent="0.25">
      <c r="D51" s="5"/>
      <c r="E51" s="21"/>
      <c r="F51" s="34"/>
      <c r="G51" s="22"/>
      <c r="H51" s="16"/>
      <c r="I51" s="5"/>
      <c r="J51" s="16"/>
    </row>
    <row r="52" spans="1:19" x14ac:dyDescent="0.25">
      <c r="D52" s="5">
        <f>SUM(D37:D51)</f>
        <v>1</v>
      </c>
      <c r="F52" s="34"/>
      <c r="I52" s="22"/>
      <c r="J52" s="16"/>
    </row>
    <row r="53" spans="1:19" x14ac:dyDescent="0.25">
      <c r="E53" s="21"/>
      <c r="F53" s="16"/>
      <c r="G53" s="22"/>
      <c r="H53" s="16"/>
      <c r="I53" s="22"/>
      <c r="J53" s="16"/>
    </row>
    <row r="54" spans="1:19" x14ac:dyDescent="0.25">
      <c r="D54" s="5"/>
      <c r="E54" s="21"/>
      <c r="F54" s="16"/>
      <c r="G54" s="22"/>
      <c r="H54" s="16"/>
      <c r="I54" s="22"/>
      <c r="J54" s="16"/>
    </row>
    <row r="55" spans="1:19" x14ac:dyDescent="0.25">
      <c r="C55" s="12"/>
      <c r="E55" s="21"/>
      <c r="F55" s="15" t="s">
        <v>108</v>
      </c>
      <c r="G55" s="16"/>
      <c r="H55" s="12"/>
      <c r="I55" s="16"/>
    </row>
    <row r="56" spans="1:19" x14ac:dyDescent="0.25">
      <c r="A56" t="s">
        <v>4</v>
      </c>
      <c r="C56" s="12"/>
      <c r="E56" s="24" t="s">
        <v>6</v>
      </c>
      <c r="F56" s="24" t="s">
        <v>7</v>
      </c>
      <c r="G56" s="24" t="s">
        <v>8</v>
      </c>
      <c r="H56" s="24" t="s">
        <v>9</v>
      </c>
      <c r="I56" s="24" t="s">
        <v>21</v>
      </c>
      <c r="J56" s="24" t="s">
        <v>23</v>
      </c>
      <c r="K56" s="24" t="s">
        <v>22</v>
      </c>
      <c r="L56" s="24" t="s">
        <v>120</v>
      </c>
      <c r="M56" s="23" t="s">
        <v>10</v>
      </c>
      <c r="N56" s="25"/>
      <c r="O56" s="25"/>
      <c r="P56" s="25"/>
      <c r="Q56" s="25"/>
      <c r="R56" s="25"/>
      <c r="S56" s="25"/>
    </row>
    <row r="57" spans="1:19" x14ac:dyDescent="0.25">
      <c r="A57" s="6" t="s">
        <v>5</v>
      </c>
      <c r="B57" t="s">
        <v>743</v>
      </c>
      <c r="E57" s="4">
        <v>9.8000000000000007</v>
      </c>
      <c r="F57" s="4">
        <v>8.61</v>
      </c>
      <c r="G57" s="5">
        <f t="shared" ref="G57:G58" si="0">(E57-F57)/F57</f>
        <v>0.13821138211382131</v>
      </c>
      <c r="H57" s="20">
        <v>8.75</v>
      </c>
      <c r="I57" s="4">
        <v>10.25</v>
      </c>
      <c r="J57" s="2">
        <v>96</v>
      </c>
      <c r="K57" s="2">
        <v>99</v>
      </c>
      <c r="M57" t="s">
        <v>1660</v>
      </c>
    </row>
    <row r="58" spans="1:19" x14ac:dyDescent="0.25">
      <c r="A58" s="6" t="s">
        <v>11</v>
      </c>
      <c r="B58" t="s">
        <v>92</v>
      </c>
      <c r="E58" s="4">
        <v>83.17</v>
      </c>
      <c r="F58" s="4">
        <v>57.49</v>
      </c>
      <c r="G58" s="5">
        <f t="shared" si="0"/>
        <v>0.4466863802400417</v>
      </c>
      <c r="H58" s="20">
        <v>75</v>
      </c>
      <c r="I58" s="4">
        <v>70.47</v>
      </c>
      <c r="J58" s="2">
        <v>96</v>
      </c>
      <c r="K58" s="2">
        <v>97</v>
      </c>
      <c r="L58" s="2"/>
      <c r="M58" t="s">
        <v>1661</v>
      </c>
    </row>
    <row r="59" spans="1:19" x14ac:dyDescent="0.25">
      <c r="A59" s="6" t="s">
        <v>12</v>
      </c>
      <c r="B59" t="s">
        <v>1026</v>
      </c>
      <c r="E59" s="4">
        <v>36.950000000000003</v>
      </c>
      <c r="F59" s="4">
        <v>28.9</v>
      </c>
      <c r="G59" s="5">
        <f>(E59-F59)/F59</f>
        <v>0.27854671280276833</v>
      </c>
      <c r="H59" s="20">
        <v>31</v>
      </c>
      <c r="I59" s="4">
        <v>31.27</v>
      </c>
      <c r="J59" s="2">
        <v>97</v>
      </c>
      <c r="K59" s="2">
        <v>72</v>
      </c>
      <c r="M59" t="s">
        <v>1662</v>
      </c>
    </row>
    <row r="60" spans="1:19" x14ac:dyDescent="0.25">
      <c r="A60" s="6" t="s">
        <v>13</v>
      </c>
      <c r="B60" t="s">
        <v>218</v>
      </c>
      <c r="E60" s="4">
        <v>48.63</v>
      </c>
      <c r="F60" s="4">
        <v>44.7</v>
      </c>
      <c r="G60" s="5">
        <f>(E60-F60)/F60</f>
        <v>8.7919463087248309E-2</v>
      </c>
      <c r="H60" s="20">
        <v>42</v>
      </c>
      <c r="I60" s="4">
        <v>43.2</v>
      </c>
      <c r="J60" s="2">
        <v>95</v>
      </c>
      <c r="K60" s="2">
        <v>81</v>
      </c>
      <c r="L60" s="2">
        <v>33</v>
      </c>
      <c r="M60" t="s">
        <v>1663</v>
      </c>
    </row>
    <row r="61" spans="1:19" x14ac:dyDescent="0.25">
      <c r="A61" s="6" t="s">
        <v>14</v>
      </c>
      <c r="B61" t="s">
        <v>1450</v>
      </c>
      <c r="E61" s="4">
        <v>18.87</v>
      </c>
      <c r="F61" s="4">
        <v>18.7</v>
      </c>
      <c r="G61" s="5">
        <f>(E61-F61)/F61</f>
        <v>9.0909090909091824E-3</v>
      </c>
      <c r="H61" s="20">
        <v>17</v>
      </c>
      <c r="I61" s="4">
        <v>17.86</v>
      </c>
      <c r="J61" s="2">
        <v>95</v>
      </c>
      <c r="K61" s="2">
        <v>86</v>
      </c>
      <c r="M61" t="s">
        <v>1664</v>
      </c>
    </row>
    <row r="62" spans="1:19" x14ac:dyDescent="0.25">
      <c r="A62" s="6" t="s">
        <v>15</v>
      </c>
      <c r="B62" t="s">
        <v>126</v>
      </c>
      <c r="E62" s="4">
        <v>119.08</v>
      </c>
      <c r="F62" s="4">
        <v>127.83</v>
      </c>
      <c r="G62" s="5">
        <f>(E62-F62)/F62</f>
        <v>-6.8450285535476801E-2</v>
      </c>
      <c r="H62" s="20">
        <v>119</v>
      </c>
      <c r="I62" s="4">
        <v>131.26</v>
      </c>
      <c r="J62" s="2">
        <v>97</v>
      </c>
      <c r="K62" s="2">
        <v>99</v>
      </c>
      <c r="L62" s="2">
        <v>4</v>
      </c>
      <c r="M62" t="s">
        <v>1665</v>
      </c>
    </row>
    <row r="63" spans="1:19" x14ac:dyDescent="0.25">
      <c r="A63" s="6" t="s">
        <v>16</v>
      </c>
    </row>
    <row r="64" spans="1:19" x14ac:dyDescent="0.25">
      <c r="A64" s="6" t="s">
        <v>17</v>
      </c>
      <c r="E64" s="4"/>
      <c r="G64" s="5"/>
      <c r="H64" s="20"/>
      <c r="I64" s="4"/>
      <c r="J64" s="2"/>
      <c r="K64" s="2"/>
    </row>
    <row r="65" spans="1:20" x14ac:dyDescent="0.25">
      <c r="A65" s="6" t="s">
        <v>31</v>
      </c>
    </row>
    <row r="66" spans="1:20" x14ac:dyDescent="0.25">
      <c r="A66" s="6" t="s">
        <v>33</v>
      </c>
      <c r="E66" s="4"/>
      <c r="F66" s="4"/>
      <c r="H66" s="4"/>
      <c r="I66" s="4"/>
      <c r="L66" s="2"/>
    </row>
    <row r="67" spans="1:20" x14ac:dyDescent="0.25">
      <c r="A67" s="6" t="s">
        <v>34</v>
      </c>
      <c r="E67" s="4"/>
      <c r="F67" s="4"/>
      <c r="H67" s="4"/>
      <c r="I67" s="4"/>
      <c r="L67" s="2"/>
    </row>
    <row r="68" spans="1:20" x14ac:dyDescent="0.25">
      <c r="A68" s="6" t="s">
        <v>35</v>
      </c>
      <c r="E68" s="4"/>
      <c r="F68" s="4"/>
      <c r="H68" s="4"/>
      <c r="I68" s="4"/>
      <c r="L68" s="2"/>
    </row>
    <row r="70" spans="1:20" x14ac:dyDescent="0.25">
      <c r="E70" s="7"/>
      <c r="G70" s="2" t="s">
        <v>128</v>
      </c>
      <c r="J70" s="2" t="s">
        <v>127</v>
      </c>
      <c r="L70" s="2" t="s">
        <v>150</v>
      </c>
      <c r="N70" s="2" t="s">
        <v>150</v>
      </c>
      <c r="P70" s="2" t="s">
        <v>150</v>
      </c>
    </row>
    <row r="71" spans="1:20" x14ac:dyDescent="0.25">
      <c r="A71" s="3" t="s">
        <v>18</v>
      </c>
      <c r="E71" s="18" t="s">
        <v>6</v>
      </c>
      <c r="F71" s="18" t="s">
        <v>21</v>
      </c>
      <c r="G71" s="18" t="s">
        <v>129</v>
      </c>
      <c r="H71" s="18" t="s">
        <v>22</v>
      </c>
      <c r="I71" s="18" t="s">
        <v>23</v>
      </c>
      <c r="J71" s="18" t="s">
        <v>22</v>
      </c>
      <c r="K71" s="18" t="s">
        <v>146</v>
      </c>
      <c r="L71" s="18" t="s">
        <v>146</v>
      </c>
      <c r="M71" s="18" t="s">
        <v>130</v>
      </c>
      <c r="N71" s="18" t="s">
        <v>130</v>
      </c>
      <c r="O71" s="18" t="s">
        <v>131</v>
      </c>
      <c r="P71" s="18" t="s">
        <v>131</v>
      </c>
      <c r="Q71" s="19" t="s">
        <v>10</v>
      </c>
    </row>
    <row r="72" spans="1:20" x14ac:dyDescent="0.25">
      <c r="A72" s="3"/>
      <c r="E72" s="18"/>
      <c r="F72" s="18"/>
      <c r="G72" s="18"/>
      <c r="H72" s="18"/>
      <c r="I72" s="18"/>
      <c r="J72" s="18"/>
      <c r="K72" s="18"/>
      <c r="M72" s="18"/>
      <c r="O72" s="18"/>
      <c r="Q72" s="19"/>
    </row>
    <row r="73" spans="1:20" x14ac:dyDescent="0.25">
      <c r="A73" s="6" t="s">
        <v>5</v>
      </c>
      <c r="B73" s="16" t="s">
        <v>1668</v>
      </c>
      <c r="C73" s="16" t="s">
        <v>1685</v>
      </c>
      <c r="E73" s="20">
        <v>29.83</v>
      </c>
      <c r="F73" s="20">
        <v>39.08</v>
      </c>
      <c r="G73" s="22">
        <f>(E73-F73)/F73</f>
        <v>-0.23669396110542479</v>
      </c>
      <c r="H73" s="15">
        <v>12</v>
      </c>
      <c r="I73" s="15">
        <v>99</v>
      </c>
      <c r="J73" s="28">
        <v>45607</v>
      </c>
      <c r="K73" s="31">
        <v>23.33</v>
      </c>
      <c r="L73" s="38">
        <f>(E73-K73)/K73</f>
        <v>0.27861123017573941</v>
      </c>
      <c r="M73" s="31">
        <v>27.8</v>
      </c>
      <c r="N73" s="38">
        <f>(E73-M73)/M73</f>
        <v>7.3021582733812859E-2</v>
      </c>
      <c r="O73" s="31">
        <v>22.34</v>
      </c>
      <c r="P73" s="38">
        <f>(E73-O73)/O73</f>
        <v>0.33527305282005365</v>
      </c>
      <c r="Q73" s="16" t="s">
        <v>1686</v>
      </c>
    </row>
    <row r="74" spans="1:20" x14ac:dyDescent="0.25">
      <c r="Q74" s="16" t="s">
        <v>1687</v>
      </c>
    </row>
    <row r="75" spans="1:20" x14ac:dyDescent="0.25">
      <c r="Q75" s="16" t="s">
        <v>1688</v>
      </c>
      <c r="T75" s="16"/>
    </row>
    <row r="76" spans="1:20" x14ac:dyDescent="0.25">
      <c r="A76" s="6" t="s">
        <v>11</v>
      </c>
      <c r="B76" s="16" t="s">
        <v>1520</v>
      </c>
      <c r="C76" s="16" t="s">
        <v>1538</v>
      </c>
      <c r="E76" s="20">
        <v>51.96</v>
      </c>
      <c r="F76" s="20">
        <v>55.16</v>
      </c>
      <c r="G76" s="22">
        <f t="shared" ref="G76:G91" si="1">(E76-F76)/F76</f>
        <v>-5.8013052936910732E-2</v>
      </c>
      <c r="H76" s="15">
        <v>92</v>
      </c>
      <c r="I76" s="15">
        <v>91</v>
      </c>
      <c r="J76" s="29">
        <v>45596</v>
      </c>
      <c r="K76" s="31">
        <v>51.74</v>
      </c>
      <c r="L76" s="38">
        <f t="shared" ref="L76:L91" si="2">(E76-K76)/K76</f>
        <v>4.2520293776574965E-3</v>
      </c>
      <c r="M76" s="31">
        <v>51.88</v>
      </c>
      <c r="N76" s="38">
        <f t="shared" ref="N76:N91" si="3">(E76-M76)/M76</f>
        <v>1.5420200462605684E-3</v>
      </c>
      <c r="O76" s="31">
        <v>51.12</v>
      </c>
      <c r="P76" s="38">
        <f t="shared" ref="P76:P91" si="4">(E76-O76)/O76</f>
        <v>1.6431924882629175E-2</v>
      </c>
      <c r="Q76" s="16" t="s">
        <v>1672</v>
      </c>
    </row>
    <row r="77" spans="1:20" x14ac:dyDescent="0.25">
      <c r="A77" s="6" t="s">
        <v>12</v>
      </c>
      <c r="B77" s="16" t="s">
        <v>1635</v>
      </c>
      <c r="C77" s="16" t="s">
        <v>1641</v>
      </c>
      <c r="E77" s="20">
        <v>23.31</v>
      </c>
      <c r="F77" s="20">
        <v>24.64</v>
      </c>
      <c r="G77" s="22">
        <f t="shared" si="1"/>
        <v>-5.3977272727272804E-2</v>
      </c>
      <c r="H77" s="15">
        <v>79</v>
      </c>
      <c r="I77" s="15">
        <v>92</v>
      </c>
      <c r="J77" s="28">
        <v>45602</v>
      </c>
      <c r="K77" s="31">
        <v>21.33</v>
      </c>
      <c r="L77" s="38">
        <f t="shared" si="2"/>
        <v>9.2827004219409315E-2</v>
      </c>
      <c r="M77" s="31">
        <v>22.43</v>
      </c>
      <c r="N77" s="38">
        <f t="shared" si="3"/>
        <v>3.9233169861792198E-2</v>
      </c>
      <c r="O77" s="31">
        <v>21.06</v>
      </c>
      <c r="P77" s="38">
        <f t="shared" si="4"/>
        <v>0.10683760683760685</v>
      </c>
      <c r="Q77" s="16" t="s">
        <v>158</v>
      </c>
    </row>
    <row r="78" spans="1:20" x14ac:dyDescent="0.25">
      <c r="A78" s="6" t="s">
        <v>13</v>
      </c>
      <c r="B78" s="16" t="s">
        <v>208</v>
      </c>
      <c r="C78" s="16" t="s">
        <v>210</v>
      </c>
      <c r="E78" s="20">
        <v>347.73</v>
      </c>
      <c r="F78" s="20">
        <v>359.34</v>
      </c>
      <c r="G78" s="22">
        <f t="shared" si="1"/>
        <v>-3.2309233594923908E-2</v>
      </c>
      <c r="H78" s="15">
        <v>99</v>
      </c>
      <c r="I78" s="15">
        <v>93</v>
      </c>
      <c r="J78" s="28">
        <v>45589</v>
      </c>
      <c r="K78" s="31">
        <v>322.86</v>
      </c>
      <c r="L78" s="38">
        <f t="shared" si="2"/>
        <v>7.7030291767329506E-2</v>
      </c>
      <c r="M78" s="31">
        <v>327.2</v>
      </c>
      <c r="N78" s="38">
        <f t="shared" si="3"/>
        <v>6.2744498777506208E-2</v>
      </c>
      <c r="O78" s="31">
        <v>320.11</v>
      </c>
      <c r="P78" s="38">
        <f t="shared" si="4"/>
        <v>8.6282840273655945E-2</v>
      </c>
      <c r="Q78" s="16" t="s">
        <v>1677</v>
      </c>
    </row>
    <row r="79" spans="1:20" x14ac:dyDescent="0.25">
      <c r="A79" s="6" t="s">
        <v>14</v>
      </c>
      <c r="B79" s="16" t="s">
        <v>1666</v>
      </c>
      <c r="C79" s="16" t="s">
        <v>1678</v>
      </c>
      <c r="E79" s="20">
        <v>127.1</v>
      </c>
      <c r="F79" s="20">
        <v>130.88999999999999</v>
      </c>
      <c r="G79" s="22">
        <f t="shared" si="1"/>
        <v>-2.8955611582244575E-2</v>
      </c>
      <c r="H79" s="15">
        <v>99</v>
      </c>
      <c r="I79" s="15">
        <v>92</v>
      </c>
      <c r="J79" s="28">
        <v>45600</v>
      </c>
      <c r="K79" s="31">
        <v>114.89</v>
      </c>
      <c r="L79" s="38">
        <f t="shared" si="2"/>
        <v>0.10627556793454604</v>
      </c>
      <c r="M79" s="31">
        <v>114.96</v>
      </c>
      <c r="N79" s="38">
        <f t="shared" si="3"/>
        <v>0.10560194850382743</v>
      </c>
      <c r="O79" s="31">
        <v>113.91</v>
      </c>
      <c r="P79" s="38">
        <f t="shared" si="4"/>
        <v>0.11579317004652795</v>
      </c>
      <c r="Q79" s="16" t="s">
        <v>1679</v>
      </c>
    </row>
    <row r="80" spans="1:20" x14ac:dyDescent="0.25">
      <c r="A80" s="6" t="s">
        <v>15</v>
      </c>
      <c r="B80" s="16" t="s">
        <v>197</v>
      </c>
      <c r="C80" s="16" t="s">
        <v>198</v>
      </c>
      <c r="E80" s="20">
        <v>128.07</v>
      </c>
      <c r="F80" s="20">
        <v>128.97999999999999</v>
      </c>
      <c r="G80" s="22">
        <f t="shared" si="1"/>
        <v>-7.0553574197549747E-3</v>
      </c>
      <c r="H80" s="15">
        <v>98</v>
      </c>
      <c r="I80" s="15">
        <v>90</v>
      </c>
      <c r="J80" s="28">
        <v>45580</v>
      </c>
      <c r="K80" s="31">
        <v>121.39</v>
      </c>
      <c r="L80" s="38">
        <f t="shared" si="2"/>
        <v>5.5029244583573542E-2</v>
      </c>
      <c r="M80" s="31">
        <v>123.75</v>
      </c>
      <c r="N80" s="38">
        <f t="shared" si="3"/>
        <v>3.4909090909090855E-2</v>
      </c>
      <c r="O80" s="31">
        <v>121.39</v>
      </c>
      <c r="P80" s="38">
        <f t="shared" si="4"/>
        <v>5.5029244583573542E-2</v>
      </c>
      <c r="Q80" s="16" t="s">
        <v>1682</v>
      </c>
    </row>
    <row r="81" spans="1:17" x14ac:dyDescent="0.25">
      <c r="A81" s="6" t="s">
        <v>16</v>
      </c>
      <c r="B81" s="16" t="s">
        <v>85</v>
      </c>
      <c r="C81" s="16" t="s">
        <v>86</v>
      </c>
      <c r="E81" s="20">
        <v>396.42</v>
      </c>
      <c r="F81" s="20">
        <v>393.35</v>
      </c>
      <c r="G81" s="22">
        <f t="shared" si="1"/>
        <v>7.8047540358459205E-3</v>
      </c>
      <c r="H81" s="15">
        <v>98</v>
      </c>
      <c r="I81" s="15">
        <v>94</v>
      </c>
      <c r="J81" s="28">
        <v>45589</v>
      </c>
      <c r="K81" s="31">
        <v>370.08</v>
      </c>
      <c r="L81" s="38">
        <f t="shared" si="2"/>
        <v>7.1173800259403466E-2</v>
      </c>
      <c r="M81" s="31">
        <v>373.15</v>
      </c>
      <c r="N81" s="38">
        <f t="shared" si="3"/>
        <v>6.2360980838804876E-2</v>
      </c>
      <c r="O81" s="31">
        <v>367.81</v>
      </c>
      <c r="P81" s="38">
        <f t="shared" si="4"/>
        <v>7.7784725809521255E-2</v>
      </c>
      <c r="Q81" s="16" t="s">
        <v>1680</v>
      </c>
    </row>
    <row r="82" spans="1:17" x14ac:dyDescent="0.25">
      <c r="A82" s="6" t="s">
        <v>17</v>
      </c>
      <c r="B82" s="16" t="s">
        <v>135</v>
      </c>
      <c r="C82" s="16" t="s">
        <v>136</v>
      </c>
      <c r="E82" s="20">
        <v>80.209999999999994</v>
      </c>
      <c r="F82" s="20">
        <v>79.540000000000006</v>
      </c>
      <c r="G82" s="22">
        <f t="shared" si="1"/>
        <v>8.423434749811257E-3</v>
      </c>
      <c r="H82" s="15">
        <v>76</v>
      </c>
      <c r="I82" s="15">
        <v>86</v>
      </c>
      <c r="J82" s="28">
        <v>45588</v>
      </c>
      <c r="K82" s="31">
        <v>76.209999999999994</v>
      </c>
      <c r="L82" s="33">
        <f t="shared" si="2"/>
        <v>5.2486550321480127E-2</v>
      </c>
      <c r="M82" s="31">
        <v>77.75</v>
      </c>
      <c r="N82" s="33">
        <f t="shared" si="3"/>
        <v>3.1639871382636575E-2</v>
      </c>
      <c r="O82" s="31">
        <v>74.989999999999995</v>
      </c>
      <c r="P82" s="33">
        <f t="shared" si="4"/>
        <v>6.9609281237498322E-2</v>
      </c>
      <c r="Q82" s="16" t="s">
        <v>1670</v>
      </c>
    </row>
    <row r="83" spans="1:17" x14ac:dyDescent="0.25">
      <c r="A83" s="6" t="s">
        <v>31</v>
      </c>
      <c r="B83" s="16" t="s">
        <v>1495</v>
      </c>
      <c r="C83" s="16" t="s">
        <v>1495</v>
      </c>
      <c r="E83" s="20">
        <v>87.49</v>
      </c>
      <c r="F83" s="20">
        <v>86.43</v>
      </c>
      <c r="G83" s="22">
        <f t="shared" si="1"/>
        <v>1.2264260094874326E-2</v>
      </c>
      <c r="H83" s="15">
        <v>96</v>
      </c>
      <c r="I83" s="15">
        <v>88</v>
      </c>
      <c r="J83" s="28">
        <v>45615</v>
      </c>
      <c r="K83" s="31">
        <v>84.02</v>
      </c>
      <c r="L83" s="33">
        <f t="shared" si="2"/>
        <v>4.1299690549869067E-2</v>
      </c>
      <c r="M83" s="31">
        <v>85.82</v>
      </c>
      <c r="N83" s="33">
        <f t="shared" si="3"/>
        <v>1.9459333488697293E-2</v>
      </c>
      <c r="O83" s="31">
        <v>82.96</v>
      </c>
      <c r="P83" s="33">
        <f t="shared" si="4"/>
        <v>5.4604628736740615E-2</v>
      </c>
      <c r="Q83" s="16" t="s">
        <v>1673</v>
      </c>
    </row>
    <row r="84" spans="1:17" x14ac:dyDescent="0.25">
      <c r="A84" s="6" t="s">
        <v>33</v>
      </c>
      <c r="B84" s="16" t="s">
        <v>1494</v>
      </c>
      <c r="C84" s="16" t="s">
        <v>1500</v>
      </c>
      <c r="E84" s="20">
        <v>115.34</v>
      </c>
      <c r="F84" s="20">
        <v>113.3</v>
      </c>
      <c r="G84" s="22">
        <f t="shared" si="1"/>
        <v>1.8005295675198645E-2</v>
      </c>
      <c r="H84" s="15">
        <v>9</v>
      </c>
      <c r="I84" s="15">
        <v>89</v>
      </c>
      <c r="J84" s="28">
        <v>45601</v>
      </c>
      <c r="K84" s="31">
        <v>113.24</v>
      </c>
      <c r="L84" s="33">
        <f t="shared" si="2"/>
        <v>1.8544683857294318E-2</v>
      </c>
      <c r="M84" s="31">
        <v>115.61</v>
      </c>
      <c r="N84" s="33">
        <f t="shared" si="3"/>
        <v>-2.3354381108900272E-3</v>
      </c>
      <c r="O84" s="31">
        <v>112.87</v>
      </c>
      <c r="P84" s="33">
        <f t="shared" si="4"/>
        <v>2.1883582882962691E-2</v>
      </c>
      <c r="Q84" s="16" t="s">
        <v>1674</v>
      </c>
    </row>
    <row r="85" spans="1:17" x14ac:dyDescent="0.25">
      <c r="A85" s="6" t="s">
        <v>34</v>
      </c>
      <c r="B85" s="16" t="s">
        <v>1314</v>
      </c>
      <c r="C85" s="16" t="s">
        <v>1328</v>
      </c>
      <c r="E85" s="4">
        <v>23.73</v>
      </c>
      <c r="F85" s="20">
        <v>23.12</v>
      </c>
      <c r="G85" s="22">
        <f t="shared" si="1"/>
        <v>2.6384083044982673E-2</v>
      </c>
      <c r="H85" s="15">
        <v>73</v>
      </c>
      <c r="I85" s="15">
        <v>97</v>
      </c>
      <c r="J85" s="29">
        <v>45608</v>
      </c>
      <c r="K85" s="31">
        <v>21.7</v>
      </c>
      <c r="L85" s="38">
        <f t="shared" si="2"/>
        <v>9.3548387096774252E-2</v>
      </c>
      <c r="M85" s="31">
        <v>22.78</v>
      </c>
      <c r="N85" s="38">
        <f t="shared" si="3"/>
        <v>4.1703248463564498E-2</v>
      </c>
      <c r="O85" s="31">
        <v>21.54</v>
      </c>
      <c r="P85" s="38">
        <f t="shared" si="4"/>
        <v>0.10167130919220062</v>
      </c>
      <c r="Q85" s="16" t="s">
        <v>1673</v>
      </c>
    </row>
    <row r="86" spans="1:17" x14ac:dyDescent="0.25">
      <c r="A86" s="6" t="s">
        <v>35</v>
      </c>
      <c r="B86" s="16" t="s">
        <v>104</v>
      </c>
      <c r="C86" s="16" t="s">
        <v>105</v>
      </c>
      <c r="E86" s="20">
        <v>52.22</v>
      </c>
      <c r="F86" s="20">
        <v>50.38</v>
      </c>
      <c r="G86" s="22">
        <f t="shared" si="1"/>
        <v>3.65224295355299E-2</v>
      </c>
      <c r="H86" s="15">
        <v>81</v>
      </c>
      <c r="I86" s="15">
        <v>88</v>
      </c>
      <c r="J86" s="28">
        <v>45632</v>
      </c>
      <c r="K86" s="31">
        <v>48.51</v>
      </c>
      <c r="L86" s="38">
        <f t="shared" si="2"/>
        <v>7.6479076479076494E-2</v>
      </c>
      <c r="M86" s="31">
        <v>49.71</v>
      </c>
      <c r="N86" s="38">
        <f t="shared" si="3"/>
        <v>5.049285857976258E-2</v>
      </c>
      <c r="O86" s="31">
        <v>47.67</v>
      </c>
      <c r="P86" s="38">
        <f t="shared" si="4"/>
        <v>9.5447870778267191E-2</v>
      </c>
      <c r="Q86" s="16" t="s">
        <v>1681</v>
      </c>
    </row>
    <row r="87" spans="1:17" x14ac:dyDescent="0.25">
      <c r="A87" s="6" t="s">
        <v>38</v>
      </c>
      <c r="B87" s="16" t="s">
        <v>59</v>
      </c>
      <c r="C87" s="16" t="s">
        <v>60</v>
      </c>
      <c r="E87" s="20">
        <v>139.88999999999999</v>
      </c>
      <c r="F87" s="20">
        <v>134.88999999999999</v>
      </c>
      <c r="G87" s="22">
        <f t="shared" si="1"/>
        <v>3.7067239973311593E-2</v>
      </c>
      <c r="H87" s="15">
        <v>73</v>
      </c>
      <c r="I87" s="15">
        <v>94</v>
      </c>
      <c r="J87" s="28">
        <v>45600</v>
      </c>
      <c r="K87" s="31">
        <v>129.72999999999999</v>
      </c>
      <c r="L87" s="38">
        <f t="shared" si="2"/>
        <v>7.8316503507284335E-2</v>
      </c>
      <c r="M87" s="31">
        <v>135.31</v>
      </c>
      <c r="N87" s="38">
        <f t="shared" si="3"/>
        <v>3.3848200428645212E-2</v>
      </c>
      <c r="O87" s="31">
        <v>129.1</v>
      </c>
      <c r="P87" s="38">
        <f t="shared" si="4"/>
        <v>8.3578621223857411E-2</v>
      </c>
      <c r="Q87" s="16" t="s">
        <v>1671</v>
      </c>
    </row>
    <row r="88" spans="1:17" x14ac:dyDescent="0.25">
      <c r="A88" s="6" t="s">
        <v>44</v>
      </c>
      <c r="B88" s="16" t="s">
        <v>1667</v>
      </c>
      <c r="C88" s="16" t="s">
        <v>1683</v>
      </c>
      <c r="E88" s="20">
        <v>76.89</v>
      </c>
      <c r="F88" s="20">
        <v>74.099999999999994</v>
      </c>
      <c r="G88" s="22">
        <f t="shared" si="1"/>
        <v>3.7651821862348264E-2</v>
      </c>
      <c r="H88" s="15">
        <v>29</v>
      </c>
      <c r="I88" s="15">
        <v>96</v>
      </c>
      <c r="J88" s="28">
        <v>45607</v>
      </c>
      <c r="K88" s="31">
        <v>65.53</v>
      </c>
      <c r="L88" s="38">
        <f t="shared" si="2"/>
        <v>0.17335571493972227</v>
      </c>
      <c r="M88" s="31">
        <v>69.52</v>
      </c>
      <c r="N88" s="38">
        <f t="shared" si="3"/>
        <v>0.10601265822784817</v>
      </c>
      <c r="O88" s="31">
        <v>63.74</v>
      </c>
      <c r="P88" s="38">
        <f t="shared" si="4"/>
        <v>0.20630687166614367</v>
      </c>
      <c r="Q88" s="16" t="s">
        <v>1684</v>
      </c>
    </row>
    <row r="89" spans="1:17" x14ac:dyDescent="0.25">
      <c r="A89" s="6" t="s">
        <v>45</v>
      </c>
      <c r="B89" s="16" t="s">
        <v>1521</v>
      </c>
      <c r="C89" s="16" t="s">
        <v>1541</v>
      </c>
      <c r="E89" s="20">
        <v>84.65</v>
      </c>
      <c r="F89" s="20">
        <v>80.56</v>
      </c>
      <c r="G89" s="22">
        <f t="shared" si="1"/>
        <v>5.0769612711022878E-2</v>
      </c>
      <c r="H89" s="15">
        <v>90</v>
      </c>
      <c r="I89" s="15">
        <v>85</v>
      </c>
      <c r="J89" s="29">
        <v>45587</v>
      </c>
      <c r="K89" s="31">
        <v>78.23</v>
      </c>
      <c r="L89" s="33">
        <f t="shared" si="2"/>
        <v>8.2065703694234965E-2</v>
      </c>
      <c r="M89" s="31">
        <v>80.62</v>
      </c>
      <c r="N89" s="33">
        <f t="shared" si="3"/>
        <v>4.9987596129992568E-2</v>
      </c>
      <c r="O89" s="31">
        <v>77.14</v>
      </c>
      <c r="P89" s="33">
        <f t="shared" si="4"/>
        <v>9.735545760954116E-2</v>
      </c>
      <c r="Q89" s="16" t="s">
        <v>1669</v>
      </c>
    </row>
    <row r="90" spans="1:17" x14ac:dyDescent="0.25">
      <c r="A90" s="6" t="s">
        <v>46</v>
      </c>
      <c r="B90" s="16" t="s">
        <v>161</v>
      </c>
      <c r="C90" s="16" t="s">
        <v>252</v>
      </c>
      <c r="E90" s="20">
        <v>149.80000000000001</v>
      </c>
      <c r="F90" s="20">
        <v>135.37</v>
      </c>
      <c r="G90" s="22">
        <f t="shared" si="1"/>
        <v>0.10659673487478767</v>
      </c>
      <c r="H90" s="15">
        <v>90</v>
      </c>
      <c r="I90" s="15">
        <v>95</v>
      </c>
      <c r="J90" s="29">
        <v>45629</v>
      </c>
      <c r="K90" s="31">
        <v>136.75</v>
      </c>
      <c r="L90" s="38">
        <f t="shared" si="2"/>
        <v>9.5429616087751454E-2</v>
      </c>
      <c r="M90" s="31">
        <v>139.84</v>
      </c>
      <c r="N90" s="38">
        <f t="shared" si="3"/>
        <v>7.1224256292906227E-2</v>
      </c>
      <c r="O90" s="31">
        <v>133.41999999999999</v>
      </c>
      <c r="P90" s="38">
        <f t="shared" si="4"/>
        <v>0.12277019937040942</v>
      </c>
      <c r="Q90" s="16" t="s">
        <v>1675</v>
      </c>
    </row>
    <row r="91" spans="1:17" x14ac:dyDescent="0.25">
      <c r="A91" s="6" t="s">
        <v>47</v>
      </c>
      <c r="B91" s="16" t="s">
        <v>1380</v>
      </c>
      <c r="C91" s="16" t="s">
        <v>1567</v>
      </c>
      <c r="E91" s="20">
        <v>81.11</v>
      </c>
      <c r="F91" s="20">
        <v>72.61</v>
      </c>
      <c r="G91" s="22">
        <f t="shared" si="1"/>
        <v>0.11706376532158105</v>
      </c>
      <c r="H91" s="15">
        <v>34</v>
      </c>
      <c r="I91" s="15">
        <v>97</v>
      </c>
      <c r="J91" s="28">
        <v>45596</v>
      </c>
      <c r="K91" s="31">
        <v>69.790000000000006</v>
      </c>
      <c r="L91" s="38">
        <f t="shared" si="2"/>
        <v>0.16220088837942387</v>
      </c>
      <c r="M91" s="31">
        <v>75.510000000000005</v>
      </c>
      <c r="N91" s="38">
        <f t="shared" si="3"/>
        <v>7.4162362600979928E-2</v>
      </c>
      <c r="O91" s="31">
        <v>69.349999999999994</v>
      </c>
      <c r="P91" s="38">
        <f t="shared" si="4"/>
        <v>0.16957462148521998</v>
      </c>
      <c r="Q91" s="16" t="s">
        <v>1676</v>
      </c>
    </row>
    <row r="92" spans="1:17" x14ac:dyDescent="0.25">
      <c r="A92" s="6" t="s">
        <v>54</v>
      </c>
      <c r="B92" s="16"/>
      <c r="C92" s="16"/>
      <c r="E92" s="20"/>
      <c r="F92" s="20"/>
      <c r="G92" s="22"/>
      <c r="H92" s="15"/>
      <c r="I92" s="15"/>
      <c r="J92" s="28"/>
      <c r="K92" s="31"/>
      <c r="L92" s="38"/>
      <c r="M92" s="31"/>
      <c r="N92" s="38"/>
      <c r="O92" s="31"/>
      <c r="P92" s="38"/>
      <c r="Q92" s="16"/>
    </row>
    <row r="93" spans="1:17" x14ac:dyDescent="0.25">
      <c r="A93" s="6" t="s">
        <v>56</v>
      </c>
      <c r="Q93" s="16"/>
    </row>
    <row r="94" spans="1:17" x14ac:dyDescent="0.25">
      <c r="A94" s="6" t="s">
        <v>63</v>
      </c>
      <c r="Q94" s="16"/>
    </row>
    <row r="95" spans="1:17" x14ac:dyDescent="0.25">
      <c r="A95" s="6" t="s">
        <v>64</v>
      </c>
    </row>
    <row r="96" spans="1:17" x14ac:dyDescent="0.25">
      <c r="A96" s="6" t="s">
        <v>65</v>
      </c>
    </row>
    <row r="97" spans="1:17" x14ac:dyDescent="0.25">
      <c r="A97" s="6" t="s">
        <v>66</v>
      </c>
    </row>
    <row r="98" spans="1:17" x14ac:dyDescent="0.25">
      <c r="A98" s="6" t="s">
        <v>67</v>
      </c>
    </row>
    <row r="99" spans="1:17" x14ac:dyDescent="0.25">
      <c r="A99" s="6" t="s">
        <v>68</v>
      </c>
    </row>
    <row r="100" spans="1:17" x14ac:dyDescent="0.25">
      <c r="A100" s="6" t="s">
        <v>69</v>
      </c>
    </row>
    <row r="101" spans="1:17" x14ac:dyDescent="0.25">
      <c r="A101" s="6" t="s">
        <v>70</v>
      </c>
    </row>
    <row r="102" spans="1:17" x14ac:dyDescent="0.25">
      <c r="A102" s="6" t="s">
        <v>75</v>
      </c>
    </row>
    <row r="103" spans="1:17" x14ac:dyDescent="0.25">
      <c r="A103" s="6" t="s">
        <v>76</v>
      </c>
      <c r="B103" s="16"/>
      <c r="C103" s="16"/>
      <c r="E103" s="20"/>
      <c r="F103" s="20"/>
      <c r="G103" s="22"/>
      <c r="H103" s="15"/>
      <c r="I103" s="15"/>
      <c r="J103" s="29"/>
      <c r="K103" s="31"/>
      <c r="L103" s="33"/>
      <c r="M103" s="31"/>
      <c r="N103" s="33"/>
      <c r="O103" s="31"/>
      <c r="P103" s="33"/>
    </row>
    <row r="104" spans="1:17" x14ac:dyDescent="0.25">
      <c r="A104" s="6" t="s">
        <v>78</v>
      </c>
    </row>
    <row r="105" spans="1:17" x14ac:dyDescent="0.25">
      <c r="A105" s="6" t="s">
        <v>79</v>
      </c>
    </row>
    <row r="106" spans="1:17" x14ac:dyDescent="0.25">
      <c r="A106" s="6" t="s">
        <v>81</v>
      </c>
    </row>
    <row r="107" spans="1:17" x14ac:dyDescent="0.25">
      <c r="A107" s="6" t="s">
        <v>119</v>
      </c>
      <c r="Q107" s="16"/>
    </row>
    <row r="108" spans="1:17" x14ac:dyDescent="0.25">
      <c r="A108" s="6" t="s">
        <v>148</v>
      </c>
    </row>
    <row r="109" spans="1:17" x14ac:dyDescent="0.25">
      <c r="A109" s="6" t="s">
        <v>149</v>
      </c>
      <c r="J109" s="29"/>
    </row>
    <row r="110" spans="1:17" x14ac:dyDescent="0.25">
      <c r="J110" s="29"/>
    </row>
    <row r="111" spans="1:17" x14ac:dyDescent="0.25">
      <c r="J111" s="29"/>
    </row>
    <row r="112" spans="1:17" x14ac:dyDescent="0.25">
      <c r="J112" s="29"/>
    </row>
  </sheetData>
  <sortState xmlns:xlrd2="http://schemas.microsoft.com/office/spreadsheetml/2017/richdata2" ref="B76:Q91">
    <sortCondition ref="G76:G91"/>
  </sortState>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F158A-731A-4741-A67D-3C04D1F4D39F}">
  <dimension ref="A1:T104"/>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45548</v>
      </c>
      <c r="I3" s="2"/>
      <c r="J3" s="29">
        <v>45551</v>
      </c>
      <c r="K3" s="28">
        <v>45552</v>
      </c>
      <c r="L3" s="28">
        <v>45553</v>
      </c>
      <c r="M3" s="28">
        <v>45554</v>
      </c>
      <c r="N3" s="28">
        <v>45555</v>
      </c>
      <c r="P3" s="2" t="s">
        <v>82</v>
      </c>
      <c r="R3" s="2" t="s">
        <v>82</v>
      </c>
    </row>
    <row r="4" spans="1:18" ht="15.75" thickBot="1" x14ac:dyDescent="0.3">
      <c r="A4" t="s">
        <v>0</v>
      </c>
      <c r="C4" s="10">
        <v>45551</v>
      </c>
      <c r="D4" s="11" t="s">
        <v>32</v>
      </c>
      <c r="E4" s="10">
        <v>45555</v>
      </c>
      <c r="J4" s="2" t="s">
        <v>26</v>
      </c>
      <c r="K4" s="2" t="s">
        <v>27</v>
      </c>
      <c r="L4" s="2" t="s">
        <v>28</v>
      </c>
      <c r="M4" s="2" t="s">
        <v>29</v>
      </c>
      <c r="N4" s="2" t="s">
        <v>30</v>
      </c>
    </row>
    <row r="5" spans="1:18" ht="15.75" thickBot="1" x14ac:dyDescent="0.3">
      <c r="A5" t="s">
        <v>910</v>
      </c>
      <c r="F5" s="8">
        <v>15011.35</v>
      </c>
      <c r="G5" s="36" t="s">
        <v>25</v>
      </c>
      <c r="H5" s="8">
        <v>17683.98</v>
      </c>
      <c r="J5" s="14">
        <v>17592.13</v>
      </c>
      <c r="K5" s="14">
        <v>17628.66</v>
      </c>
      <c r="L5" s="14">
        <v>17573.3</v>
      </c>
      <c r="M5" s="14">
        <v>18013.98</v>
      </c>
      <c r="N5" s="14">
        <v>17948.32</v>
      </c>
      <c r="P5" s="5">
        <f>(N5-H5)/N5</f>
        <v>1.4727840822985113E-2</v>
      </c>
      <c r="R5" s="5">
        <f>(N5-F5)/F5</f>
        <v>0.19564995819829659</v>
      </c>
    </row>
    <row r="6" spans="1:18" ht="15.75" thickBot="1" x14ac:dyDescent="0.3">
      <c r="A6" t="s">
        <v>302</v>
      </c>
      <c r="C6" s="26" t="s">
        <v>340</v>
      </c>
      <c r="D6" s="1"/>
      <c r="E6" s="1"/>
      <c r="F6" s="9">
        <v>4769.83</v>
      </c>
      <c r="G6" s="36" t="s">
        <v>107</v>
      </c>
      <c r="H6" s="9">
        <v>5626.02</v>
      </c>
      <c r="J6" s="14">
        <v>5633.09</v>
      </c>
      <c r="K6" s="17">
        <v>5634.58</v>
      </c>
      <c r="L6" s="17">
        <v>5618.26</v>
      </c>
      <c r="M6" s="14">
        <v>5713.64</v>
      </c>
      <c r="N6" s="14">
        <v>5702.55</v>
      </c>
      <c r="P6" s="5">
        <f>(N6-H6)/N6</f>
        <v>1.3420311965699511E-2</v>
      </c>
      <c r="R6" s="5">
        <f>(N6-F6)/F6</f>
        <v>0.1955457532029444</v>
      </c>
    </row>
    <row r="7" spans="1:18" x14ac:dyDescent="0.25">
      <c r="C7" s="35"/>
      <c r="J7" s="12"/>
    </row>
    <row r="8" spans="1:18" x14ac:dyDescent="0.25">
      <c r="C8" s="12"/>
      <c r="J8" s="12"/>
    </row>
    <row r="9" spans="1:18" x14ac:dyDescent="0.25">
      <c r="C9" s="12"/>
      <c r="J9" s="12"/>
    </row>
    <row r="10" spans="1:18" x14ac:dyDescent="0.25">
      <c r="A10" t="s">
        <v>3</v>
      </c>
      <c r="C10" s="16" t="s">
        <v>1744</v>
      </c>
      <c r="J10" s="16"/>
    </row>
    <row r="11" spans="1:18" x14ac:dyDescent="0.25">
      <c r="C11" s="16" t="s">
        <v>1745</v>
      </c>
      <c r="J11" s="16"/>
    </row>
    <row r="12" spans="1:18" x14ac:dyDescent="0.25">
      <c r="C12" s="16" t="s">
        <v>1746</v>
      </c>
      <c r="J12" s="16"/>
    </row>
    <row r="13" spans="1:18" x14ac:dyDescent="0.25">
      <c r="C13" s="16" t="s">
        <v>1747</v>
      </c>
      <c r="J13" s="16"/>
    </row>
    <row r="14" spans="1:18" x14ac:dyDescent="0.25">
      <c r="C14" s="27" t="s">
        <v>1748</v>
      </c>
      <c r="J14" s="16"/>
    </row>
    <row r="15" spans="1:18" x14ac:dyDescent="0.25">
      <c r="C15" s="16" t="s">
        <v>1749</v>
      </c>
      <c r="J15" s="16"/>
    </row>
    <row r="16" spans="1:18" x14ac:dyDescent="0.25">
      <c r="C16" s="16" t="s">
        <v>1753</v>
      </c>
      <c r="J16" s="16"/>
    </row>
    <row r="17" spans="3:10" x14ac:dyDescent="0.25">
      <c r="C17" s="16" t="s">
        <v>1750</v>
      </c>
      <c r="J17" s="16"/>
    </row>
    <row r="18" spans="3:10" x14ac:dyDescent="0.25">
      <c r="C18" s="16" t="s">
        <v>1751</v>
      </c>
      <c r="J18" s="16"/>
    </row>
    <row r="19" spans="3:10" x14ac:dyDescent="0.25">
      <c r="C19" s="16" t="s">
        <v>1752</v>
      </c>
      <c r="J19" s="16"/>
    </row>
    <row r="20" spans="3:10" x14ac:dyDescent="0.25">
      <c r="C20" s="16"/>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2" t="s">
        <v>182</v>
      </c>
      <c r="D25" s="12" t="s">
        <v>1742</v>
      </c>
      <c r="J25" s="16"/>
    </row>
    <row r="26" spans="3:10" x14ac:dyDescent="0.25">
      <c r="C26" s="12" t="s">
        <v>163</v>
      </c>
      <c r="D26" s="12" t="s">
        <v>1743</v>
      </c>
      <c r="J26" s="16"/>
    </row>
    <row r="27" spans="3:10" x14ac:dyDescent="0.25">
      <c r="C27" s="12"/>
      <c r="J27" s="16"/>
    </row>
    <row r="28" spans="3:10" x14ac:dyDescent="0.25">
      <c r="F28" s="2" t="s">
        <v>154</v>
      </c>
      <c r="J28" s="16"/>
    </row>
    <row r="29" spans="3:10" x14ac:dyDescent="0.25">
      <c r="C29" t="s">
        <v>102</v>
      </c>
      <c r="D29" s="5">
        <v>0.21510000000000001</v>
      </c>
      <c r="E29" s="7"/>
      <c r="F29" s="2" t="s">
        <v>155</v>
      </c>
      <c r="I29" s="5"/>
      <c r="J29" s="16"/>
    </row>
    <row r="30" spans="3:10" x14ac:dyDescent="0.25">
      <c r="C30" s="16"/>
      <c r="D30" s="5"/>
      <c r="E30" s="7"/>
      <c r="F30" s="5"/>
      <c r="I30" s="5"/>
      <c r="J30" s="16"/>
    </row>
    <row r="31" spans="3:10" x14ac:dyDescent="0.25">
      <c r="C31" s="16" t="s">
        <v>215</v>
      </c>
      <c r="D31" s="5">
        <v>4.7100000000000003E-2</v>
      </c>
      <c r="E31" s="7"/>
      <c r="F31" s="34">
        <v>1E-3</v>
      </c>
      <c r="I31" s="5"/>
      <c r="J31" s="16"/>
    </row>
    <row r="32" spans="3:10" x14ac:dyDescent="0.25">
      <c r="D32" s="5"/>
      <c r="F32" s="34"/>
      <c r="I32" s="5"/>
      <c r="J32" s="16"/>
    </row>
    <row r="33" spans="1:19" x14ac:dyDescent="0.25">
      <c r="C33" t="s">
        <v>743</v>
      </c>
      <c r="D33" s="5">
        <v>9.4299999999999995E-2</v>
      </c>
      <c r="F33" s="34">
        <v>0.05</v>
      </c>
      <c r="I33" s="5"/>
      <c r="J33" s="16"/>
    </row>
    <row r="34" spans="1:19" x14ac:dyDescent="0.25">
      <c r="C34" t="s">
        <v>92</v>
      </c>
      <c r="D34" s="5">
        <v>9.7299999999999998E-2</v>
      </c>
      <c r="F34" s="34">
        <v>-5.0000000000000001E-4</v>
      </c>
      <c r="I34" s="5"/>
      <c r="J34" s="16"/>
    </row>
    <row r="35" spans="1:19" x14ac:dyDescent="0.25">
      <c r="C35" t="s">
        <v>1026</v>
      </c>
      <c r="D35" s="5">
        <v>0.1227</v>
      </c>
      <c r="F35" s="5">
        <v>-5.0099999999999999E-2</v>
      </c>
      <c r="I35" s="5"/>
      <c r="J35" s="16"/>
    </row>
    <row r="36" spans="1:19" x14ac:dyDescent="0.25">
      <c r="C36" t="s">
        <v>218</v>
      </c>
      <c r="D36" s="5">
        <v>8.9200000000000002E-2</v>
      </c>
      <c r="F36" s="5">
        <v>2.7099999999999999E-2</v>
      </c>
      <c r="I36" s="5"/>
      <c r="J36" s="16"/>
    </row>
    <row r="37" spans="1:19" x14ac:dyDescent="0.25">
      <c r="C37" t="s">
        <v>1450</v>
      </c>
      <c r="D37" s="5">
        <v>8.1000000000000003E-2</v>
      </c>
      <c r="F37" s="5">
        <v>5.3E-3</v>
      </c>
      <c r="I37" s="5"/>
      <c r="J37" s="16"/>
    </row>
    <row r="38" spans="1:19" x14ac:dyDescent="0.25">
      <c r="C38" t="s">
        <v>126</v>
      </c>
      <c r="D38" s="5">
        <v>9.06E-2</v>
      </c>
      <c r="F38" s="5">
        <v>-2.5999999999999999E-2</v>
      </c>
      <c r="I38" s="5"/>
      <c r="J38" s="16"/>
    </row>
    <row r="39" spans="1:19" x14ac:dyDescent="0.25">
      <c r="C39" t="s">
        <v>1380</v>
      </c>
      <c r="D39" s="5">
        <v>8.2299999999999998E-2</v>
      </c>
      <c r="F39" s="5">
        <v>4.7800000000000002E-2</v>
      </c>
      <c r="G39" s="22"/>
      <c r="H39" s="16"/>
      <c r="I39" s="5"/>
      <c r="J39" s="16"/>
    </row>
    <row r="40" spans="1:19" x14ac:dyDescent="0.25">
      <c r="C40" t="s">
        <v>197</v>
      </c>
      <c r="D40" s="5">
        <v>8.0399999999999999E-2</v>
      </c>
      <c r="F40" s="5">
        <v>3.8699999999999998E-2</v>
      </c>
      <c r="G40" s="22"/>
      <c r="H40" s="16"/>
      <c r="I40" s="5"/>
      <c r="J40" s="16"/>
    </row>
    <row r="41" spans="1:19" x14ac:dyDescent="0.25">
      <c r="G41" s="22"/>
      <c r="H41" s="16"/>
      <c r="I41" s="5"/>
      <c r="J41" s="16"/>
    </row>
    <row r="42" spans="1:19" x14ac:dyDescent="0.25">
      <c r="G42" s="22"/>
      <c r="H42" s="16"/>
      <c r="I42" s="5"/>
      <c r="J42" s="16"/>
    </row>
    <row r="43" spans="1:19" x14ac:dyDescent="0.25">
      <c r="D43" s="5"/>
      <c r="E43" s="21"/>
      <c r="F43" s="34"/>
      <c r="G43" s="22"/>
      <c r="H43" s="16"/>
      <c r="I43" s="5"/>
      <c r="J43" s="16"/>
    </row>
    <row r="44" spans="1:19" x14ac:dyDescent="0.25">
      <c r="D44" s="5">
        <f>SUM(D29:D43)</f>
        <v>1</v>
      </c>
      <c r="F44" s="34"/>
      <c r="I44" s="22"/>
      <c r="J44" s="16"/>
    </row>
    <row r="45" spans="1:19" x14ac:dyDescent="0.25">
      <c r="E45" s="21"/>
      <c r="F45" s="16"/>
      <c r="G45" s="22"/>
      <c r="H45" s="16"/>
      <c r="I45" s="22"/>
      <c r="J45" s="16"/>
    </row>
    <row r="46" spans="1:19" x14ac:dyDescent="0.25">
      <c r="D46" s="5"/>
      <c r="E46" s="21"/>
      <c r="F46" s="16"/>
      <c r="G46" s="22"/>
      <c r="H46" s="16"/>
      <c r="I46" s="22"/>
      <c r="J46" s="16"/>
    </row>
    <row r="47" spans="1:19" x14ac:dyDescent="0.25">
      <c r="C47" s="12"/>
      <c r="E47" s="21"/>
      <c r="F47" s="15" t="s">
        <v>108</v>
      </c>
      <c r="G47" s="16"/>
      <c r="H47" s="12"/>
      <c r="I47" s="16"/>
    </row>
    <row r="48" spans="1:19" x14ac:dyDescent="0.25">
      <c r="A48" t="s">
        <v>4</v>
      </c>
      <c r="C48" s="12"/>
      <c r="E48" s="24" t="s">
        <v>6</v>
      </c>
      <c r="F48" s="24" t="s">
        <v>7</v>
      </c>
      <c r="G48" s="24" t="s">
        <v>8</v>
      </c>
      <c r="H48" s="24" t="s">
        <v>9</v>
      </c>
      <c r="I48" s="24" t="s">
        <v>21</v>
      </c>
      <c r="J48" s="24" t="s">
        <v>23</v>
      </c>
      <c r="K48" s="24" t="s">
        <v>22</v>
      </c>
      <c r="L48" s="24" t="s">
        <v>120</v>
      </c>
      <c r="M48" s="23" t="s">
        <v>10</v>
      </c>
      <c r="N48" s="25"/>
      <c r="O48" s="25"/>
      <c r="P48" s="25"/>
      <c r="Q48" s="25"/>
      <c r="R48" s="25"/>
      <c r="S48" s="25"/>
    </row>
    <row r="49" spans="1:17" x14ac:dyDescent="0.25">
      <c r="A49" s="6" t="s">
        <v>5</v>
      </c>
      <c r="B49" t="s">
        <v>743</v>
      </c>
      <c r="E49" s="4">
        <v>10.29</v>
      </c>
      <c r="F49" s="4">
        <v>8.61</v>
      </c>
      <c r="G49" s="5">
        <f t="shared" ref="G49:G50" si="0">(E49-F49)/F49</f>
        <v>0.19512195121951217</v>
      </c>
      <c r="H49" s="20">
        <v>8.75</v>
      </c>
      <c r="I49" s="4">
        <v>10.25</v>
      </c>
      <c r="J49" s="2">
        <v>94</v>
      </c>
      <c r="K49" s="2">
        <v>99</v>
      </c>
      <c r="M49" t="s">
        <v>1707</v>
      </c>
    </row>
    <row r="50" spans="1:17" x14ac:dyDescent="0.25">
      <c r="A50" s="6" t="s">
        <v>11</v>
      </c>
      <c r="B50" t="s">
        <v>92</v>
      </c>
      <c r="E50" s="4">
        <v>83.13</v>
      </c>
      <c r="F50" s="4">
        <v>57.49</v>
      </c>
      <c r="G50" s="5">
        <f t="shared" si="0"/>
        <v>0.44599060706209764</v>
      </c>
      <c r="H50" s="20">
        <v>75</v>
      </c>
      <c r="I50" s="4">
        <v>70.47</v>
      </c>
      <c r="J50" s="2">
        <v>94</v>
      </c>
      <c r="K50" s="2">
        <v>97</v>
      </c>
      <c r="L50" s="2"/>
      <c r="M50" t="s">
        <v>1708</v>
      </c>
    </row>
    <row r="51" spans="1:17" x14ac:dyDescent="0.25">
      <c r="A51" s="6" t="s">
        <v>12</v>
      </c>
      <c r="B51" t="s">
        <v>1026</v>
      </c>
      <c r="E51" s="4">
        <v>35.1</v>
      </c>
      <c r="F51" s="4">
        <v>28.9</v>
      </c>
      <c r="G51" s="5">
        <f t="shared" ref="G51:G56" si="1">(E51-F51)/F51</f>
        <v>0.21453287197231846</v>
      </c>
      <c r="H51" s="20">
        <v>31</v>
      </c>
      <c r="I51" s="4">
        <v>31.27</v>
      </c>
      <c r="J51" s="2">
        <v>97</v>
      </c>
      <c r="K51" s="2">
        <v>72</v>
      </c>
      <c r="M51" t="s">
        <v>1709</v>
      </c>
    </row>
    <row r="52" spans="1:17" x14ac:dyDescent="0.25">
      <c r="A52" s="6" t="s">
        <v>13</v>
      </c>
      <c r="B52" t="s">
        <v>218</v>
      </c>
      <c r="E52" s="4">
        <v>49.95</v>
      </c>
      <c r="F52" s="4">
        <v>44.7</v>
      </c>
      <c r="G52" s="5">
        <f t="shared" si="1"/>
        <v>0.1174496644295302</v>
      </c>
      <c r="H52" s="20">
        <v>42</v>
      </c>
      <c r="I52" s="4">
        <v>43.2</v>
      </c>
      <c r="J52" s="2">
        <v>94</v>
      </c>
      <c r="K52" s="2">
        <v>81</v>
      </c>
      <c r="L52" s="2">
        <v>37</v>
      </c>
      <c r="M52" t="s">
        <v>1710</v>
      </c>
    </row>
    <row r="53" spans="1:17" x14ac:dyDescent="0.25">
      <c r="A53" s="6" t="s">
        <v>14</v>
      </c>
      <c r="B53" t="s">
        <v>1450</v>
      </c>
      <c r="E53" s="4">
        <v>18.97</v>
      </c>
      <c r="F53" s="4">
        <v>18.7</v>
      </c>
      <c r="G53" s="5">
        <f t="shared" si="1"/>
        <v>1.4438502673796769E-2</v>
      </c>
      <c r="H53" s="20">
        <v>17</v>
      </c>
      <c r="I53" s="4">
        <v>17.86</v>
      </c>
      <c r="J53" s="2">
        <v>94</v>
      </c>
      <c r="K53" s="2">
        <v>87</v>
      </c>
      <c r="M53" t="s">
        <v>1711</v>
      </c>
    </row>
    <row r="54" spans="1:17" x14ac:dyDescent="0.25">
      <c r="A54" s="6" t="s">
        <v>15</v>
      </c>
      <c r="B54" t="s">
        <v>126</v>
      </c>
      <c r="E54" s="4">
        <v>116</v>
      </c>
      <c r="F54" s="4">
        <v>127.83</v>
      </c>
      <c r="G54" s="5">
        <f t="shared" si="1"/>
        <v>-9.2544786043964627E-2</v>
      </c>
      <c r="H54" s="20">
        <v>119</v>
      </c>
      <c r="I54" s="4">
        <v>131.26</v>
      </c>
      <c r="J54" s="2">
        <v>97</v>
      </c>
      <c r="K54" s="2">
        <v>99</v>
      </c>
      <c r="L54" s="2">
        <v>5</v>
      </c>
      <c r="M54" t="s">
        <v>1712</v>
      </c>
    </row>
    <row r="55" spans="1:17" x14ac:dyDescent="0.25">
      <c r="A55" s="6" t="s">
        <v>16</v>
      </c>
      <c r="B55" t="s">
        <v>1380</v>
      </c>
      <c r="E55" s="4">
        <v>84.99</v>
      </c>
      <c r="F55" s="4">
        <v>81.83</v>
      </c>
      <c r="G55" s="5">
        <f t="shared" si="1"/>
        <v>3.8616644262495378E-2</v>
      </c>
      <c r="H55" s="20">
        <v>77.75</v>
      </c>
      <c r="I55" s="4">
        <v>72.61</v>
      </c>
      <c r="J55" s="2">
        <v>98</v>
      </c>
      <c r="K55" s="2">
        <v>34</v>
      </c>
      <c r="L55" s="2">
        <v>4</v>
      </c>
      <c r="M55" t="s">
        <v>1713</v>
      </c>
    </row>
    <row r="56" spans="1:17" x14ac:dyDescent="0.25">
      <c r="A56" s="6" t="s">
        <v>17</v>
      </c>
      <c r="B56" t="s">
        <v>197</v>
      </c>
      <c r="E56" s="4">
        <v>133.02000000000001</v>
      </c>
      <c r="F56" s="4">
        <v>132.08000000000001</v>
      </c>
      <c r="G56" s="5">
        <f t="shared" si="1"/>
        <v>7.1168988491822956E-3</v>
      </c>
      <c r="H56" s="20">
        <v>123</v>
      </c>
      <c r="I56" s="4">
        <v>128.97999999999999</v>
      </c>
      <c r="J56" s="2">
        <v>89</v>
      </c>
      <c r="K56" s="2">
        <v>98</v>
      </c>
      <c r="L56" s="2">
        <v>47</v>
      </c>
      <c r="M56" t="s">
        <v>1714</v>
      </c>
    </row>
    <row r="57" spans="1:17" x14ac:dyDescent="0.25">
      <c r="A57" s="6" t="s">
        <v>31</v>
      </c>
    </row>
    <row r="58" spans="1:17" x14ac:dyDescent="0.25">
      <c r="A58" s="6" t="s">
        <v>33</v>
      </c>
      <c r="E58" s="4"/>
      <c r="F58" s="4"/>
      <c r="H58" s="4"/>
      <c r="I58" s="4"/>
      <c r="L58" s="2"/>
    </row>
    <row r="59" spans="1:17" x14ac:dyDescent="0.25">
      <c r="A59" s="6" t="s">
        <v>34</v>
      </c>
      <c r="E59" s="4"/>
      <c r="F59" s="4"/>
      <c r="H59" s="4"/>
      <c r="I59" s="4"/>
      <c r="L59" s="2"/>
    </row>
    <row r="60" spans="1:17" x14ac:dyDescent="0.25">
      <c r="A60" s="6" t="s">
        <v>35</v>
      </c>
      <c r="E60" s="4"/>
      <c r="F60" s="4"/>
      <c r="H60" s="4"/>
      <c r="I60" s="4"/>
      <c r="L60" s="2"/>
    </row>
    <row r="62" spans="1:17" x14ac:dyDescent="0.25">
      <c r="E62" s="7"/>
      <c r="G62" s="2" t="s">
        <v>128</v>
      </c>
      <c r="J62" s="2" t="s">
        <v>127</v>
      </c>
      <c r="L62" s="2" t="s">
        <v>150</v>
      </c>
      <c r="N62" s="2" t="s">
        <v>150</v>
      </c>
      <c r="P62" s="2" t="s">
        <v>150</v>
      </c>
    </row>
    <row r="63" spans="1:17" x14ac:dyDescent="0.25">
      <c r="A63" s="3" t="s">
        <v>18</v>
      </c>
      <c r="E63" s="18" t="s">
        <v>6</v>
      </c>
      <c r="F63" s="18" t="s">
        <v>21</v>
      </c>
      <c r="G63" s="18" t="s">
        <v>129</v>
      </c>
      <c r="H63" s="18" t="s">
        <v>22</v>
      </c>
      <c r="I63" s="18" t="s">
        <v>23</v>
      </c>
      <c r="J63" s="18" t="s">
        <v>22</v>
      </c>
      <c r="K63" s="18" t="s">
        <v>146</v>
      </c>
      <c r="L63" s="18" t="s">
        <v>146</v>
      </c>
      <c r="M63" s="18" t="s">
        <v>130</v>
      </c>
      <c r="N63" s="18" t="s">
        <v>130</v>
      </c>
      <c r="O63" s="18" t="s">
        <v>131</v>
      </c>
      <c r="P63" s="18" t="s">
        <v>131</v>
      </c>
      <c r="Q63" s="19" t="s">
        <v>10</v>
      </c>
    </row>
    <row r="64" spans="1:17" x14ac:dyDescent="0.25">
      <c r="A64" s="3"/>
      <c r="E64" s="18"/>
      <c r="F64" s="18"/>
      <c r="G64" s="18"/>
      <c r="H64" s="18"/>
      <c r="I64" s="18"/>
      <c r="J64" s="18"/>
      <c r="K64" s="18"/>
      <c r="M64" s="18"/>
      <c r="O64" s="18"/>
      <c r="Q64" s="19"/>
    </row>
    <row r="65" spans="1:20" x14ac:dyDescent="0.25">
      <c r="A65" s="6" t="s">
        <v>5</v>
      </c>
      <c r="B65" s="16" t="s">
        <v>1668</v>
      </c>
      <c r="C65" s="16" t="s">
        <v>1685</v>
      </c>
      <c r="E65" s="20">
        <v>26.5</v>
      </c>
      <c r="F65" s="20">
        <v>39.08</v>
      </c>
      <c r="G65" s="22">
        <f t="shared" ref="G65:G85" si="2">(E65-F65)/F65</f>
        <v>-0.32190378710337764</v>
      </c>
      <c r="H65" s="15">
        <v>12</v>
      </c>
      <c r="I65" s="15">
        <v>99</v>
      </c>
      <c r="J65" s="28">
        <v>45607</v>
      </c>
      <c r="K65" s="31">
        <v>24.68</v>
      </c>
      <c r="L65" s="38">
        <f t="shared" ref="L65:L85" si="3">(E65-K65)/K65</f>
        <v>7.3743922204213955E-2</v>
      </c>
      <c r="M65" s="31">
        <v>27.93</v>
      </c>
      <c r="N65" s="38">
        <f t="shared" ref="N65:N85" si="4">(E65-M65)/M65</f>
        <v>-5.1199427139276756E-2</v>
      </c>
      <c r="O65" s="31">
        <v>23.96</v>
      </c>
      <c r="P65" s="38">
        <f t="shared" ref="P65:P85" si="5">(E65-O65)/O65</f>
        <v>0.10601001669449078</v>
      </c>
      <c r="Q65" s="16" t="s">
        <v>1720</v>
      </c>
    </row>
    <row r="66" spans="1:20" x14ac:dyDescent="0.25">
      <c r="A66" s="6" t="s">
        <v>11</v>
      </c>
      <c r="B66" s="16" t="s">
        <v>1719</v>
      </c>
      <c r="C66" s="16" t="s">
        <v>1740</v>
      </c>
      <c r="E66" s="20">
        <v>94.54</v>
      </c>
      <c r="F66" s="20">
        <v>109.27</v>
      </c>
      <c r="G66" s="22">
        <f t="shared" si="2"/>
        <v>-0.13480369726365873</v>
      </c>
      <c r="H66" s="15">
        <v>98</v>
      </c>
      <c r="I66" s="15">
        <v>95</v>
      </c>
      <c r="J66" s="29">
        <v>45588</v>
      </c>
      <c r="K66" s="31">
        <v>79.64</v>
      </c>
      <c r="L66" s="38">
        <f t="shared" si="3"/>
        <v>0.18709191361125069</v>
      </c>
      <c r="M66" s="31">
        <v>83.17</v>
      </c>
      <c r="N66" s="38">
        <f t="shared" si="4"/>
        <v>0.13670794757725147</v>
      </c>
      <c r="O66" s="31">
        <v>79.61</v>
      </c>
      <c r="P66" s="38">
        <f t="shared" si="5"/>
        <v>0.18753925386258016</v>
      </c>
      <c r="Q66" s="16" t="s">
        <v>1741</v>
      </c>
    </row>
    <row r="67" spans="1:20" x14ac:dyDescent="0.25">
      <c r="A67" s="6" t="s">
        <v>12</v>
      </c>
      <c r="B67" s="16" t="s">
        <v>1635</v>
      </c>
      <c r="C67" s="16" t="s">
        <v>1641</v>
      </c>
      <c r="E67" s="20">
        <v>23.65</v>
      </c>
      <c r="F67" s="20">
        <v>24.64</v>
      </c>
      <c r="G67" s="22">
        <f t="shared" si="2"/>
        <v>-4.0178571428571508E-2</v>
      </c>
      <c r="H67" s="15">
        <v>79</v>
      </c>
      <c r="I67" s="15">
        <v>92</v>
      </c>
      <c r="J67" s="28">
        <v>45602</v>
      </c>
      <c r="K67" s="31">
        <v>21.56</v>
      </c>
      <c r="L67" s="38">
        <f t="shared" si="3"/>
        <v>9.6938775510204078E-2</v>
      </c>
      <c r="M67" s="31">
        <v>22.95</v>
      </c>
      <c r="N67" s="38">
        <f t="shared" si="4"/>
        <v>3.0501089324618706E-2</v>
      </c>
      <c r="O67" s="31">
        <v>21.37</v>
      </c>
      <c r="P67" s="38">
        <f t="shared" si="5"/>
        <v>0.10669162377164237</v>
      </c>
      <c r="Q67" s="16" t="s">
        <v>158</v>
      </c>
      <c r="T67" s="16"/>
    </row>
    <row r="68" spans="1:20" x14ac:dyDescent="0.25">
      <c r="A68" s="6" t="s">
        <v>13</v>
      </c>
      <c r="B68" s="16" t="s">
        <v>1520</v>
      </c>
      <c r="C68" s="16" t="s">
        <v>1538</v>
      </c>
      <c r="E68" s="20">
        <v>55.15</v>
      </c>
      <c r="F68" s="20">
        <v>55.16</v>
      </c>
      <c r="G68" s="22">
        <f t="shared" si="2"/>
        <v>-1.8129079042781022E-4</v>
      </c>
      <c r="H68" s="15">
        <v>92</v>
      </c>
      <c r="I68" s="15">
        <v>92</v>
      </c>
      <c r="J68" s="29">
        <v>45596</v>
      </c>
      <c r="K68" s="31">
        <v>52.15</v>
      </c>
      <c r="L68" s="38">
        <f t="shared" si="3"/>
        <v>5.7526366251198467E-2</v>
      </c>
      <c r="M68" s="31">
        <v>52.92</v>
      </c>
      <c r="N68" s="38">
        <f t="shared" si="4"/>
        <v>4.2139077853363509E-2</v>
      </c>
      <c r="O68" s="31">
        <v>51.77</v>
      </c>
      <c r="P68" s="38">
        <f t="shared" si="5"/>
        <v>6.52887772841413E-2</v>
      </c>
      <c r="Q68" s="16" t="s">
        <v>1721</v>
      </c>
    </row>
    <row r="69" spans="1:20" x14ac:dyDescent="0.25">
      <c r="A69" s="6" t="s">
        <v>14</v>
      </c>
      <c r="B69" s="16" t="s">
        <v>104</v>
      </c>
      <c r="C69" s="16" t="s">
        <v>105</v>
      </c>
      <c r="E69" s="20">
        <v>51.44</v>
      </c>
      <c r="F69" s="20">
        <v>50.38</v>
      </c>
      <c r="G69" s="22">
        <f t="shared" si="2"/>
        <v>2.1040095275903038E-2</v>
      </c>
      <c r="H69" s="15">
        <v>81</v>
      </c>
      <c r="I69" s="15">
        <v>84</v>
      </c>
      <c r="J69" s="28">
        <v>45632</v>
      </c>
      <c r="K69" s="31">
        <v>49.3</v>
      </c>
      <c r="L69" s="38">
        <f t="shared" si="3"/>
        <v>4.340770791075052E-2</v>
      </c>
      <c r="M69" s="31">
        <v>50.43</v>
      </c>
      <c r="N69" s="38">
        <f t="shared" si="4"/>
        <v>2.002776125322225E-2</v>
      </c>
      <c r="O69" s="31">
        <v>48.5</v>
      </c>
      <c r="P69" s="38">
        <f t="shared" si="5"/>
        <v>6.0618556701030883E-2</v>
      </c>
      <c r="Q69" s="16" t="s">
        <v>1681</v>
      </c>
    </row>
    <row r="70" spans="1:20" x14ac:dyDescent="0.25">
      <c r="A70" s="6" t="s">
        <v>15</v>
      </c>
      <c r="B70" s="16" t="s">
        <v>1314</v>
      </c>
      <c r="C70" s="16" t="s">
        <v>1328</v>
      </c>
      <c r="E70" s="4">
        <v>23.73</v>
      </c>
      <c r="F70" s="20">
        <v>23.12</v>
      </c>
      <c r="G70" s="22">
        <f t="shared" si="2"/>
        <v>2.6384083044982673E-2</v>
      </c>
      <c r="H70" s="15">
        <v>73</v>
      </c>
      <c r="I70" s="15">
        <v>97</v>
      </c>
      <c r="J70" s="29">
        <v>45608</v>
      </c>
      <c r="K70" s="31">
        <v>21.7</v>
      </c>
      <c r="L70" s="38">
        <f t="shared" si="3"/>
        <v>9.3548387096774252E-2</v>
      </c>
      <c r="M70" s="31">
        <v>22.78</v>
      </c>
      <c r="N70" s="38">
        <f t="shared" si="4"/>
        <v>4.1703248463564498E-2</v>
      </c>
      <c r="O70" s="31">
        <v>21.54</v>
      </c>
      <c r="P70" s="38">
        <f t="shared" si="5"/>
        <v>0.10167130919220062</v>
      </c>
      <c r="Q70" s="16" t="s">
        <v>1673</v>
      </c>
    </row>
    <row r="71" spans="1:20" x14ac:dyDescent="0.25">
      <c r="A71" s="6" t="s">
        <v>16</v>
      </c>
      <c r="B71" s="16" t="s">
        <v>1521</v>
      </c>
      <c r="C71" s="16" t="s">
        <v>1541</v>
      </c>
      <c r="E71" s="20">
        <v>82.76</v>
      </c>
      <c r="F71" s="20">
        <v>80.56</v>
      </c>
      <c r="G71" s="22">
        <f t="shared" si="2"/>
        <v>2.7308838133068555E-2</v>
      </c>
      <c r="H71" s="15">
        <v>85</v>
      </c>
      <c r="I71" s="15">
        <v>86</v>
      </c>
      <c r="J71" s="29">
        <v>45587</v>
      </c>
      <c r="K71" s="31">
        <v>78.91</v>
      </c>
      <c r="L71" s="33">
        <f t="shared" si="3"/>
        <v>4.8789760486630446E-2</v>
      </c>
      <c r="M71" s="31">
        <v>81.77</v>
      </c>
      <c r="N71" s="33">
        <f t="shared" si="4"/>
        <v>1.210712975418869E-2</v>
      </c>
      <c r="O71" s="31">
        <v>78.239999999999995</v>
      </c>
      <c r="P71" s="33">
        <f t="shared" si="5"/>
        <v>5.7770961145194408E-2</v>
      </c>
      <c r="Q71" s="16" t="s">
        <v>216</v>
      </c>
    </row>
    <row r="72" spans="1:20" x14ac:dyDescent="0.25">
      <c r="A72" s="6" t="s">
        <v>17</v>
      </c>
      <c r="B72" s="16" t="s">
        <v>209</v>
      </c>
      <c r="C72" s="16" t="s">
        <v>211</v>
      </c>
      <c r="E72" s="20">
        <v>287.67</v>
      </c>
      <c r="F72" s="20">
        <v>279.69</v>
      </c>
      <c r="G72" s="22">
        <f t="shared" si="2"/>
        <v>2.8531588544460001E-2</v>
      </c>
      <c r="H72" s="15">
        <v>90</v>
      </c>
      <c r="I72" s="15">
        <v>93</v>
      </c>
      <c r="J72" s="29">
        <v>45589</v>
      </c>
      <c r="K72" s="31">
        <v>254.2</v>
      </c>
      <c r="L72" s="38">
        <f t="shared" si="3"/>
        <v>0.13166797797010241</v>
      </c>
      <c r="M72" s="31">
        <v>264.44</v>
      </c>
      <c r="N72" s="38">
        <f t="shared" si="4"/>
        <v>8.784601421872644E-2</v>
      </c>
      <c r="O72" s="31">
        <v>251.14</v>
      </c>
      <c r="P72" s="38">
        <f t="shared" si="5"/>
        <v>0.14545671736879839</v>
      </c>
      <c r="Q72" s="16" t="s">
        <v>1737</v>
      </c>
    </row>
    <row r="73" spans="1:20" x14ac:dyDescent="0.25">
      <c r="A73" s="6" t="s">
        <v>31</v>
      </c>
      <c r="B73" s="16" t="s">
        <v>135</v>
      </c>
      <c r="C73" s="16" t="s">
        <v>136</v>
      </c>
      <c r="E73" s="20">
        <v>82.11</v>
      </c>
      <c r="F73" s="20">
        <v>79.540000000000006</v>
      </c>
      <c r="G73" s="22">
        <f t="shared" si="2"/>
        <v>3.2310787025395936E-2</v>
      </c>
      <c r="H73" s="15">
        <v>76</v>
      </c>
      <c r="I73" s="15">
        <v>87</v>
      </c>
      <c r="J73" s="28">
        <v>45588</v>
      </c>
      <c r="K73" s="31">
        <v>77.34</v>
      </c>
      <c r="L73" s="33">
        <f t="shared" si="3"/>
        <v>6.1675717610550761E-2</v>
      </c>
      <c r="M73" s="31">
        <v>79.34</v>
      </c>
      <c r="N73" s="33">
        <f t="shared" si="4"/>
        <v>3.4913032518275725E-2</v>
      </c>
      <c r="O73" s="31">
        <v>76.540000000000006</v>
      </c>
      <c r="P73" s="33">
        <f t="shared" si="5"/>
        <v>7.2772406584792171E-2</v>
      </c>
      <c r="Q73" s="16" t="s">
        <v>1725</v>
      </c>
    </row>
    <row r="74" spans="1:20" x14ac:dyDescent="0.25">
      <c r="A74" s="6" t="s">
        <v>33</v>
      </c>
      <c r="B74" s="16" t="s">
        <v>1718</v>
      </c>
      <c r="C74" s="16" t="s">
        <v>1738</v>
      </c>
      <c r="E74" s="20">
        <v>59.12</v>
      </c>
      <c r="F74" s="20">
        <v>57.22</v>
      </c>
      <c r="G74" s="22">
        <f t="shared" si="2"/>
        <v>3.3205173016427801E-2</v>
      </c>
      <c r="H74" s="15">
        <v>96</v>
      </c>
      <c r="I74" s="15">
        <v>94</v>
      </c>
      <c r="J74" s="29">
        <v>45600</v>
      </c>
      <c r="K74" s="31">
        <v>54.1</v>
      </c>
      <c r="L74" s="38">
        <f t="shared" si="3"/>
        <v>9.2791127541589566E-2</v>
      </c>
      <c r="M74" s="31">
        <v>54.46</v>
      </c>
      <c r="N74" s="38">
        <f t="shared" si="4"/>
        <v>8.5567388909291164E-2</v>
      </c>
      <c r="O74" s="31">
        <v>53.54</v>
      </c>
      <c r="P74" s="38">
        <f t="shared" si="5"/>
        <v>0.10422114307060139</v>
      </c>
      <c r="Q74" s="16" t="s">
        <v>1739</v>
      </c>
    </row>
    <row r="75" spans="1:20" x14ac:dyDescent="0.25">
      <c r="A75" s="6" t="s">
        <v>34</v>
      </c>
      <c r="B75" s="16" t="s">
        <v>1717</v>
      </c>
      <c r="C75" s="16" t="s">
        <v>1734</v>
      </c>
      <c r="E75" s="20">
        <v>48.89</v>
      </c>
      <c r="F75" s="20">
        <v>46.65</v>
      </c>
      <c r="G75" s="22">
        <f t="shared" si="2"/>
        <v>4.8017148981779251E-2</v>
      </c>
      <c r="H75" s="15">
        <v>98</v>
      </c>
      <c r="I75" s="15">
        <v>93</v>
      </c>
      <c r="J75" s="29">
        <v>45588</v>
      </c>
      <c r="K75" s="31">
        <v>43.06</v>
      </c>
      <c r="L75" s="38">
        <f t="shared" si="3"/>
        <v>0.13539247561542031</v>
      </c>
      <c r="M75" s="31">
        <v>44.5</v>
      </c>
      <c r="N75" s="38">
        <f t="shared" si="4"/>
        <v>9.8651685393258443E-2</v>
      </c>
      <c r="O75" s="31">
        <v>42.39</v>
      </c>
      <c r="P75" s="38">
        <f t="shared" si="5"/>
        <v>0.1533380514272234</v>
      </c>
      <c r="Q75" s="16" t="s">
        <v>1735</v>
      </c>
    </row>
    <row r="76" spans="1:20" x14ac:dyDescent="0.25">
      <c r="A76" s="6" t="s">
        <v>35</v>
      </c>
      <c r="B76" s="16" t="s">
        <v>1715</v>
      </c>
      <c r="C76" s="16" t="s">
        <v>1730</v>
      </c>
      <c r="E76" s="20">
        <v>49</v>
      </c>
      <c r="F76" s="20">
        <v>46.58</v>
      </c>
      <c r="G76" s="22">
        <f t="shared" si="2"/>
        <v>5.1953628166595142E-2</v>
      </c>
      <c r="H76" s="15">
        <v>81</v>
      </c>
      <c r="I76" s="15">
        <v>94</v>
      </c>
      <c r="J76" s="29">
        <v>45601</v>
      </c>
      <c r="K76" s="31">
        <v>40.79</v>
      </c>
      <c r="L76" s="38">
        <f t="shared" si="3"/>
        <v>0.20127482226035795</v>
      </c>
      <c r="M76" s="31">
        <v>44.96</v>
      </c>
      <c r="N76" s="38">
        <f t="shared" si="4"/>
        <v>8.9857651245551576E-2</v>
      </c>
      <c r="O76" s="31">
        <v>40.020000000000003</v>
      </c>
      <c r="P76" s="38">
        <f t="shared" si="5"/>
        <v>0.22438780609695144</v>
      </c>
      <c r="Q76" s="16" t="s">
        <v>1731</v>
      </c>
    </row>
    <row r="77" spans="1:20" x14ac:dyDescent="0.25">
      <c r="A77" s="6" t="s">
        <v>38</v>
      </c>
      <c r="B77" s="16" t="s">
        <v>59</v>
      </c>
      <c r="C77" s="16" t="s">
        <v>60</v>
      </c>
      <c r="E77" s="20">
        <v>142.19</v>
      </c>
      <c r="F77" s="20">
        <v>134.88999999999999</v>
      </c>
      <c r="G77" s="22">
        <f t="shared" si="2"/>
        <v>5.4118170361035008E-2</v>
      </c>
      <c r="H77" s="15">
        <v>73</v>
      </c>
      <c r="I77" s="15">
        <v>94</v>
      </c>
      <c r="J77" s="28">
        <v>45600</v>
      </c>
      <c r="K77" s="31">
        <v>131.19999999999999</v>
      </c>
      <c r="L77" s="38">
        <f t="shared" si="3"/>
        <v>8.3765243902439099E-2</v>
      </c>
      <c r="M77" s="31">
        <v>137.38</v>
      </c>
      <c r="N77" s="38">
        <f t="shared" si="4"/>
        <v>3.5012374435871324E-2</v>
      </c>
      <c r="O77" s="31">
        <v>130.21</v>
      </c>
      <c r="P77" s="38">
        <f t="shared" si="5"/>
        <v>9.2005222333154058E-2</v>
      </c>
      <c r="Q77" s="16" t="s">
        <v>1728</v>
      </c>
    </row>
    <row r="78" spans="1:20" x14ac:dyDescent="0.25">
      <c r="A78" s="6" t="s">
        <v>44</v>
      </c>
      <c r="B78" s="16" t="s">
        <v>1716</v>
      </c>
      <c r="C78" s="16" t="s">
        <v>1732</v>
      </c>
      <c r="E78" s="20">
        <v>179.22</v>
      </c>
      <c r="F78" s="20">
        <v>169.93</v>
      </c>
      <c r="G78" s="22">
        <f t="shared" si="2"/>
        <v>5.4669569822868191E-2</v>
      </c>
      <c r="H78" s="15">
        <v>93</v>
      </c>
      <c r="I78" s="15">
        <v>90</v>
      </c>
      <c r="J78" s="29">
        <v>45596</v>
      </c>
      <c r="K78" s="31">
        <v>163.74</v>
      </c>
      <c r="L78" s="38">
        <f t="shared" si="3"/>
        <v>9.4540124587761024E-2</v>
      </c>
      <c r="M78" s="31">
        <v>168.26</v>
      </c>
      <c r="N78" s="38">
        <f t="shared" si="4"/>
        <v>6.5137287531201765E-2</v>
      </c>
      <c r="O78" s="31">
        <v>162.97999999999999</v>
      </c>
      <c r="P78" s="38">
        <f t="shared" si="5"/>
        <v>9.9644128113879071E-2</v>
      </c>
      <c r="Q78" s="16" t="s">
        <v>1733</v>
      </c>
    </row>
    <row r="79" spans="1:20" x14ac:dyDescent="0.25">
      <c r="A79" s="6" t="s">
        <v>45</v>
      </c>
      <c r="B79" s="16" t="s">
        <v>208</v>
      </c>
      <c r="C79" s="16" t="s">
        <v>210</v>
      </c>
      <c r="E79" s="20">
        <v>385.16</v>
      </c>
      <c r="F79" s="20">
        <v>359.34</v>
      </c>
      <c r="G79" s="22">
        <f t="shared" si="2"/>
        <v>7.1853954472087866E-2</v>
      </c>
      <c r="H79" s="15">
        <v>99</v>
      </c>
      <c r="I79" s="15">
        <v>95</v>
      </c>
      <c r="J79" s="28">
        <v>45589</v>
      </c>
      <c r="K79" s="31">
        <v>329.2</v>
      </c>
      <c r="L79" s="38">
        <f t="shared" si="3"/>
        <v>0.16998784933171335</v>
      </c>
      <c r="M79" s="31">
        <v>342.51</v>
      </c>
      <c r="N79" s="38">
        <f t="shared" si="4"/>
        <v>0.12452191176899954</v>
      </c>
      <c r="O79" s="31">
        <v>326</v>
      </c>
      <c r="P79" s="38">
        <f t="shared" si="5"/>
        <v>0.18147239263803688</v>
      </c>
      <c r="Q79" s="16" t="s">
        <v>1722</v>
      </c>
    </row>
    <row r="80" spans="1:20" x14ac:dyDescent="0.25">
      <c r="A80" s="6" t="s">
        <v>46</v>
      </c>
      <c r="B80" s="16" t="s">
        <v>1495</v>
      </c>
      <c r="C80" s="16" t="s">
        <v>1495</v>
      </c>
      <c r="E80" s="20">
        <v>92.89</v>
      </c>
      <c r="F80" s="20">
        <v>86.43</v>
      </c>
      <c r="G80" s="22">
        <f t="shared" si="2"/>
        <v>7.474256623857449E-2</v>
      </c>
      <c r="H80" s="15">
        <v>96</v>
      </c>
      <c r="I80" s="15">
        <v>90</v>
      </c>
      <c r="J80" s="28">
        <v>45615</v>
      </c>
      <c r="K80" s="31">
        <v>85.37</v>
      </c>
      <c r="L80" s="33">
        <f t="shared" si="3"/>
        <v>8.8087150052711671E-2</v>
      </c>
      <c r="M80" s="31">
        <v>87.8</v>
      </c>
      <c r="N80" s="33">
        <f t="shared" si="4"/>
        <v>5.7972665148063825E-2</v>
      </c>
      <c r="O80" s="31">
        <v>84.43</v>
      </c>
      <c r="P80" s="33">
        <f t="shared" si="5"/>
        <v>0.10020135023096048</v>
      </c>
      <c r="Q80" s="16" t="s">
        <v>1726</v>
      </c>
    </row>
    <row r="81" spans="1:17" x14ac:dyDescent="0.25">
      <c r="A81" s="6" t="s">
        <v>47</v>
      </c>
      <c r="B81" s="16" t="s">
        <v>1494</v>
      </c>
      <c r="C81" s="16" t="s">
        <v>1500</v>
      </c>
      <c r="E81" s="20">
        <v>121.94</v>
      </c>
      <c r="F81" s="20">
        <v>113.3</v>
      </c>
      <c r="G81" s="22">
        <f t="shared" si="2"/>
        <v>7.6257722859664617E-2</v>
      </c>
      <c r="H81" s="15">
        <v>9</v>
      </c>
      <c r="I81" s="15">
        <v>92</v>
      </c>
      <c r="J81" s="28">
        <v>45601</v>
      </c>
      <c r="K81" s="31">
        <v>114.43</v>
      </c>
      <c r="L81" s="33">
        <f t="shared" si="3"/>
        <v>6.5629642576247399E-2</v>
      </c>
      <c r="M81" s="31">
        <v>117.91</v>
      </c>
      <c r="N81" s="33">
        <f t="shared" si="4"/>
        <v>3.417861080485117E-2</v>
      </c>
      <c r="O81" s="31">
        <v>113.94</v>
      </c>
      <c r="P81" s="33">
        <f t="shared" si="5"/>
        <v>7.0212392487274011E-2</v>
      </c>
      <c r="Q81" s="16" t="s">
        <v>1727</v>
      </c>
    </row>
    <row r="82" spans="1:17" x14ac:dyDescent="0.25">
      <c r="A82" s="6" t="s">
        <v>54</v>
      </c>
      <c r="B82" s="16" t="s">
        <v>202</v>
      </c>
      <c r="C82" s="16" t="s">
        <v>202</v>
      </c>
      <c r="E82" s="20">
        <v>104.05</v>
      </c>
      <c r="F82" s="20">
        <v>96.55</v>
      </c>
      <c r="G82" s="22">
        <f t="shared" si="2"/>
        <v>7.7679958570688767E-2</v>
      </c>
      <c r="H82" s="15">
        <v>89</v>
      </c>
      <c r="I82" s="15">
        <v>92</v>
      </c>
      <c r="J82" s="29">
        <v>45600</v>
      </c>
      <c r="K82" s="31">
        <v>91.13</v>
      </c>
      <c r="L82" s="38">
        <f t="shared" si="3"/>
        <v>0.14177548557006478</v>
      </c>
      <c r="M82" s="31">
        <v>94.01</v>
      </c>
      <c r="N82" s="38">
        <f t="shared" si="4"/>
        <v>0.10679714923944252</v>
      </c>
      <c r="O82" s="31">
        <v>90.32</v>
      </c>
      <c r="P82" s="38">
        <f t="shared" si="5"/>
        <v>0.15201505757307357</v>
      </c>
      <c r="Q82" s="16" t="s">
        <v>1736</v>
      </c>
    </row>
    <row r="83" spans="1:17" x14ac:dyDescent="0.25">
      <c r="A83" s="6" t="s">
        <v>56</v>
      </c>
      <c r="B83" s="16" t="s">
        <v>85</v>
      </c>
      <c r="C83" s="16" t="s">
        <v>86</v>
      </c>
      <c r="E83" s="20">
        <v>435.6</v>
      </c>
      <c r="F83" s="20">
        <v>393.35</v>
      </c>
      <c r="G83" s="22">
        <f t="shared" si="2"/>
        <v>0.10741070293631626</v>
      </c>
      <c r="H83" s="15">
        <v>98</v>
      </c>
      <c r="I83" s="15">
        <v>95</v>
      </c>
      <c r="J83" s="28">
        <v>45589</v>
      </c>
      <c r="K83" s="31">
        <v>376</v>
      </c>
      <c r="L83" s="38">
        <f t="shared" si="3"/>
        <v>0.1585106382978724</v>
      </c>
      <c r="M83" s="31">
        <v>390.15</v>
      </c>
      <c r="N83" s="38">
        <f t="shared" si="4"/>
        <v>0.11649365628604395</v>
      </c>
      <c r="O83" s="31">
        <v>372.77</v>
      </c>
      <c r="P83" s="38">
        <f t="shared" si="5"/>
        <v>0.16854897121549492</v>
      </c>
      <c r="Q83" s="16" t="s">
        <v>1724</v>
      </c>
    </row>
    <row r="84" spans="1:17" x14ac:dyDescent="0.25">
      <c r="A84" s="6" t="s">
        <v>63</v>
      </c>
      <c r="B84" s="16" t="s">
        <v>161</v>
      </c>
      <c r="C84" s="16" t="s">
        <v>252</v>
      </c>
      <c r="E84" s="20">
        <v>150.44</v>
      </c>
      <c r="F84" s="20">
        <v>135.37</v>
      </c>
      <c r="G84" s="22">
        <f t="shared" si="2"/>
        <v>0.11132451798773726</v>
      </c>
      <c r="H84" s="15">
        <v>90</v>
      </c>
      <c r="I84" s="15">
        <v>95</v>
      </c>
      <c r="J84" s="29">
        <v>45629</v>
      </c>
      <c r="K84" s="31">
        <v>139.47999999999999</v>
      </c>
      <c r="L84" s="38">
        <f t="shared" si="3"/>
        <v>7.8577573845712706E-2</v>
      </c>
      <c r="M84" s="31">
        <v>144.05000000000001</v>
      </c>
      <c r="N84" s="38">
        <f t="shared" si="4"/>
        <v>4.4359597362026978E-2</v>
      </c>
      <c r="O84" s="31">
        <v>137.19999999999999</v>
      </c>
      <c r="P84" s="38">
        <f t="shared" si="5"/>
        <v>9.6501457725947593E-2</v>
      </c>
      <c r="Q84" s="16" t="s">
        <v>1729</v>
      </c>
    </row>
    <row r="85" spans="1:17" x14ac:dyDescent="0.25">
      <c r="A85" s="6" t="s">
        <v>64</v>
      </c>
      <c r="B85" s="16" t="s">
        <v>1666</v>
      </c>
      <c r="C85" s="16" t="s">
        <v>1678</v>
      </c>
      <c r="E85" s="20">
        <v>148.16</v>
      </c>
      <c r="F85" s="20">
        <v>130.88999999999999</v>
      </c>
      <c r="G85" s="22">
        <f t="shared" si="2"/>
        <v>0.13194285277714121</v>
      </c>
      <c r="H85" s="15">
        <v>99</v>
      </c>
      <c r="I85" s="15">
        <v>96</v>
      </c>
      <c r="J85" s="28">
        <v>45600</v>
      </c>
      <c r="K85" s="31">
        <v>117.47</v>
      </c>
      <c r="L85" s="38">
        <f t="shared" si="3"/>
        <v>0.26125819358133989</v>
      </c>
      <c r="M85" s="31">
        <v>124.09</v>
      </c>
      <c r="N85" s="38">
        <f t="shared" si="4"/>
        <v>0.19397211701184619</v>
      </c>
      <c r="O85" s="31">
        <v>116.34</v>
      </c>
      <c r="P85" s="38">
        <f t="shared" si="5"/>
        <v>0.27350868145091967</v>
      </c>
      <c r="Q85" s="16" t="s">
        <v>1723</v>
      </c>
    </row>
    <row r="86" spans="1:17" x14ac:dyDescent="0.25">
      <c r="A86" s="6" t="s">
        <v>65</v>
      </c>
    </row>
    <row r="87" spans="1:17" x14ac:dyDescent="0.25">
      <c r="A87" s="6" t="s">
        <v>66</v>
      </c>
    </row>
    <row r="88" spans="1:17" x14ac:dyDescent="0.25">
      <c r="A88" s="6" t="s">
        <v>67</v>
      </c>
    </row>
    <row r="89" spans="1:17" x14ac:dyDescent="0.25">
      <c r="A89" s="6" t="s">
        <v>68</v>
      </c>
    </row>
    <row r="90" spans="1:17" x14ac:dyDescent="0.25">
      <c r="A90" s="6" t="s">
        <v>69</v>
      </c>
    </row>
    <row r="91" spans="1:17" x14ac:dyDescent="0.25">
      <c r="A91" s="6" t="s">
        <v>70</v>
      </c>
    </row>
    <row r="92" spans="1:17" x14ac:dyDescent="0.25">
      <c r="A92" s="6" t="s">
        <v>75</v>
      </c>
    </row>
    <row r="93" spans="1:17" x14ac:dyDescent="0.25">
      <c r="A93" s="6" t="s">
        <v>76</v>
      </c>
      <c r="B93" s="16"/>
      <c r="C93" s="16"/>
      <c r="E93" s="20"/>
      <c r="F93" s="20"/>
      <c r="G93" s="22"/>
      <c r="H93" s="15"/>
      <c r="I93" s="15"/>
      <c r="J93" s="29"/>
      <c r="K93" s="31"/>
      <c r="L93" s="33"/>
      <c r="M93" s="31"/>
      <c r="N93" s="33"/>
      <c r="O93" s="31"/>
      <c r="P93" s="33"/>
    </row>
    <row r="94" spans="1:17" x14ac:dyDescent="0.25">
      <c r="A94" s="6" t="s">
        <v>78</v>
      </c>
    </row>
    <row r="95" spans="1:17" x14ac:dyDescent="0.25">
      <c r="A95" s="6" t="s">
        <v>79</v>
      </c>
    </row>
    <row r="96" spans="1:17" x14ac:dyDescent="0.25">
      <c r="A96" s="6" t="s">
        <v>81</v>
      </c>
    </row>
    <row r="97" spans="1:17" x14ac:dyDescent="0.25">
      <c r="A97" s="6" t="s">
        <v>119</v>
      </c>
      <c r="Q97" s="16"/>
    </row>
    <row r="98" spans="1:17" x14ac:dyDescent="0.25">
      <c r="A98" s="6" t="s">
        <v>148</v>
      </c>
    </row>
    <row r="99" spans="1:17" x14ac:dyDescent="0.25">
      <c r="A99" s="6" t="s">
        <v>149</v>
      </c>
      <c r="J99" s="29"/>
    </row>
    <row r="102" spans="1:17" x14ac:dyDescent="0.25">
      <c r="J102" s="29"/>
    </row>
    <row r="103" spans="1:17" x14ac:dyDescent="0.25">
      <c r="J103" s="29"/>
    </row>
    <row r="104" spans="1:17" x14ac:dyDescent="0.25">
      <c r="J104" s="29"/>
    </row>
  </sheetData>
  <sortState xmlns:xlrd2="http://schemas.microsoft.com/office/spreadsheetml/2017/richdata2" ref="B65:Q85">
    <sortCondition ref="G65:G85"/>
  </sortState>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67468-B9ED-45AE-B912-488FC343BBB7}">
  <dimension ref="A1:T104"/>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45555</v>
      </c>
      <c r="I3" s="2"/>
      <c r="J3" s="29">
        <v>45558</v>
      </c>
      <c r="K3" s="28">
        <v>45559</v>
      </c>
      <c r="L3" s="28">
        <v>45560</v>
      </c>
      <c r="M3" s="28">
        <v>45561</v>
      </c>
      <c r="N3" s="28">
        <v>45562</v>
      </c>
      <c r="P3" s="2" t="s">
        <v>82</v>
      </c>
      <c r="R3" s="2" t="s">
        <v>82</v>
      </c>
    </row>
    <row r="4" spans="1:18" ht="15.75" thickBot="1" x14ac:dyDescent="0.3">
      <c r="A4" t="s">
        <v>0</v>
      </c>
      <c r="C4" s="10">
        <v>45558</v>
      </c>
      <c r="D4" s="11" t="s">
        <v>32</v>
      </c>
      <c r="E4" s="10">
        <v>45562</v>
      </c>
      <c r="J4" s="2" t="s">
        <v>26</v>
      </c>
      <c r="K4" s="2" t="s">
        <v>27</v>
      </c>
      <c r="L4" s="2" t="s">
        <v>28</v>
      </c>
      <c r="M4" s="2" t="s">
        <v>29</v>
      </c>
      <c r="N4" s="2" t="s">
        <v>30</v>
      </c>
    </row>
    <row r="5" spans="1:18" ht="15.75" thickBot="1" x14ac:dyDescent="0.3">
      <c r="A5" t="s">
        <v>910</v>
      </c>
      <c r="F5" s="8">
        <v>15011.35</v>
      </c>
      <c r="G5" s="36" t="s">
        <v>25</v>
      </c>
      <c r="H5" s="8">
        <v>17948.32</v>
      </c>
      <c r="J5" s="14">
        <v>17974.27</v>
      </c>
      <c r="K5" s="14">
        <v>18074.52</v>
      </c>
      <c r="L5" s="14">
        <v>18082.21</v>
      </c>
      <c r="M5" s="14">
        <v>18190.29</v>
      </c>
      <c r="N5" s="14">
        <v>18119.59</v>
      </c>
      <c r="P5" s="5">
        <f>(N5-H5)/N5</f>
        <v>9.4522006292637097E-3</v>
      </c>
      <c r="R5" s="5">
        <f>(N5-F5)/F5</f>
        <v>0.20705932511066624</v>
      </c>
    </row>
    <row r="6" spans="1:18" ht="15.75" thickBot="1" x14ac:dyDescent="0.3">
      <c r="A6" t="s">
        <v>302</v>
      </c>
      <c r="C6" s="26" t="s">
        <v>340</v>
      </c>
      <c r="D6" s="1"/>
      <c r="E6" s="1"/>
      <c r="F6" s="9">
        <v>4769.83</v>
      </c>
      <c r="G6" s="36" t="s">
        <v>107</v>
      </c>
      <c r="H6" s="9">
        <v>5702.55</v>
      </c>
      <c r="J6" s="14">
        <v>5718.57</v>
      </c>
      <c r="K6" s="17">
        <v>5732.93</v>
      </c>
      <c r="L6" s="17">
        <v>5722.26</v>
      </c>
      <c r="M6" s="14">
        <v>5745.37</v>
      </c>
      <c r="N6" s="14">
        <v>5738.17</v>
      </c>
      <c r="P6" s="5">
        <f>(N6-H6)/N6</f>
        <v>6.2075539762676763E-3</v>
      </c>
      <c r="R6" s="5">
        <f>(N6-F6)/F6</f>
        <v>0.2030135245910232</v>
      </c>
    </row>
    <row r="7" spans="1:18" x14ac:dyDescent="0.25">
      <c r="C7" s="35"/>
      <c r="J7" s="12"/>
    </row>
    <row r="8" spans="1:18" x14ac:dyDescent="0.25">
      <c r="C8" s="12"/>
      <c r="J8" s="12"/>
    </row>
    <row r="9" spans="1:18" x14ac:dyDescent="0.25">
      <c r="C9" s="12"/>
      <c r="J9" s="12"/>
    </row>
    <row r="10" spans="1:18" x14ac:dyDescent="0.25">
      <c r="A10" t="s">
        <v>3</v>
      </c>
      <c r="C10" s="16"/>
      <c r="J10" s="16"/>
    </row>
    <row r="11" spans="1:18" x14ac:dyDescent="0.25">
      <c r="C11" s="16"/>
      <c r="D11" t="s">
        <v>217</v>
      </c>
      <c r="J11" s="16"/>
    </row>
    <row r="12" spans="1:18" x14ac:dyDescent="0.25">
      <c r="C12" s="16"/>
      <c r="J12" s="16"/>
    </row>
    <row r="13" spans="1:18" x14ac:dyDescent="0.25">
      <c r="C13" s="16"/>
      <c r="J13" s="16"/>
    </row>
    <row r="14" spans="1:18" x14ac:dyDescent="0.25">
      <c r="C14" s="27"/>
      <c r="J14" s="16"/>
    </row>
    <row r="15" spans="1:18" x14ac:dyDescent="0.25">
      <c r="C15" s="16"/>
      <c r="J15" s="16"/>
    </row>
    <row r="16" spans="1:18" x14ac:dyDescent="0.25">
      <c r="C16" s="16"/>
      <c r="J16" s="16"/>
    </row>
    <row r="17" spans="3:10" x14ac:dyDescent="0.25">
      <c r="C17" s="16"/>
      <c r="J17" s="16"/>
    </row>
    <row r="18" spans="3:10" x14ac:dyDescent="0.25">
      <c r="C18" s="16"/>
      <c r="J18" s="16"/>
    </row>
    <row r="19" spans="3:10" x14ac:dyDescent="0.25">
      <c r="C19" s="16"/>
      <c r="J19" s="16"/>
    </row>
    <row r="20" spans="3:10" x14ac:dyDescent="0.25">
      <c r="C20" s="16"/>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2" t="s">
        <v>182</v>
      </c>
      <c r="D25" s="12"/>
      <c r="J25" s="16"/>
    </row>
    <row r="26" spans="3:10" x14ac:dyDescent="0.25">
      <c r="C26" s="12" t="s">
        <v>163</v>
      </c>
      <c r="D26" s="12"/>
      <c r="J26" s="16"/>
    </row>
    <row r="27" spans="3:10" x14ac:dyDescent="0.25">
      <c r="C27" s="12"/>
      <c r="J27" s="16"/>
    </row>
    <row r="28" spans="3:10" x14ac:dyDescent="0.25">
      <c r="F28" s="2" t="s">
        <v>154</v>
      </c>
      <c r="J28" s="16"/>
    </row>
    <row r="29" spans="3:10" x14ac:dyDescent="0.25">
      <c r="C29" t="s">
        <v>102</v>
      </c>
      <c r="D29" s="5">
        <v>0.21510000000000001</v>
      </c>
      <c r="E29" s="7"/>
      <c r="F29" s="2" t="s">
        <v>155</v>
      </c>
      <c r="I29" s="5"/>
      <c r="J29" s="16"/>
    </row>
    <row r="30" spans="3:10" x14ac:dyDescent="0.25">
      <c r="C30" s="16"/>
      <c r="D30" s="5"/>
      <c r="E30" s="7"/>
      <c r="F30" s="5"/>
      <c r="I30" s="5"/>
      <c r="J30" s="16"/>
    </row>
    <row r="31" spans="3:10" x14ac:dyDescent="0.25">
      <c r="C31" s="16" t="s">
        <v>215</v>
      </c>
      <c r="D31" s="5">
        <v>4.7100000000000003E-2</v>
      </c>
      <c r="E31" s="7"/>
      <c r="F31" s="34">
        <v>1E-3</v>
      </c>
      <c r="I31" s="5"/>
      <c r="J31" s="16"/>
    </row>
    <row r="32" spans="3:10" x14ac:dyDescent="0.25">
      <c r="D32" s="5"/>
      <c r="F32" s="34"/>
      <c r="I32" s="5"/>
      <c r="J32" s="16"/>
    </row>
    <row r="33" spans="1:19" x14ac:dyDescent="0.25">
      <c r="C33" t="s">
        <v>743</v>
      </c>
      <c r="D33" s="5">
        <v>9.4299999999999995E-2</v>
      </c>
      <c r="F33" s="34">
        <v>0.05</v>
      </c>
      <c r="I33" s="5"/>
      <c r="J33" s="16"/>
    </row>
    <row r="34" spans="1:19" x14ac:dyDescent="0.25">
      <c r="C34" t="s">
        <v>92</v>
      </c>
      <c r="D34" s="5">
        <v>9.7299999999999998E-2</v>
      </c>
      <c r="F34" s="34">
        <v>-5.0000000000000001E-4</v>
      </c>
      <c r="I34" s="5"/>
      <c r="J34" s="16"/>
    </row>
    <row r="35" spans="1:19" x14ac:dyDescent="0.25">
      <c r="C35" t="s">
        <v>1026</v>
      </c>
      <c r="D35" s="5">
        <v>0.1227</v>
      </c>
      <c r="F35" s="5">
        <v>-5.0099999999999999E-2</v>
      </c>
      <c r="I35" s="5"/>
      <c r="J35" s="16"/>
    </row>
    <row r="36" spans="1:19" x14ac:dyDescent="0.25">
      <c r="C36" t="s">
        <v>218</v>
      </c>
      <c r="D36" s="5">
        <v>8.9200000000000002E-2</v>
      </c>
      <c r="F36" s="5">
        <v>2.7099999999999999E-2</v>
      </c>
      <c r="I36" s="5"/>
      <c r="J36" s="16"/>
    </row>
    <row r="37" spans="1:19" x14ac:dyDescent="0.25">
      <c r="C37" t="s">
        <v>1450</v>
      </c>
      <c r="D37" s="5">
        <v>8.1000000000000003E-2</v>
      </c>
      <c r="F37" s="5">
        <v>5.3E-3</v>
      </c>
      <c r="I37" s="5"/>
      <c r="J37" s="16"/>
    </row>
    <row r="38" spans="1:19" x14ac:dyDescent="0.25">
      <c r="C38" t="s">
        <v>126</v>
      </c>
      <c r="D38" s="5">
        <v>9.06E-2</v>
      </c>
      <c r="F38" s="5">
        <v>-2.5999999999999999E-2</v>
      </c>
      <c r="I38" s="5"/>
      <c r="J38" s="16"/>
    </row>
    <row r="39" spans="1:19" x14ac:dyDescent="0.25">
      <c r="C39" t="s">
        <v>1380</v>
      </c>
      <c r="D39" s="5">
        <v>8.2299999999999998E-2</v>
      </c>
      <c r="F39" s="5">
        <v>4.7800000000000002E-2</v>
      </c>
      <c r="G39" s="22"/>
      <c r="H39" s="16"/>
      <c r="I39" s="5"/>
      <c r="J39" s="16"/>
    </row>
    <row r="40" spans="1:19" x14ac:dyDescent="0.25">
      <c r="C40" t="s">
        <v>197</v>
      </c>
      <c r="D40" s="5">
        <v>8.0399999999999999E-2</v>
      </c>
      <c r="F40" s="5">
        <v>3.8699999999999998E-2</v>
      </c>
      <c r="G40" s="22"/>
      <c r="H40" s="16"/>
      <c r="I40" s="5"/>
      <c r="J40" s="16"/>
    </row>
    <row r="41" spans="1:19" x14ac:dyDescent="0.25">
      <c r="G41" s="22"/>
      <c r="H41" s="16"/>
      <c r="I41" s="5"/>
      <c r="J41" s="16"/>
    </row>
    <row r="42" spans="1:19" x14ac:dyDescent="0.25">
      <c r="G42" s="22"/>
      <c r="H42" s="16"/>
      <c r="I42" s="5"/>
      <c r="J42" s="16"/>
    </row>
    <row r="43" spans="1:19" x14ac:dyDescent="0.25">
      <c r="D43" s="5"/>
      <c r="E43" s="21"/>
      <c r="F43" s="34"/>
      <c r="G43" s="22"/>
      <c r="H43" s="16"/>
      <c r="I43" s="5"/>
      <c r="J43" s="16"/>
    </row>
    <row r="44" spans="1:19" x14ac:dyDescent="0.25">
      <c r="D44" s="5">
        <f>SUM(D29:D43)</f>
        <v>1</v>
      </c>
      <c r="F44" s="34"/>
      <c r="I44" s="22"/>
      <c r="J44" s="16"/>
    </row>
    <row r="45" spans="1:19" x14ac:dyDescent="0.25">
      <c r="E45" s="21"/>
      <c r="F45" s="16"/>
      <c r="G45" s="22"/>
      <c r="H45" s="16"/>
      <c r="I45" s="22"/>
      <c r="J45" s="16"/>
    </row>
    <row r="46" spans="1:19" x14ac:dyDescent="0.25">
      <c r="D46" s="5"/>
      <c r="E46" s="21"/>
      <c r="F46" s="16"/>
      <c r="G46" s="22"/>
      <c r="H46" s="16"/>
      <c r="I46" s="22"/>
      <c r="J46" s="16"/>
    </row>
    <row r="47" spans="1:19" x14ac:dyDescent="0.25">
      <c r="C47" s="12"/>
      <c r="E47" s="21"/>
      <c r="F47" s="15" t="s">
        <v>108</v>
      </c>
      <c r="G47" s="16"/>
      <c r="H47" s="12"/>
      <c r="I47" s="16"/>
    </row>
    <row r="48" spans="1:19" x14ac:dyDescent="0.25">
      <c r="A48" t="s">
        <v>4</v>
      </c>
      <c r="C48" s="12"/>
      <c r="E48" s="24" t="s">
        <v>6</v>
      </c>
      <c r="F48" s="24" t="s">
        <v>7</v>
      </c>
      <c r="G48" s="24" t="s">
        <v>8</v>
      </c>
      <c r="H48" s="24" t="s">
        <v>9</v>
      </c>
      <c r="I48" s="24" t="s">
        <v>21</v>
      </c>
      <c r="J48" s="24" t="s">
        <v>23</v>
      </c>
      <c r="K48" s="24" t="s">
        <v>22</v>
      </c>
      <c r="L48" s="24" t="s">
        <v>120</v>
      </c>
      <c r="M48" s="23" t="s">
        <v>10</v>
      </c>
      <c r="N48" s="25"/>
      <c r="O48" s="25"/>
      <c r="P48" s="25"/>
      <c r="Q48" s="25"/>
      <c r="R48" s="25"/>
      <c r="S48" s="25"/>
    </row>
    <row r="49" spans="1:17" x14ac:dyDescent="0.25">
      <c r="A49" s="6" t="s">
        <v>5</v>
      </c>
      <c r="B49" t="s">
        <v>743</v>
      </c>
      <c r="E49" s="4">
        <v>10.29</v>
      </c>
      <c r="F49" s="4">
        <v>8.61</v>
      </c>
      <c r="G49" s="5">
        <f t="shared" ref="G49:G56" si="0">(E49-F49)/F49</f>
        <v>0.19512195121951217</v>
      </c>
      <c r="H49" s="20">
        <v>8.75</v>
      </c>
      <c r="I49" s="4">
        <v>10.25</v>
      </c>
      <c r="J49" s="2">
        <v>94</v>
      </c>
      <c r="K49" s="2">
        <v>99</v>
      </c>
      <c r="M49" t="s">
        <v>1707</v>
      </c>
    </row>
    <row r="50" spans="1:17" x14ac:dyDescent="0.25">
      <c r="A50" s="6" t="s">
        <v>11</v>
      </c>
      <c r="B50" t="s">
        <v>92</v>
      </c>
      <c r="E50" s="4">
        <v>83.13</v>
      </c>
      <c r="F50" s="4">
        <v>57.49</v>
      </c>
      <c r="G50" s="5">
        <f t="shared" si="0"/>
        <v>0.44599060706209764</v>
      </c>
      <c r="H50" s="20">
        <v>75</v>
      </c>
      <c r="I50" s="4">
        <v>70.47</v>
      </c>
      <c r="J50" s="2">
        <v>94</v>
      </c>
      <c r="K50" s="2">
        <v>97</v>
      </c>
      <c r="L50" s="2"/>
      <c r="M50" t="s">
        <v>1708</v>
      </c>
    </row>
    <row r="51" spans="1:17" x14ac:dyDescent="0.25">
      <c r="A51" s="6" t="s">
        <v>12</v>
      </c>
      <c r="B51" t="s">
        <v>1026</v>
      </c>
      <c r="E51" s="4">
        <v>35.1</v>
      </c>
      <c r="F51" s="4">
        <v>28.9</v>
      </c>
      <c r="G51" s="5">
        <f t="shared" si="0"/>
        <v>0.21453287197231846</v>
      </c>
      <c r="H51" s="20">
        <v>31</v>
      </c>
      <c r="I51" s="4">
        <v>31.27</v>
      </c>
      <c r="J51" s="2">
        <v>97</v>
      </c>
      <c r="K51" s="2">
        <v>72</v>
      </c>
      <c r="M51" t="s">
        <v>1709</v>
      </c>
    </row>
    <row r="52" spans="1:17" x14ac:dyDescent="0.25">
      <c r="A52" s="6" t="s">
        <v>13</v>
      </c>
      <c r="B52" t="s">
        <v>218</v>
      </c>
      <c r="E52" s="4">
        <v>49.95</v>
      </c>
      <c r="F52" s="4">
        <v>44.7</v>
      </c>
      <c r="G52" s="5">
        <f t="shared" si="0"/>
        <v>0.1174496644295302</v>
      </c>
      <c r="H52" s="20">
        <v>42</v>
      </c>
      <c r="I52" s="4">
        <v>43.2</v>
      </c>
      <c r="J52" s="2">
        <v>94</v>
      </c>
      <c r="K52" s="2">
        <v>81</v>
      </c>
      <c r="L52" s="2">
        <v>37</v>
      </c>
      <c r="M52" t="s">
        <v>1710</v>
      </c>
    </row>
    <row r="53" spans="1:17" x14ac:dyDescent="0.25">
      <c r="A53" s="6" t="s">
        <v>14</v>
      </c>
      <c r="B53" t="s">
        <v>1450</v>
      </c>
      <c r="E53" s="4">
        <v>18.97</v>
      </c>
      <c r="F53" s="4">
        <v>18.7</v>
      </c>
      <c r="G53" s="5">
        <f t="shared" si="0"/>
        <v>1.4438502673796769E-2</v>
      </c>
      <c r="H53" s="20">
        <v>17</v>
      </c>
      <c r="I53" s="4">
        <v>17.86</v>
      </c>
      <c r="J53" s="2">
        <v>94</v>
      </c>
      <c r="K53" s="2">
        <v>87</v>
      </c>
      <c r="M53" t="s">
        <v>1711</v>
      </c>
    </row>
    <row r="54" spans="1:17" x14ac:dyDescent="0.25">
      <c r="A54" s="6" t="s">
        <v>15</v>
      </c>
      <c r="B54" t="s">
        <v>126</v>
      </c>
      <c r="E54" s="4">
        <v>116</v>
      </c>
      <c r="F54" s="4">
        <v>127.83</v>
      </c>
      <c r="G54" s="5">
        <f t="shared" si="0"/>
        <v>-9.2544786043964627E-2</v>
      </c>
      <c r="H54" s="20">
        <v>119</v>
      </c>
      <c r="I54" s="4">
        <v>131.26</v>
      </c>
      <c r="J54" s="2">
        <v>97</v>
      </c>
      <c r="K54" s="2">
        <v>99</v>
      </c>
      <c r="L54" s="2">
        <v>5</v>
      </c>
      <c r="M54" t="s">
        <v>1712</v>
      </c>
    </row>
    <row r="55" spans="1:17" x14ac:dyDescent="0.25">
      <c r="A55" s="6" t="s">
        <v>16</v>
      </c>
      <c r="B55" t="s">
        <v>1380</v>
      </c>
      <c r="E55" s="4">
        <v>84.99</v>
      </c>
      <c r="F55" s="4">
        <v>81.83</v>
      </c>
      <c r="G55" s="5">
        <f t="shared" si="0"/>
        <v>3.8616644262495378E-2</v>
      </c>
      <c r="H55" s="20">
        <v>77.75</v>
      </c>
      <c r="I55" s="4">
        <v>72.61</v>
      </c>
      <c r="J55" s="2">
        <v>98</v>
      </c>
      <c r="K55" s="2">
        <v>34</v>
      </c>
      <c r="L55" s="2">
        <v>4</v>
      </c>
      <c r="M55" t="s">
        <v>1713</v>
      </c>
    </row>
    <row r="56" spans="1:17" x14ac:dyDescent="0.25">
      <c r="A56" s="6" t="s">
        <v>17</v>
      </c>
      <c r="B56" t="s">
        <v>197</v>
      </c>
      <c r="E56" s="4">
        <v>133.02000000000001</v>
      </c>
      <c r="F56" s="4">
        <v>132.08000000000001</v>
      </c>
      <c r="G56" s="5">
        <f t="shared" si="0"/>
        <v>7.1168988491822956E-3</v>
      </c>
      <c r="H56" s="20">
        <v>123</v>
      </c>
      <c r="I56" s="4">
        <v>128.97999999999999</v>
      </c>
      <c r="J56" s="2">
        <v>89</v>
      </c>
      <c r="K56" s="2">
        <v>98</v>
      </c>
      <c r="L56" s="2">
        <v>47</v>
      </c>
      <c r="M56" t="s">
        <v>1714</v>
      </c>
    </row>
    <row r="57" spans="1:17" x14ac:dyDescent="0.25">
      <c r="A57" s="6" t="s">
        <v>31</v>
      </c>
    </row>
    <row r="58" spans="1:17" x14ac:dyDescent="0.25">
      <c r="A58" s="6" t="s">
        <v>33</v>
      </c>
      <c r="E58" s="4"/>
      <c r="F58" s="4"/>
      <c r="H58" s="4"/>
      <c r="I58" s="4"/>
      <c r="L58" s="2"/>
    </row>
    <row r="59" spans="1:17" x14ac:dyDescent="0.25">
      <c r="A59" s="6" t="s">
        <v>34</v>
      </c>
      <c r="E59" s="4"/>
      <c r="F59" s="4"/>
      <c r="H59" s="4"/>
      <c r="I59" s="4"/>
      <c r="L59" s="2"/>
    </row>
    <row r="60" spans="1:17" x14ac:dyDescent="0.25">
      <c r="A60" s="6" t="s">
        <v>35</v>
      </c>
      <c r="E60" s="4"/>
      <c r="F60" s="4"/>
      <c r="H60" s="4"/>
      <c r="I60" s="4"/>
      <c r="L60" s="2"/>
    </row>
    <row r="62" spans="1:17" x14ac:dyDescent="0.25">
      <c r="E62" s="7"/>
      <c r="G62" s="2" t="s">
        <v>128</v>
      </c>
      <c r="J62" s="2" t="s">
        <v>127</v>
      </c>
      <c r="L62" s="2" t="s">
        <v>150</v>
      </c>
      <c r="N62" s="2" t="s">
        <v>150</v>
      </c>
      <c r="P62" s="2" t="s">
        <v>150</v>
      </c>
    </row>
    <row r="63" spans="1:17" x14ac:dyDescent="0.25">
      <c r="A63" s="3" t="s">
        <v>18</v>
      </c>
      <c r="E63" s="18" t="s">
        <v>6</v>
      </c>
      <c r="F63" s="18" t="s">
        <v>21</v>
      </c>
      <c r="G63" s="18" t="s">
        <v>129</v>
      </c>
      <c r="H63" s="18" t="s">
        <v>22</v>
      </c>
      <c r="I63" s="18" t="s">
        <v>23</v>
      </c>
      <c r="J63" s="18" t="s">
        <v>22</v>
      </c>
      <c r="K63" s="18" t="s">
        <v>146</v>
      </c>
      <c r="L63" s="18" t="s">
        <v>146</v>
      </c>
      <c r="M63" s="18" t="s">
        <v>130</v>
      </c>
      <c r="N63" s="18" t="s">
        <v>130</v>
      </c>
      <c r="O63" s="18" t="s">
        <v>131</v>
      </c>
      <c r="P63" s="18" t="s">
        <v>131</v>
      </c>
      <c r="Q63" s="19" t="s">
        <v>10</v>
      </c>
    </row>
    <row r="64" spans="1:17" x14ac:dyDescent="0.25">
      <c r="A64" s="3"/>
      <c r="E64" s="18"/>
      <c r="F64" s="18"/>
      <c r="G64" s="18"/>
      <c r="H64" s="18"/>
      <c r="I64" s="18"/>
      <c r="J64" s="18"/>
      <c r="K64" s="18"/>
      <c r="M64" s="18"/>
      <c r="O64" s="18"/>
      <c r="Q64" s="19"/>
    </row>
    <row r="65" spans="1:20" x14ac:dyDescent="0.25">
      <c r="A65" s="6" t="s">
        <v>5</v>
      </c>
      <c r="B65" s="16" t="s">
        <v>1668</v>
      </c>
      <c r="C65" s="16" t="s">
        <v>1685</v>
      </c>
      <c r="E65" s="20">
        <v>26.5</v>
      </c>
      <c r="F65" s="20">
        <v>39.08</v>
      </c>
      <c r="G65" s="22">
        <f t="shared" ref="G65:G85" si="1">(E65-F65)/F65</f>
        <v>-0.32190378710337764</v>
      </c>
      <c r="H65" s="15">
        <v>12</v>
      </c>
      <c r="I65" s="15">
        <v>99</v>
      </c>
      <c r="J65" s="28">
        <v>45607</v>
      </c>
      <c r="K65" s="31">
        <v>24.68</v>
      </c>
      <c r="L65" s="38">
        <f t="shared" ref="L65:L85" si="2">(E65-K65)/K65</f>
        <v>7.3743922204213955E-2</v>
      </c>
      <c r="M65" s="31">
        <v>27.93</v>
      </c>
      <c r="N65" s="38">
        <f t="shared" ref="N65:N85" si="3">(E65-M65)/M65</f>
        <v>-5.1199427139276756E-2</v>
      </c>
      <c r="O65" s="31">
        <v>23.96</v>
      </c>
      <c r="P65" s="38">
        <f t="shared" ref="P65:P85" si="4">(E65-O65)/O65</f>
        <v>0.10601001669449078</v>
      </c>
      <c r="Q65" s="16" t="s">
        <v>1720</v>
      </c>
    </row>
    <row r="66" spans="1:20" x14ac:dyDescent="0.25">
      <c r="A66" s="6" t="s">
        <v>11</v>
      </c>
      <c r="B66" s="16" t="s">
        <v>1719</v>
      </c>
      <c r="C66" s="16" t="s">
        <v>1740</v>
      </c>
      <c r="E66" s="20">
        <v>94.54</v>
      </c>
      <c r="F66" s="20">
        <v>109.27</v>
      </c>
      <c r="G66" s="22">
        <f t="shared" si="1"/>
        <v>-0.13480369726365873</v>
      </c>
      <c r="H66" s="15">
        <v>98</v>
      </c>
      <c r="I66" s="15">
        <v>95</v>
      </c>
      <c r="J66" s="29">
        <v>45588</v>
      </c>
      <c r="K66" s="31">
        <v>79.64</v>
      </c>
      <c r="L66" s="38">
        <f t="shared" si="2"/>
        <v>0.18709191361125069</v>
      </c>
      <c r="M66" s="31">
        <v>83.17</v>
      </c>
      <c r="N66" s="38">
        <f t="shared" si="3"/>
        <v>0.13670794757725147</v>
      </c>
      <c r="O66" s="31">
        <v>79.61</v>
      </c>
      <c r="P66" s="38">
        <f t="shared" si="4"/>
        <v>0.18753925386258016</v>
      </c>
      <c r="Q66" s="16" t="s">
        <v>1741</v>
      </c>
    </row>
    <row r="67" spans="1:20" x14ac:dyDescent="0.25">
      <c r="A67" s="6" t="s">
        <v>12</v>
      </c>
      <c r="B67" s="16" t="s">
        <v>1635</v>
      </c>
      <c r="C67" s="16" t="s">
        <v>1641</v>
      </c>
      <c r="E67" s="20">
        <v>23.65</v>
      </c>
      <c r="F67" s="20">
        <v>24.64</v>
      </c>
      <c r="G67" s="22">
        <f t="shared" si="1"/>
        <v>-4.0178571428571508E-2</v>
      </c>
      <c r="H67" s="15">
        <v>79</v>
      </c>
      <c r="I67" s="15">
        <v>92</v>
      </c>
      <c r="J67" s="28">
        <v>45602</v>
      </c>
      <c r="K67" s="31">
        <v>21.56</v>
      </c>
      <c r="L67" s="38">
        <f t="shared" si="2"/>
        <v>9.6938775510204078E-2</v>
      </c>
      <c r="M67" s="31">
        <v>22.95</v>
      </c>
      <c r="N67" s="38">
        <f t="shared" si="3"/>
        <v>3.0501089324618706E-2</v>
      </c>
      <c r="O67" s="31">
        <v>21.37</v>
      </c>
      <c r="P67" s="38">
        <f t="shared" si="4"/>
        <v>0.10669162377164237</v>
      </c>
      <c r="Q67" s="16" t="s">
        <v>158</v>
      </c>
      <c r="T67" s="16"/>
    </row>
    <row r="68" spans="1:20" x14ac:dyDescent="0.25">
      <c r="A68" s="6" t="s">
        <v>13</v>
      </c>
      <c r="B68" s="16" t="s">
        <v>1520</v>
      </c>
      <c r="C68" s="16" t="s">
        <v>1538</v>
      </c>
      <c r="E68" s="20">
        <v>55.15</v>
      </c>
      <c r="F68" s="20">
        <v>55.16</v>
      </c>
      <c r="G68" s="22">
        <f t="shared" si="1"/>
        <v>-1.8129079042781022E-4</v>
      </c>
      <c r="H68" s="15">
        <v>92</v>
      </c>
      <c r="I68" s="15">
        <v>92</v>
      </c>
      <c r="J68" s="29">
        <v>45596</v>
      </c>
      <c r="K68" s="31">
        <v>52.15</v>
      </c>
      <c r="L68" s="38">
        <f t="shared" si="2"/>
        <v>5.7526366251198467E-2</v>
      </c>
      <c r="M68" s="31">
        <v>52.92</v>
      </c>
      <c r="N68" s="38">
        <f t="shared" si="3"/>
        <v>4.2139077853363509E-2</v>
      </c>
      <c r="O68" s="31">
        <v>51.77</v>
      </c>
      <c r="P68" s="38">
        <f t="shared" si="4"/>
        <v>6.52887772841413E-2</v>
      </c>
      <c r="Q68" s="16" t="s">
        <v>1721</v>
      </c>
    </row>
    <row r="69" spans="1:20" x14ac:dyDescent="0.25">
      <c r="A69" s="6" t="s">
        <v>14</v>
      </c>
      <c r="B69" s="16" t="s">
        <v>104</v>
      </c>
      <c r="C69" s="16" t="s">
        <v>105</v>
      </c>
      <c r="E69" s="20">
        <v>51.44</v>
      </c>
      <c r="F69" s="20">
        <v>50.38</v>
      </c>
      <c r="G69" s="22">
        <f t="shared" si="1"/>
        <v>2.1040095275903038E-2</v>
      </c>
      <c r="H69" s="15">
        <v>81</v>
      </c>
      <c r="I69" s="15">
        <v>84</v>
      </c>
      <c r="J69" s="28">
        <v>45632</v>
      </c>
      <c r="K69" s="31">
        <v>49.3</v>
      </c>
      <c r="L69" s="38">
        <f t="shared" si="2"/>
        <v>4.340770791075052E-2</v>
      </c>
      <c r="M69" s="31">
        <v>50.43</v>
      </c>
      <c r="N69" s="38">
        <f t="shared" si="3"/>
        <v>2.002776125322225E-2</v>
      </c>
      <c r="O69" s="31">
        <v>48.5</v>
      </c>
      <c r="P69" s="38">
        <f t="shared" si="4"/>
        <v>6.0618556701030883E-2</v>
      </c>
      <c r="Q69" s="16" t="s">
        <v>1681</v>
      </c>
    </row>
    <row r="70" spans="1:20" x14ac:dyDescent="0.25">
      <c r="A70" s="6" t="s">
        <v>15</v>
      </c>
      <c r="B70" s="16" t="s">
        <v>1314</v>
      </c>
      <c r="C70" s="16" t="s">
        <v>1328</v>
      </c>
      <c r="E70" s="4">
        <v>23.73</v>
      </c>
      <c r="F70" s="20">
        <v>23.12</v>
      </c>
      <c r="G70" s="22">
        <f t="shared" si="1"/>
        <v>2.6384083044982673E-2</v>
      </c>
      <c r="H70" s="15">
        <v>73</v>
      </c>
      <c r="I70" s="15">
        <v>97</v>
      </c>
      <c r="J70" s="29">
        <v>45608</v>
      </c>
      <c r="K70" s="31">
        <v>21.7</v>
      </c>
      <c r="L70" s="38">
        <f t="shared" si="2"/>
        <v>9.3548387096774252E-2</v>
      </c>
      <c r="M70" s="31">
        <v>22.78</v>
      </c>
      <c r="N70" s="38">
        <f t="shared" si="3"/>
        <v>4.1703248463564498E-2</v>
      </c>
      <c r="O70" s="31">
        <v>21.54</v>
      </c>
      <c r="P70" s="38">
        <f t="shared" si="4"/>
        <v>0.10167130919220062</v>
      </c>
      <c r="Q70" s="16" t="s">
        <v>1673</v>
      </c>
    </row>
    <row r="71" spans="1:20" x14ac:dyDescent="0.25">
      <c r="A71" s="6" t="s">
        <v>16</v>
      </c>
      <c r="B71" s="16" t="s">
        <v>1521</v>
      </c>
      <c r="C71" s="16" t="s">
        <v>1541</v>
      </c>
      <c r="E71" s="20">
        <v>82.76</v>
      </c>
      <c r="F71" s="20">
        <v>80.56</v>
      </c>
      <c r="G71" s="22">
        <f t="shared" si="1"/>
        <v>2.7308838133068555E-2</v>
      </c>
      <c r="H71" s="15">
        <v>85</v>
      </c>
      <c r="I71" s="15">
        <v>86</v>
      </c>
      <c r="J71" s="29">
        <v>45587</v>
      </c>
      <c r="K71" s="31">
        <v>78.91</v>
      </c>
      <c r="L71" s="33">
        <f t="shared" si="2"/>
        <v>4.8789760486630446E-2</v>
      </c>
      <c r="M71" s="31">
        <v>81.77</v>
      </c>
      <c r="N71" s="33">
        <f t="shared" si="3"/>
        <v>1.210712975418869E-2</v>
      </c>
      <c r="O71" s="31">
        <v>78.239999999999995</v>
      </c>
      <c r="P71" s="33">
        <f t="shared" si="4"/>
        <v>5.7770961145194408E-2</v>
      </c>
      <c r="Q71" s="16" t="s">
        <v>216</v>
      </c>
    </row>
    <row r="72" spans="1:20" x14ac:dyDescent="0.25">
      <c r="A72" s="6" t="s">
        <v>17</v>
      </c>
      <c r="B72" s="16" t="s">
        <v>209</v>
      </c>
      <c r="C72" s="16" t="s">
        <v>211</v>
      </c>
      <c r="E72" s="20">
        <v>287.67</v>
      </c>
      <c r="F72" s="20">
        <v>279.69</v>
      </c>
      <c r="G72" s="22">
        <f t="shared" si="1"/>
        <v>2.8531588544460001E-2</v>
      </c>
      <c r="H72" s="15">
        <v>90</v>
      </c>
      <c r="I72" s="15">
        <v>93</v>
      </c>
      <c r="J72" s="29">
        <v>45589</v>
      </c>
      <c r="K72" s="31">
        <v>254.2</v>
      </c>
      <c r="L72" s="38">
        <f t="shared" si="2"/>
        <v>0.13166797797010241</v>
      </c>
      <c r="M72" s="31">
        <v>264.44</v>
      </c>
      <c r="N72" s="38">
        <f t="shared" si="3"/>
        <v>8.784601421872644E-2</v>
      </c>
      <c r="O72" s="31">
        <v>251.14</v>
      </c>
      <c r="P72" s="38">
        <f t="shared" si="4"/>
        <v>0.14545671736879839</v>
      </c>
      <c r="Q72" s="16" t="s">
        <v>1737</v>
      </c>
    </row>
    <row r="73" spans="1:20" x14ac:dyDescent="0.25">
      <c r="A73" s="6" t="s">
        <v>31</v>
      </c>
      <c r="B73" s="16" t="s">
        <v>135</v>
      </c>
      <c r="C73" s="16" t="s">
        <v>136</v>
      </c>
      <c r="E73" s="20">
        <v>82.11</v>
      </c>
      <c r="F73" s="20">
        <v>79.540000000000006</v>
      </c>
      <c r="G73" s="22">
        <f t="shared" si="1"/>
        <v>3.2310787025395936E-2</v>
      </c>
      <c r="H73" s="15">
        <v>76</v>
      </c>
      <c r="I73" s="15">
        <v>87</v>
      </c>
      <c r="J73" s="28">
        <v>45588</v>
      </c>
      <c r="K73" s="31">
        <v>77.34</v>
      </c>
      <c r="L73" s="33">
        <f t="shared" si="2"/>
        <v>6.1675717610550761E-2</v>
      </c>
      <c r="M73" s="31">
        <v>79.34</v>
      </c>
      <c r="N73" s="33">
        <f t="shared" si="3"/>
        <v>3.4913032518275725E-2</v>
      </c>
      <c r="O73" s="31">
        <v>76.540000000000006</v>
      </c>
      <c r="P73" s="33">
        <f t="shared" si="4"/>
        <v>7.2772406584792171E-2</v>
      </c>
      <c r="Q73" s="16" t="s">
        <v>1725</v>
      </c>
    </row>
    <row r="74" spans="1:20" x14ac:dyDescent="0.25">
      <c r="A74" s="6" t="s">
        <v>33</v>
      </c>
      <c r="B74" s="16" t="s">
        <v>1718</v>
      </c>
      <c r="C74" s="16" t="s">
        <v>1738</v>
      </c>
      <c r="E74" s="20">
        <v>59.12</v>
      </c>
      <c r="F74" s="20">
        <v>57.22</v>
      </c>
      <c r="G74" s="22">
        <f t="shared" si="1"/>
        <v>3.3205173016427801E-2</v>
      </c>
      <c r="H74" s="15">
        <v>96</v>
      </c>
      <c r="I74" s="15">
        <v>94</v>
      </c>
      <c r="J74" s="29">
        <v>45600</v>
      </c>
      <c r="K74" s="31">
        <v>54.1</v>
      </c>
      <c r="L74" s="38">
        <f t="shared" si="2"/>
        <v>9.2791127541589566E-2</v>
      </c>
      <c r="M74" s="31">
        <v>54.46</v>
      </c>
      <c r="N74" s="38">
        <f t="shared" si="3"/>
        <v>8.5567388909291164E-2</v>
      </c>
      <c r="O74" s="31">
        <v>53.54</v>
      </c>
      <c r="P74" s="38">
        <f t="shared" si="4"/>
        <v>0.10422114307060139</v>
      </c>
      <c r="Q74" s="16" t="s">
        <v>1739</v>
      </c>
    </row>
    <row r="75" spans="1:20" x14ac:dyDescent="0.25">
      <c r="A75" s="6" t="s">
        <v>34</v>
      </c>
      <c r="B75" s="16" t="s">
        <v>1717</v>
      </c>
      <c r="C75" s="16" t="s">
        <v>1734</v>
      </c>
      <c r="E75" s="20">
        <v>48.89</v>
      </c>
      <c r="F75" s="20">
        <v>46.65</v>
      </c>
      <c r="G75" s="22">
        <f t="shared" si="1"/>
        <v>4.8017148981779251E-2</v>
      </c>
      <c r="H75" s="15">
        <v>98</v>
      </c>
      <c r="I75" s="15">
        <v>93</v>
      </c>
      <c r="J75" s="29">
        <v>45588</v>
      </c>
      <c r="K75" s="31">
        <v>43.06</v>
      </c>
      <c r="L75" s="38">
        <f t="shared" si="2"/>
        <v>0.13539247561542031</v>
      </c>
      <c r="M75" s="31">
        <v>44.5</v>
      </c>
      <c r="N75" s="38">
        <f t="shared" si="3"/>
        <v>9.8651685393258443E-2</v>
      </c>
      <c r="O75" s="31">
        <v>42.39</v>
      </c>
      <c r="P75" s="38">
        <f t="shared" si="4"/>
        <v>0.1533380514272234</v>
      </c>
      <c r="Q75" s="16" t="s">
        <v>1735</v>
      </c>
    </row>
    <row r="76" spans="1:20" x14ac:dyDescent="0.25">
      <c r="A76" s="6" t="s">
        <v>35</v>
      </c>
      <c r="B76" s="16" t="s">
        <v>1715</v>
      </c>
      <c r="C76" s="16" t="s">
        <v>1730</v>
      </c>
      <c r="E76" s="20">
        <v>49</v>
      </c>
      <c r="F76" s="20">
        <v>46.58</v>
      </c>
      <c r="G76" s="22">
        <f t="shared" si="1"/>
        <v>5.1953628166595142E-2</v>
      </c>
      <c r="H76" s="15">
        <v>81</v>
      </c>
      <c r="I76" s="15">
        <v>94</v>
      </c>
      <c r="J76" s="29">
        <v>45601</v>
      </c>
      <c r="K76" s="31">
        <v>40.79</v>
      </c>
      <c r="L76" s="38">
        <f t="shared" si="2"/>
        <v>0.20127482226035795</v>
      </c>
      <c r="M76" s="31">
        <v>44.96</v>
      </c>
      <c r="N76" s="38">
        <f t="shared" si="3"/>
        <v>8.9857651245551576E-2</v>
      </c>
      <c r="O76" s="31">
        <v>40.020000000000003</v>
      </c>
      <c r="P76" s="38">
        <f t="shared" si="4"/>
        <v>0.22438780609695144</v>
      </c>
      <c r="Q76" s="16" t="s">
        <v>1731</v>
      </c>
    </row>
    <row r="77" spans="1:20" x14ac:dyDescent="0.25">
      <c r="A77" s="6" t="s">
        <v>38</v>
      </c>
      <c r="B77" s="16" t="s">
        <v>59</v>
      </c>
      <c r="C77" s="16" t="s">
        <v>60</v>
      </c>
      <c r="E77" s="20">
        <v>142.19</v>
      </c>
      <c r="F77" s="20">
        <v>134.88999999999999</v>
      </c>
      <c r="G77" s="22">
        <f t="shared" si="1"/>
        <v>5.4118170361035008E-2</v>
      </c>
      <c r="H77" s="15">
        <v>73</v>
      </c>
      <c r="I77" s="15">
        <v>94</v>
      </c>
      <c r="J77" s="28">
        <v>45600</v>
      </c>
      <c r="K77" s="31">
        <v>131.19999999999999</v>
      </c>
      <c r="L77" s="38">
        <f t="shared" si="2"/>
        <v>8.3765243902439099E-2</v>
      </c>
      <c r="M77" s="31">
        <v>137.38</v>
      </c>
      <c r="N77" s="38">
        <f t="shared" si="3"/>
        <v>3.5012374435871324E-2</v>
      </c>
      <c r="O77" s="31">
        <v>130.21</v>
      </c>
      <c r="P77" s="38">
        <f t="shared" si="4"/>
        <v>9.2005222333154058E-2</v>
      </c>
      <c r="Q77" s="16" t="s">
        <v>1728</v>
      </c>
    </row>
    <row r="78" spans="1:20" x14ac:dyDescent="0.25">
      <c r="A78" s="6" t="s">
        <v>44</v>
      </c>
      <c r="B78" s="16" t="s">
        <v>1716</v>
      </c>
      <c r="C78" s="16" t="s">
        <v>1732</v>
      </c>
      <c r="E78" s="20">
        <v>179.22</v>
      </c>
      <c r="F78" s="20">
        <v>169.93</v>
      </c>
      <c r="G78" s="22">
        <f t="shared" si="1"/>
        <v>5.4669569822868191E-2</v>
      </c>
      <c r="H78" s="15">
        <v>93</v>
      </c>
      <c r="I78" s="15">
        <v>90</v>
      </c>
      <c r="J78" s="29">
        <v>45596</v>
      </c>
      <c r="K78" s="31">
        <v>163.74</v>
      </c>
      <c r="L78" s="38">
        <f t="shared" si="2"/>
        <v>9.4540124587761024E-2</v>
      </c>
      <c r="M78" s="31">
        <v>168.26</v>
      </c>
      <c r="N78" s="38">
        <f t="shared" si="3"/>
        <v>6.5137287531201765E-2</v>
      </c>
      <c r="O78" s="31">
        <v>162.97999999999999</v>
      </c>
      <c r="P78" s="38">
        <f t="shared" si="4"/>
        <v>9.9644128113879071E-2</v>
      </c>
      <c r="Q78" s="16" t="s">
        <v>1733</v>
      </c>
    </row>
    <row r="79" spans="1:20" x14ac:dyDescent="0.25">
      <c r="A79" s="6" t="s">
        <v>45</v>
      </c>
      <c r="B79" s="16" t="s">
        <v>208</v>
      </c>
      <c r="C79" s="16" t="s">
        <v>210</v>
      </c>
      <c r="E79" s="20">
        <v>385.16</v>
      </c>
      <c r="F79" s="20">
        <v>359.34</v>
      </c>
      <c r="G79" s="22">
        <f t="shared" si="1"/>
        <v>7.1853954472087866E-2</v>
      </c>
      <c r="H79" s="15">
        <v>99</v>
      </c>
      <c r="I79" s="15">
        <v>95</v>
      </c>
      <c r="J79" s="28">
        <v>45589</v>
      </c>
      <c r="K79" s="31">
        <v>329.2</v>
      </c>
      <c r="L79" s="38">
        <f t="shared" si="2"/>
        <v>0.16998784933171335</v>
      </c>
      <c r="M79" s="31">
        <v>342.51</v>
      </c>
      <c r="N79" s="38">
        <f t="shared" si="3"/>
        <v>0.12452191176899954</v>
      </c>
      <c r="O79" s="31">
        <v>326</v>
      </c>
      <c r="P79" s="38">
        <f t="shared" si="4"/>
        <v>0.18147239263803688</v>
      </c>
      <c r="Q79" s="16" t="s">
        <v>1722</v>
      </c>
    </row>
    <row r="80" spans="1:20" x14ac:dyDescent="0.25">
      <c r="A80" s="6" t="s">
        <v>46</v>
      </c>
      <c r="B80" s="16" t="s">
        <v>1495</v>
      </c>
      <c r="C80" s="16" t="s">
        <v>1495</v>
      </c>
      <c r="E80" s="20">
        <v>92.89</v>
      </c>
      <c r="F80" s="20">
        <v>86.43</v>
      </c>
      <c r="G80" s="22">
        <f t="shared" si="1"/>
        <v>7.474256623857449E-2</v>
      </c>
      <c r="H80" s="15">
        <v>96</v>
      </c>
      <c r="I80" s="15">
        <v>90</v>
      </c>
      <c r="J80" s="28">
        <v>45615</v>
      </c>
      <c r="K80" s="31">
        <v>85.37</v>
      </c>
      <c r="L80" s="33">
        <f t="shared" si="2"/>
        <v>8.8087150052711671E-2</v>
      </c>
      <c r="M80" s="31">
        <v>87.8</v>
      </c>
      <c r="N80" s="33">
        <f t="shared" si="3"/>
        <v>5.7972665148063825E-2</v>
      </c>
      <c r="O80" s="31">
        <v>84.43</v>
      </c>
      <c r="P80" s="33">
        <f t="shared" si="4"/>
        <v>0.10020135023096048</v>
      </c>
      <c r="Q80" s="16" t="s">
        <v>1726</v>
      </c>
    </row>
    <row r="81" spans="1:17" x14ac:dyDescent="0.25">
      <c r="A81" s="6" t="s">
        <v>47</v>
      </c>
      <c r="B81" s="16" t="s">
        <v>1494</v>
      </c>
      <c r="C81" s="16" t="s">
        <v>1500</v>
      </c>
      <c r="E81" s="20">
        <v>121.94</v>
      </c>
      <c r="F81" s="20">
        <v>113.3</v>
      </c>
      <c r="G81" s="22">
        <f t="shared" si="1"/>
        <v>7.6257722859664617E-2</v>
      </c>
      <c r="H81" s="15">
        <v>9</v>
      </c>
      <c r="I81" s="15">
        <v>92</v>
      </c>
      <c r="J81" s="28">
        <v>45601</v>
      </c>
      <c r="K81" s="31">
        <v>114.43</v>
      </c>
      <c r="L81" s="33">
        <f t="shared" si="2"/>
        <v>6.5629642576247399E-2</v>
      </c>
      <c r="M81" s="31">
        <v>117.91</v>
      </c>
      <c r="N81" s="33">
        <f t="shared" si="3"/>
        <v>3.417861080485117E-2</v>
      </c>
      <c r="O81" s="31">
        <v>113.94</v>
      </c>
      <c r="P81" s="33">
        <f t="shared" si="4"/>
        <v>7.0212392487274011E-2</v>
      </c>
      <c r="Q81" s="16" t="s">
        <v>1727</v>
      </c>
    </row>
    <row r="82" spans="1:17" x14ac:dyDescent="0.25">
      <c r="A82" s="6" t="s">
        <v>54</v>
      </c>
      <c r="B82" s="16" t="s">
        <v>202</v>
      </c>
      <c r="C82" s="16" t="s">
        <v>202</v>
      </c>
      <c r="E82" s="20">
        <v>104.05</v>
      </c>
      <c r="F82" s="20">
        <v>96.55</v>
      </c>
      <c r="G82" s="22">
        <f t="shared" si="1"/>
        <v>7.7679958570688767E-2</v>
      </c>
      <c r="H82" s="15">
        <v>89</v>
      </c>
      <c r="I82" s="15">
        <v>92</v>
      </c>
      <c r="J82" s="29">
        <v>45600</v>
      </c>
      <c r="K82" s="31">
        <v>91.13</v>
      </c>
      <c r="L82" s="38">
        <f t="shared" si="2"/>
        <v>0.14177548557006478</v>
      </c>
      <c r="M82" s="31">
        <v>94.01</v>
      </c>
      <c r="N82" s="38">
        <f t="shared" si="3"/>
        <v>0.10679714923944252</v>
      </c>
      <c r="O82" s="31">
        <v>90.32</v>
      </c>
      <c r="P82" s="38">
        <f t="shared" si="4"/>
        <v>0.15201505757307357</v>
      </c>
      <c r="Q82" s="16" t="s">
        <v>1736</v>
      </c>
    </row>
    <row r="83" spans="1:17" x14ac:dyDescent="0.25">
      <c r="A83" s="6" t="s">
        <v>56</v>
      </c>
      <c r="B83" s="16" t="s">
        <v>85</v>
      </c>
      <c r="C83" s="16" t="s">
        <v>86</v>
      </c>
      <c r="E83" s="20">
        <v>435.6</v>
      </c>
      <c r="F83" s="20">
        <v>393.35</v>
      </c>
      <c r="G83" s="22">
        <f t="shared" si="1"/>
        <v>0.10741070293631626</v>
      </c>
      <c r="H83" s="15">
        <v>98</v>
      </c>
      <c r="I83" s="15">
        <v>95</v>
      </c>
      <c r="J83" s="28">
        <v>45589</v>
      </c>
      <c r="K83" s="31">
        <v>376</v>
      </c>
      <c r="L83" s="38">
        <f t="shared" si="2"/>
        <v>0.1585106382978724</v>
      </c>
      <c r="M83" s="31">
        <v>390.15</v>
      </c>
      <c r="N83" s="38">
        <f t="shared" si="3"/>
        <v>0.11649365628604395</v>
      </c>
      <c r="O83" s="31">
        <v>372.77</v>
      </c>
      <c r="P83" s="38">
        <f t="shared" si="4"/>
        <v>0.16854897121549492</v>
      </c>
      <c r="Q83" s="16" t="s">
        <v>1724</v>
      </c>
    </row>
    <row r="84" spans="1:17" x14ac:dyDescent="0.25">
      <c r="A84" s="6" t="s">
        <v>63</v>
      </c>
      <c r="B84" s="16" t="s">
        <v>161</v>
      </c>
      <c r="C84" s="16" t="s">
        <v>252</v>
      </c>
      <c r="E84" s="20">
        <v>150.44</v>
      </c>
      <c r="F84" s="20">
        <v>135.37</v>
      </c>
      <c r="G84" s="22">
        <f t="shared" si="1"/>
        <v>0.11132451798773726</v>
      </c>
      <c r="H84" s="15">
        <v>90</v>
      </c>
      <c r="I84" s="15">
        <v>95</v>
      </c>
      <c r="J84" s="29">
        <v>45629</v>
      </c>
      <c r="K84" s="31">
        <v>139.47999999999999</v>
      </c>
      <c r="L84" s="38">
        <f t="shared" si="2"/>
        <v>7.8577573845712706E-2</v>
      </c>
      <c r="M84" s="31">
        <v>144.05000000000001</v>
      </c>
      <c r="N84" s="38">
        <f t="shared" si="3"/>
        <v>4.4359597362026978E-2</v>
      </c>
      <c r="O84" s="31">
        <v>137.19999999999999</v>
      </c>
      <c r="P84" s="38">
        <f t="shared" si="4"/>
        <v>9.6501457725947593E-2</v>
      </c>
      <c r="Q84" s="16" t="s">
        <v>1729</v>
      </c>
    </row>
    <row r="85" spans="1:17" x14ac:dyDescent="0.25">
      <c r="A85" s="6" t="s">
        <v>64</v>
      </c>
      <c r="B85" s="16" t="s">
        <v>1666</v>
      </c>
      <c r="C85" s="16" t="s">
        <v>1678</v>
      </c>
      <c r="E85" s="20">
        <v>148.16</v>
      </c>
      <c r="F85" s="20">
        <v>130.88999999999999</v>
      </c>
      <c r="G85" s="22">
        <f t="shared" si="1"/>
        <v>0.13194285277714121</v>
      </c>
      <c r="H85" s="15">
        <v>99</v>
      </c>
      <c r="I85" s="15">
        <v>96</v>
      </c>
      <c r="J85" s="28">
        <v>45600</v>
      </c>
      <c r="K85" s="31">
        <v>117.47</v>
      </c>
      <c r="L85" s="38">
        <f t="shared" si="2"/>
        <v>0.26125819358133989</v>
      </c>
      <c r="M85" s="31">
        <v>124.09</v>
      </c>
      <c r="N85" s="38">
        <f t="shared" si="3"/>
        <v>0.19397211701184619</v>
      </c>
      <c r="O85" s="31">
        <v>116.34</v>
      </c>
      <c r="P85" s="38">
        <f t="shared" si="4"/>
        <v>0.27350868145091967</v>
      </c>
      <c r="Q85" s="16" t="s">
        <v>1723</v>
      </c>
    </row>
    <row r="86" spans="1:17" x14ac:dyDescent="0.25">
      <c r="A86" s="6" t="s">
        <v>65</v>
      </c>
    </row>
    <row r="87" spans="1:17" x14ac:dyDescent="0.25">
      <c r="A87" s="6" t="s">
        <v>66</v>
      </c>
    </row>
    <row r="88" spans="1:17" x14ac:dyDescent="0.25">
      <c r="A88" s="6" t="s">
        <v>67</v>
      </c>
    </row>
    <row r="89" spans="1:17" x14ac:dyDescent="0.25">
      <c r="A89" s="6" t="s">
        <v>68</v>
      </c>
    </row>
    <row r="90" spans="1:17" x14ac:dyDescent="0.25">
      <c r="A90" s="6" t="s">
        <v>69</v>
      </c>
    </row>
    <row r="91" spans="1:17" x14ac:dyDescent="0.25">
      <c r="A91" s="6" t="s">
        <v>70</v>
      </c>
    </row>
    <row r="92" spans="1:17" x14ac:dyDescent="0.25">
      <c r="A92" s="6" t="s">
        <v>75</v>
      </c>
    </row>
    <row r="93" spans="1:17" x14ac:dyDescent="0.25">
      <c r="A93" s="6" t="s">
        <v>76</v>
      </c>
      <c r="B93" s="16"/>
      <c r="C93" s="16"/>
      <c r="E93" s="20"/>
      <c r="F93" s="20"/>
      <c r="G93" s="22"/>
      <c r="H93" s="15"/>
      <c r="I93" s="15"/>
      <c r="J93" s="29"/>
      <c r="K93" s="31"/>
      <c r="L93" s="33"/>
      <c r="M93" s="31"/>
      <c r="N93" s="33"/>
      <c r="O93" s="31"/>
      <c r="P93" s="33"/>
    </row>
    <row r="94" spans="1:17" x14ac:dyDescent="0.25">
      <c r="A94" s="6" t="s">
        <v>78</v>
      </c>
    </row>
    <row r="95" spans="1:17" x14ac:dyDescent="0.25">
      <c r="A95" s="6" t="s">
        <v>79</v>
      </c>
    </row>
    <row r="96" spans="1:17" x14ac:dyDescent="0.25">
      <c r="A96" s="6" t="s">
        <v>81</v>
      </c>
    </row>
    <row r="97" spans="1:17" x14ac:dyDescent="0.25">
      <c r="A97" s="6" t="s">
        <v>119</v>
      </c>
      <c r="Q97" s="16"/>
    </row>
    <row r="98" spans="1:17" x14ac:dyDescent="0.25">
      <c r="A98" s="6" t="s">
        <v>148</v>
      </c>
    </row>
    <row r="99" spans="1:17" x14ac:dyDescent="0.25">
      <c r="A99" s="6" t="s">
        <v>149</v>
      </c>
      <c r="J99" s="29"/>
    </row>
    <row r="102" spans="1:17" x14ac:dyDescent="0.25">
      <c r="J102" s="29"/>
    </row>
    <row r="103" spans="1:17" x14ac:dyDescent="0.25">
      <c r="J103" s="29"/>
    </row>
    <row r="104" spans="1:17" x14ac:dyDescent="0.25">
      <c r="J104" s="29"/>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FCBD5-054A-40DD-AFA0-9726CE308CB5}">
  <dimension ref="A1:T104"/>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45562</v>
      </c>
      <c r="I3" s="2"/>
      <c r="J3" s="29">
        <v>45565</v>
      </c>
      <c r="K3" s="28">
        <v>45566</v>
      </c>
      <c r="L3" s="28">
        <v>45567</v>
      </c>
      <c r="M3" s="28">
        <v>45568</v>
      </c>
      <c r="N3" s="28">
        <v>45569</v>
      </c>
      <c r="P3" s="2" t="s">
        <v>82</v>
      </c>
      <c r="R3" s="2" t="s">
        <v>82</v>
      </c>
    </row>
    <row r="4" spans="1:18" ht="15.75" thickBot="1" x14ac:dyDescent="0.3">
      <c r="A4" t="s">
        <v>0</v>
      </c>
      <c r="C4" s="10">
        <v>45565</v>
      </c>
      <c r="D4" s="11" t="s">
        <v>32</v>
      </c>
      <c r="E4" s="10">
        <v>45569</v>
      </c>
      <c r="J4" s="2" t="s">
        <v>26</v>
      </c>
      <c r="K4" s="2" t="s">
        <v>27</v>
      </c>
      <c r="L4" s="2" t="s">
        <v>28</v>
      </c>
      <c r="M4" s="2" t="s">
        <v>29</v>
      </c>
      <c r="N4" s="2" t="s">
        <v>30</v>
      </c>
    </row>
    <row r="5" spans="1:18" ht="15.75" thickBot="1" x14ac:dyDescent="0.3">
      <c r="A5" t="s">
        <v>910</v>
      </c>
      <c r="F5" s="8">
        <v>15011.35</v>
      </c>
      <c r="G5" s="36" t="s">
        <v>25</v>
      </c>
      <c r="H5" s="8">
        <v>18119.59</v>
      </c>
      <c r="J5" s="14">
        <v>18189.169999999998</v>
      </c>
      <c r="K5" s="14">
        <v>17910.363000000001</v>
      </c>
      <c r="L5" s="14">
        <v>17925.12</v>
      </c>
      <c r="M5" s="14">
        <v>17918.47</v>
      </c>
      <c r="N5" s="14">
        <v>18137.849999999999</v>
      </c>
      <c r="P5" s="5">
        <f>(N5-H5)/N5</f>
        <v>1.0067345357910888E-3</v>
      </c>
      <c r="R5" s="5">
        <f>(N5-F5)/F5</f>
        <v>0.20827573802489438</v>
      </c>
    </row>
    <row r="6" spans="1:18" ht="15.75" thickBot="1" x14ac:dyDescent="0.3">
      <c r="A6" t="s">
        <v>302</v>
      </c>
      <c r="C6" s="26" t="s">
        <v>340</v>
      </c>
      <c r="D6" s="1"/>
      <c r="E6" s="1"/>
      <c r="F6" s="9">
        <v>4769.83</v>
      </c>
      <c r="G6" s="36" t="s">
        <v>107</v>
      </c>
      <c r="H6" s="9">
        <v>5738.17</v>
      </c>
      <c r="J6" s="14">
        <v>5762.49</v>
      </c>
      <c r="K6" s="17">
        <v>5708.75</v>
      </c>
      <c r="L6" s="17">
        <v>5709.54</v>
      </c>
      <c r="M6" s="14">
        <v>5699.94</v>
      </c>
      <c r="N6" s="14">
        <v>5751.07</v>
      </c>
      <c r="P6" s="5">
        <f>(N6-H6)/N6</f>
        <v>2.2430608565014226E-3</v>
      </c>
      <c r="R6" s="5">
        <f>(N6-F6)/F6</f>
        <v>0.20571802349349971</v>
      </c>
    </row>
    <row r="7" spans="1:18" x14ac:dyDescent="0.25">
      <c r="C7" s="35"/>
      <c r="J7" s="12"/>
    </row>
    <row r="8" spans="1:18" x14ac:dyDescent="0.25">
      <c r="C8" s="12"/>
      <c r="J8" s="12"/>
    </row>
    <row r="9" spans="1:18" x14ac:dyDescent="0.25">
      <c r="C9" s="12"/>
      <c r="J9" s="12"/>
    </row>
    <row r="10" spans="1:18" x14ac:dyDescent="0.25">
      <c r="A10" t="s">
        <v>3</v>
      </c>
      <c r="C10" s="16" t="s">
        <v>1783</v>
      </c>
      <c r="J10" s="16"/>
    </row>
    <row r="11" spans="1:18" x14ac:dyDescent="0.25">
      <c r="C11" s="16" t="s">
        <v>1784</v>
      </c>
      <c r="J11" s="16"/>
    </row>
    <row r="12" spans="1:18" x14ac:dyDescent="0.25">
      <c r="C12" s="16" t="s">
        <v>1785</v>
      </c>
      <c r="J12" s="16"/>
    </row>
    <row r="13" spans="1:18" x14ac:dyDescent="0.25">
      <c r="C13" s="16" t="s">
        <v>1786</v>
      </c>
      <c r="J13" s="16"/>
    </row>
    <row r="14" spans="1:18" x14ac:dyDescent="0.25">
      <c r="C14" s="27" t="s">
        <v>1787</v>
      </c>
      <c r="J14" s="16"/>
    </row>
    <row r="15" spans="1:18" x14ac:dyDescent="0.25">
      <c r="C15" s="16" t="s">
        <v>1788</v>
      </c>
      <c r="J15" s="16"/>
    </row>
    <row r="16" spans="1:18" x14ac:dyDescent="0.25">
      <c r="C16" s="16" t="s">
        <v>1789</v>
      </c>
      <c r="J16" s="16"/>
    </row>
    <row r="17" spans="3:10" x14ac:dyDescent="0.25">
      <c r="C17" s="16" t="s">
        <v>1792</v>
      </c>
      <c r="J17" s="16"/>
    </row>
    <row r="18" spans="3:10" x14ac:dyDescent="0.25">
      <c r="C18" s="16" t="s">
        <v>1793</v>
      </c>
      <c r="J18" s="16"/>
    </row>
    <row r="19" spans="3:10" x14ac:dyDescent="0.25">
      <c r="C19" s="16" t="s">
        <v>1794</v>
      </c>
      <c r="J19" s="16"/>
    </row>
    <row r="20" spans="3:10" x14ac:dyDescent="0.25">
      <c r="C20" s="16" t="s">
        <v>1795</v>
      </c>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2" t="s">
        <v>182</v>
      </c>
      <c r="D25" s="12" t="s">
        <v>1790</v>
      </c>
      <c r="J25" s="16"/>
    </row>
    <row r="26" spans="3:10" x14ac:dyDescent="0.25">
      <c r="C26" s="12" t="s">
        <v>163</v>
      </c>
      <c r="D26" s="12" t="s">
        <v>1791</v>
      </c>
      <c r="J26" s="16"/>
    </row>
    <row r="27" spans="3:10" x14ac:dyDescent="0.25">
      <c r="C27" s="12"/>
      <c r="J27" s="16"/>
    </row>
    <row r="28" spans="3:10" x14ac:dyDescent="0.25">
      <c r="F28" s="2" t="s">
        <v>154</v>
      </c>
      <c r="J28" s="16"/>
    </row>
    <row r="29" spans="3:10" x14ac:dyDescent="0.25">
      <c r="C29" t="s">
        <v>102</v>
      </c>
      <c r="D29" s="5">
        <v>0.21779999999999999</v>
      </c>
      <c r="E29" s="7"/>
      <c r="F29" s="2" t="s">
        <v>155</v>
      </c>
      <c r="I29" s="5"/>
      <c r="J29" s="16"/>
    </row>
    <row r="30" spans="3:10" x14ac:dyDescent="0.25">
      <c r="C30" s="16"/>
      <c r="D30" s="5"/>
      <c r="E30" s="7"/>
      <c r="F30" s="5"/>
      <c r="I30" s="5"/>
      <c r="J30" s="16"/>
    </row>
    <row r="31" spans="3:10" x14ac:dyDescent="0.25">
      <c r="C31" s="16" t="s">
        <v>215</v>
      </c>
      <c r="D31" s="5">
        <v>4.7500000000000001E-2</v>
      </c>
      <c r="E31" s="7"/>
      <c r="F31" s="34">
        <v>-3.0000000000000001E-3</v>
      </c>
      <c r="I31" s="5"/>
      <c r="J31" s="16"/>
    </row>
    <row r="32" spans="3:10" x14ac:dyDescent="0.25">
      <c r="D32" s="5"/>
      <c r="F32" s="34"/>
      <c r="I32" s="5"/>
      <c r="J32" s="16"/>
    </row>
    <row r="33" spans="1:19" x14ac:dyDescent="0.25">
      <c r="C33" t="s">
        <v>743</v>
      </c>
      <c r="D33" s="5">
        <v>9.0999999999999998E-2</v>
      </c>
      <c r="F33" s="34">
        <v>-8.7999999999999995E-2</v>
      </c>
      <c r="I33" s="5"/>
      <c r="J33" s="16"/>
    </row>
    <row r="34" spans="1:19" x14ac:dyDescent="0.25">
      <c r="C34" t="s">
        <v>92</v>
      </c>
      <c r="D34" s="5">
        <v>9.3100000000000002E-2</v>
      </c>
      <c r="F34" s="34">
        <v>-3.6700000000000003E-2</v>
      </c>
      <c r="I34" s="5"/>
      <c r="J34" s="16"/>
    </row>
    <row r="35" spans="1:19" x14ac:dyDescent="0.25">
      <c r="C35" t="s">
        <v>1026</v>
      </c>
      <c r="D35" s="5">
        <v>0.1197</v>
      </c>
      <c r="F35" s="5">
        <v>-5.0099999999999999E-2</v>
      </c>
      <c r="I35" s="5"/>
      <c r="J35" s="16"/>
    </row>
    <row r="36" spans="1:19" x14ac:dyDescent="0.25">
      <c r="C36" t="s">
        <v>218</v>
      </c>
      <c r="D36" s="5">
        <v>9.3200000000000005E-2</v>
      </c>
      <c r="F36" s="5">
        <v>1.1299999999999999E-2</v>
      </c>
      <c r="I36" s="5"/>
      <c r="J36" s="16"/>
    </row>
    <row r="37" spans="1:19" x14ac:dyDescent="0.25">
      <c r="C37" t="s">
        <v>1450</v>
      </c>
      <c r="D37" s="5">
        <v>7.8100000000000003E-2</v>
      </c>
      <c r="F37" s="5">
        <v>-1.47E-2</v>
      </c>
      <c r="I37" s="5"/>
      <c r="J37" s="16"/>
    </row>
    <row r="38" spans="1:19" x14ac:dyDescent="0.25">
      <c r="C38" t="s">
        <v>126</v>
      </c>
      <c r="D38" s="5">
        <v>9.8400000000000001E-2</v>
      </c>
      <c r="F38" s="5">
        <v>2.9000000000000001E-2</v>
      </c>
      <c r="I38" s="5"/>
      <c r="J38" s="16"/>
    </row>
    <row r="39" spans="1:19" x14ac:dyDescent="0.25">
      <c r="C39" t="s">
        <v>1380</v>
      </c>
      <c r="D39" s="5">
        <v>7.0999999999999994E-2</v>
      </c>
      <c r="F39" s="5">
        <v>-8.6400000000000005E-2</v>
      </c>
      <c r="G39" s="22"/>
      <c r="H39" s="16"/>
      <c r="I39" s="5"/>
      <c r="J39" s="16"/>
    </row>
    <row r="40" spans="1:19" x14ac:dyDescent="0.25">
      <c r="C40" t="s">
        <v>197</v>
      </c>
      <c r="D40" s="5">
        <v>9.0200000000000002E-2</v>
      </c>
      <c r="F40" s="5">
        <v>7.4999999999999997E-2</v>
      </c>
      <c r="G40" s="22"/>
      <c r="H40" s="16"/>
      <c r="I40" s="5"/>
      <c r="J40" s="16"/>
    </row>
    <row r="41" spans="1:19" x14ac:dyDescent="0.25">
      <c r="G41" s="22"/>
      <c r="H41" s="16"/>
      <c r="I41" s="5"/>
      <c r="J41" s="16"/>
    </row>
    <row r="42" spans="1:19" x14ac:dyDescent="0.25">
      <c r="G42" s="22"/>
      <c r="H42" s="16"/>
      <c r="I42" s="5"/>
      <c r="J42" s="16"/>
    </row>
    <row r="43" spans="1:19" x14ac:dyDescent="0.25">
      <c r="D43" s="5"/>
      <c r="E43" s="21"/>
      <c r="F43" s="34"/>
      <c r="G43" s="22"/>
      <c r="H43" s="16"/>
      <c r="I43" s="5"/>
      <c r="J43" s="16"/>
    </row>
    <row r="44" spans="1:19" x14ac:dyDescent="0.25">
      <c r="D44" s="5">
        <f>SUM(D29:D43)</f>
        <v>1</v>
      </c>
      <c r="F44" s="34"/>
      <c r="I44" s="22"/>
      <c r="J44" s="16"/>
    </row>
    <row r="45" spans="1:19" x14ac:dyDescent="0.25">
      <c r="E45" s="21"/>
      <c r="F45" s="16"/>
      <c r="G45" s="22"/>
      <c r="H45" s="16"/>
      <c r="I45" s="22"/>
      <c r="J45" s="16"/>
    </row>
    <row r="46" spans="1:19" x14ac:dyDescent="0.25">
      <c r="D46" s="5"/>
      <c r="E46" s="21"/>
      <c r="F46" s="16"/>
      <c r="G46" s="22"/>
      <c r="H46" s="16"/>
      <c r="I46" s="22"/>
      <c r="J46" s="16"/>
    </row>
    <row r="47" spans="1:19" x14ac:dyDescent="0.25">
      <c r="C47" s="12"/>
      <c r="E47" s="21"/>
      <c r="F47" s="15" t="s">
        <v>108</v>
      </c>
      <c r="G47" s="16"/>
      <c r="H47" s="12"/>
      <c r="I47" s="16"/>
    </row>
    <row r="48" spans="1:19" x14ac:dyDescent="0.25">
      <c r="A48" t="s">
        <v>4</v>
      </c>
      <c r="C48" s="12"/>
      <c r="E48" s="24" t="s">
        <v>6</v>
      </c>
      <c r="F48" s="24" t="s">
        <v>7</v>
      </c>
      <c r="G48" s="24" t="s">
        <v>8</v>
      </c>
      <c r="H48" s="24" t="s">
        <v>9</v>
      </c>
      <c r="I48" s="24" t="s">
        <v>21</v>
      </c>
      <c r="J48" s="24" t="s">
        <v>23</v>
      </c>
      <c r="K48" s="24" t="s">
        <v>22</v>
      </c>
      <c r="L48" s="24" t="s">
        <v>120</v>
      </c>
      <c r="M48" s="23" t="s">
        <v>10</v>
      </c>
      <c r="N48" s="25"/>
      <c r="O48" s="25"/>
      <c r="P48" s="25"/>
      <c r="Q48" s="25"/>
      <c r="R48" s="25"/>
      <c r="S48" s="25"/>
    </row>
    <row r="49" spans="1:17" x14ac:dyDescent="0.25">
      <c r="A49" s="6" t="s">
        <v>5</v>
      </c>
      <c r="B49" t="s">
        <v>743</v>
      </c>
      <c r="E49" s="4">
        <v>9.85</v>
      </c>
      <c r="F49" s="4">
        <v>8.61</v>
      </c>
      <c r="G49" s="5">
        <f t="shared" ref="G49:G56" si="0">(E49-F49)/F49</f>
        <v>0.14401858304297332</v>
      </c>
      <c r="H49" s="20">
        <v>8.75</v>
      </c>
      <c r="I49" s="4">
        <v>10.25</v>
      </c>
      <c r="J49" s="2">
        <v>95</v>
      </c>
      <c r="K49" s="2">
        <v>99</v>
      </c>
      <c r="M49" t="s">
        <v>1754</v>
      </c>
    </row>
    <row r="50" spans="1:17" x14ac:dyDescent="0.25">
      <c r="A50" s="6" t="s">
        <v>11</v>
      </c>
      <c r="B50" t="s">
        <v>92</v>
      </c>
      <c r="E50" s="4">
        <v>78.819999999999993</v>
      </c>
      <c r="F50" s="4">
        <v>57.49</v>
      </c>
      <c r="G50" s="5">
        <f t="shared" si="0"/>
        <v>0.37102104713863265</v>
      </c>
      <c r="H50" s="20">
        <v>75</v>
      </c>
      <c r="I50" s="4">
        <v>70.47</v>
      </c>
      <c r="J50" s="2">
        <v>93</v>
      </c>
      <c r="K50" s="2">
        <v>97</v>
      </c>
      <c r="L50" s="2"/>
      <c r="M50" t="s">
        <v>1755</v>
      </c>
    </row>
    <row r="51" spans="1:17" x14ac:dyDescent="0.25">
      <c r="A51" s="6" t="s">
        <v>12</v>
      </c>
      <c r="B51" t="s">
        <v>1026</v>
      </c>
      <c r="E51" s="4">
        <v>33.93</v>
      </c>
      <c r="F51" s="4">
        <v>28.9</v>
      </c>
      <c r="G51" s="5">
        <f t="shared" si="0"/>
        <v>0.17404844290657445</v>
      </c>
      <c r="H51" s="20">
        <v>31</v>
      </c>
      <c r="I51" s="4">
        <v>31.27</v>
      </c>
      <c r="J51" s="2">
        <v>97</v>
      </c>
      <c r="K51" s="2">
        <v>72</v>
      </c>
      <c r="M51" t="s">
        <v>1756</v>
      </c>
    </row>
    <row r="52" spans="1:17" x14ac:dyDescent="0.25">
      <c r="A52" s="6" t="s">
        <v>13</v>
      </c>
      <c r="B52" t="s">
        <v>218</v>
      </c>
      <c r="E52" s="4">
        <v>51.71</v>
      </c>
      <c r="F52" s="4">
        <v>44.7</v>
      </c>
      <c r="G52" s="5">
        <f t="shared" si="0"/>
        <v>0.15682326621923931</v>
      </c>
      <c r="H52" s="20">
        <v>42</v>
      </c>
      <c r="I52" s="4">
        <v>43.2</v>
      </c>
      <c r="J52" s="2">
        <v>97</v>
      </c>
      <c r="K52" s="2">
        <v>81</v>
      </c>
      <c r="L52" s="2">
        <v>22</v>
      </c>
      <c r="M52" t="s">
        <v>1028</v>
      </c>
    </row>
    <row r="53" spans="1:17" x14ac:dyDescent="0.25">
      <c r="A53" s="6" t="s">
        <v>14</v>
      </c>
      <c r="B53" t="s">
        <v>1450</v>
      </c>
      <c r="E53" s="4">
        <v>18.13</v>
      </c>
      <c r="F53" s="4">
        <v>18.7</v>
      </c>
      <c r="G53" s="5">
        <f t="shared" si="0"/>
        <v>-3.0481283422459909E-2</v>
      </c>
      <c r="H53" s="20">
        <v>17</v>
      </c>
      <c r="I53" s="4">
        <v>17.86</v>
      </c>
      <c r="J53" s="2">
        <v>92</v>
      </c>
      <c r="K53" s="2">
        <v>86</v>
      </c>
      <c r="M53" t="s">
        <v>1757</v>
      </c>
    </row>
    <row r="54" spans="1:17" x14ac:dyDescent="0.25">
      <c r="A54" s="6" t="s">
        <v>15</v>
      </c>
      <c r="B54" t="s">
        <v>126</v>
      </c>
      <c r="E54" s="4">
        <v>124.92</v>
      </c>
      <c r="F54" s="4">
        <v>127.83</v>
      </c>
      <c r="G54" s="5">
        <f t="shared" si="0"/>
        <v>-2.2764609246655687E-2</v>
      </c>
      <c r="H54" s="20">
        <v>119</v>
      </c>
      <c r="I54" s="4">
        <v>131.26</v>
      </c>
      <c r="J54" s="2">
        <v>97</v>
      </c>
      <c r="K54" s="2">
        <v>99</v>
      </c>
      <c r="L54" s="2">
        <v>4</v>
      </c>
      <c r="M54" t="s">
        <v>1758</v>
      </c>
    </row>
    <row r="55" spans="1:17" x14ac:dyDescent="0.25">
      <c r="A55" s="6" t="s">
        <v>16</v>
      </c>
      <c r="B55" t="s">
        <v>1380</v>
      </c>
      <c r="E55" s="4">
        <v>72.66</v>
      </c>
      <c r="F55" s="4">
        <v>81.83</v>
      </c>
      <c r="G55" s="5">
        <f t="shared" si="0"/>
        <v>-0.11206159110350729</v>
      </c>
      <c r="H55" s="20">
        <v>77.75</v>
      </c>
      <c r="I55" s="4">
        <v>72.61</v>
      </c>
      <c r="J55" s="2">
        <v>97</v>
      </c>
      <c r="K55" s="2">
        <v>33</v>
      </c>
      <c r="L55" s="2">
        <v>5</v>
      </c>
      <c r="M55" t="s">
        <v>1759</v>
      </c>
    </row>
    <row r="56" spans="1:17" x14ac:dyDescent="0.25">
      <c r="A56" s="6" t="s">
        <v>17</v>
      </c>
      <c r="B56" t="s">
        <v>197</v>
      </c>
      <c r="E56" s="4">
        <v>147.85</v>
      </c>
      <c r="F56" s="4">
        <v>132.08000000000001</v>
      </c>
      <c r="G56" s="5">
        <f t="shared" si="0"/>
        <v>0.1193973349485159</v>
      </c>
      <c r="H56" s="20">
        <v>123</v>
      </c>
      <c r="I56" s="4">
        <v>128.97999999999999</v>
      </c>
      <c r="J56" s="2">
        <v>93</v>
      </c>
      <c r="K56" s="2">
        <v>98</v>
      </c>
      <c r="L56" s="2">
        <v>27</v>
      </c>
      <c r="M56" t="s">
        <v>1760</v>
      </c>
    </row>
    <row r="57" spans="1:17" x14ac:dyDescent="0.25">
      <c r="A57" s="6" t="s">
        <v>31</v>
      </c>
    </row>
    <row r="58" spans="1:17" x14ac:dyDescent="0.25">
      <c r="A58" s="6" t="s">
        <v>33</v>
      </c>
      <c r="E58" s="4"/>
      <c r="F58" s="4"/>
      <c r="H58" s="4"/>
      <c r="I58" s="4"/>
      <c r="L58" s="2"/>
    </row>
    <row r="59" spans="1:17" x14ac:dyDescent="0.25">
      <c r="A59" s="6" t="s">
        <v>34</v>
      </c>
      <c r="E59" s="4"/>
      <c r="F59" s="4"/>
      <c r="H59" s="4"/>
      <c r="I59" s="4"/>
      <c r="L59" s="2"/>
    </row>
    <row r="60" spans="1:17" x14ac:dyDescent="0.25">
      <c r="A60" s="6" t="s">
        <v>35</v>
      </c>
      <c r="E60" s="4"/>
      <c r="F60" s="4"/>
      <c r="H60" s="4"/>
      <c r="I60" s="4"/>
      <c r="L60" s="2"/>
    </row>
    <row r="62" spans="1:17" x14ac:dyDescent="0.25">
      <c r="E62" s="7"/>
      <c r="G62" s="2" t="s">
        <v>128</v>
      </c>
      <c r="J62" s="2" t="s">
        <v>127</v>
      </c>
      <c r="L62" s="2" t="s">
        <v>150</v>
      </c>
      <c r="N62" s="2" t="s">
        <v>150</v>
      </c>
      <c r="P62" s="2" t="s">
        <v>150</v>
      </c>
    </row>
    <row r="63" spans="1:17" x14ac:dyDescent="0.25">
      <c r="A63" s="3" t="s">
        <v>18</v>
      </c>
      <c r="E63" s="18" t="s">
        <v>6</v>
      </c>
      <c r="F63" s="18" t="s">
        <v>21</v>
      </c>
      <c r="G63" s="18" t="s">
        <v>129</v>
      </c>
      <c r="H63" s="18" t="s">
        <v>22</v>
      </c>
      <c r="I63" s="18" t="s">
        <v>23</v>
      </c>
      <c r="J63" s="18" t="s">
        <v>22</v>
      </c>
      <c r="K63" s="18" t="s">
        <v>146</v>
      </c>
      <c r="L63" s="18" t="s">
        <v>146</v>
      </c>
      <c r="M63" s="18" t="s">
        <v>130</v>
      </c>
      <c r="N63" s="18" t="s">
        <v>130</v>
      </c>
      <c r="O63" s="18" t="s">
        <v>131</v>
      </c>
      <c r="P63" s="18" t="s">
        <v>131</v>
      </c>
      <c r="Q63" s="19" t="s">
        <v>10</v>
      </c>
    </row>
    <row r="64" spans="1:17" x14ac:dyDescent="0.25">
      <c r="A64" s="3"/>
      <c r="E64" s="18"/>
      <c r="F64" s="18"/>
      <c r="G64" s="18"/>
      <c r="H64" s="18"/>
      <c r="I64" s="18"/>
      <c r="J64" s="18"/>
      <c r="K64" s="18"/>
      <c r="M64" s="18"/>
      <c r="O64" s="18"/>
      <c r="Q64" s="19"/>
    </row>
    <row r="65" spans="1:20" x14ac:dyDescent="0.25">
      <c r="A65" s="6" t="s">
        <v>5</v>
      </c>
      <c r="B65" s="16" t="s">
        <v>1668</v>
      </c>
      <c r="C65" s="16" t="s">
        <v>1685</v>
      </c>
      <c r="E65" s="20">
        <v>26.11</v>
      </c>
      <c r="F65" s="20">
        <v>39.08</v>
      </c>
      <c r="G65" s="22">
        <f t="shared" ref="G65:G85" si="1">(E65-F65)/F65</f>
        <v>-0.33188331627430911</v>
      </c>
      <c r="H65" s="15">
        <v>11</v>
      </c>
      <c r="I65" s="15">
        <v>99</v>
      </c>
      <c r="J65" s="28">
        <v>45607</v>
      </c>
      <c r="K65" s="31">
        <v>26.65</v>
      </c>
      <c r="L65" s="38">
        <f t="shared" ref="L65:L85" si="2">(E65-K65)/K65</f>
        <v>-2.026266416510316E-2</v>
      </c>
      <c r="M65" s="31">
        <v>26.03</v>
      </c>
      <c r="N65" s="38">
        <f t="shared" ref="N65:N85" si="3">(E65-M65)/M65</f>
        <v>3.0733768728389661E-3</v>
      </c>
      <c r="O65" s="31">
        <v>26.23</v>
      </c>
      <c r="P65" s="38">
        <f t="shared" ref="P65:P85" si="4">(E65-O65)/O65</f>
        <v>-4.5749142203584062E-3</v>
      </c>
      <c r="Q65" s="16" t="s">
        <v>1720</v>
      </c>
    </row>
    <row r="66" spans="1:20" x14ac:dyDescent="0.25">
      <c r="A66" s="6" t="s">
        <v>11</v>
      </c>
      <c r="B66" s="16" t="s">
        <v>1635</v>
      </c>
      <c r="C66" s="16" t="s">
        <v>1641</v>
      </c>
      <c r="E66" s="20">
        <v>22.24</v>
      </c>
      <c r="F66" s="20">
        <v>24.64</v>
      </c>
      <c r="G66" s="22">
        <f t="shared" si="1"/>
        <v>-9.7402597402597491E-2</v>
      </c>
      <c r="H66" s="15">
        <v>79</v>
      </c>
      <c r="I66" s="15">
        <v>89</v>
      </c>
      <c r="J66" s="28">
        <v>45602</v>
      </c>
      <c r="K66" s="31">
        <v>21.94</v>
      </c>
      <c r="L66" s="38">
        <f t="shared" si="2"/>
        <v>1.3673655423883187E-2</v>
      </c>
      <c r="M66" s="31">
        <v>22.39</v>
      </c>
      <c r="N66" s="38">
        <f t="shared" si="3"/>
        <v>-6.6994193836535116E-3</v>
      </c>
      <c r="O66" s="31">
        <v>21.73</v>
      </c>
      <c r="P66" s="38">
        <f t="shared" si="4"/>
        <v>2.3469857340082743E-2</v>
      </c>
      <c r="Q66" s="16" t="s">
        <v>158</v>
      </c>
    </row>
    <row r="67" spans="1:20" x14ac:dyDescent="0.25">
      <c r="A67" s="6" t="s">
        <v>12</v>
      </c>
      <c r="B67" s="16" t="s">
        <v>1762</v>
      </c>
      <c r="C67" s="16" t="s">
        <v>1778</v>
      </c>
      <c r="E67" s="20">
        <v>23.96</v>
      </c>
      <c r="F67" s="20">
        <v>25.22</v>
      </c>
      <c r="G67" s="22">
        <f t="shared" si="1"/>
        <v>-4.9960348929421021E-2</v>
      </c>
      <c r="H67" s="15">
        <v>81</v>
      </c>
      <c r="I67" s="15">
        <v>98</v>
      </c>
      <c r="J67" s="28">
        <v>45601</v>
      </c>
      <c r="K67" s="31">
        <v>21.31</v>
      </c>
      <c r="L67" s="38">
        <f t="shared" si="2"/>
        <v>0.12435476302205548</v>
      </c>
      <c r="M67" s="31">
        <v>22.14</v>
      </c>
      <c r="N67" s="38">
        <f t="shared" si="3"/>
        <v>8.2204155374887095E-2</v>
      </c>
      <c r="O67" s="31">
        <v>21.39</v>
      </c>
      <c r="P67" s="38">
        <f t="shared" si="4"/>
        <v>0.12014960261804583</v>
      </c>
      <c r="Q67" s="16" t="s">
        <v>1779</v>
      </c>
      <c r="T67" s="16"/>
    </row>
    <row r="68" spans="1:20" x14ac:dyDescent="0.25">
      <c r="A68" s="6" t="s">
        <v>13</v>
      </c>
      <c r="B68" s="16" t="s">
        <v>1314</v>
      </c>
      <c r="C68" s="16" t="s">
        <v>1328</v>
      </c>
      <c r="E68" s="4">
        <v>22.23</v>
      </c>
      <c r="F68" s="20">
        <v>23.12</v>
      </c>
      <c r="G68" s="22">
        <f t="shared" si="1"/>
        <v>-3.8494809688581336E-2</v>
      </c>
      <c r="H68" s="15">
        <v>73</v>
      </c>
      <c r="I68" s="15">
        <v>96</v>
      </c>
      <c r="J68" s="29">
        <v>45608</v>
      </c>
      <c r="K68" s="31">
        <v>22.49</v>
      </c>
      <c r="L68" s="38">
        <f t="shared" si="2"/>
        <v>-1.156069364161841E-2</v>
      </c>
      <c r="M68" s="31">
        <v>23.17</v>
      </c>
      <c r="N68" s="38">
        <f t="shared" si="3"/>
        <v>-4.0569702201122194E-2</v>
      </c>
      <c r="O68" s="31">
        <v>22.44</v>
      </c>
      <c r="P68" s="38">
        <f t="shared" si="4"/>
        <v>-9.3582887700535133E-3</v>
      </c>
      <c r="Q68" s="16" t="s">
        <v>1765</v>
      </c>
    </row>
    <row r="69" spans="1:20" x14ac:dyDescent="0.25">
      <c r="A69" s="6" t="s">
        <v>14</v>
      </c>
      <c r="B69" s="16" t="s">
        <v>1717</v>
      </c>
      <c r="C69" s="16" t="s">
        <v>1734</v>
      </c>
      <c r="E69" s="20">
        <v>47.08</v>
      </c>
      <c r="F69" s="20">
        <v>46.65</v>
      </c>
      <c r="G69" s="22">
        <f t="shared" si="1"/>
        <v>9.2175777063236812E-3</v>
      </c>
      <c r="H69" s="15">
        <v>98</v>
      </c>
      <c r="I69" s="15">
        <v>91</v>
      </c>
      <c r="J69" s="29">
        <v>45588</v>
      </c>
      <c r="K69" s="31">
        <v>43.73</v>
      </c>
      <c r="L69" s="38">
        <f t="shared" si="2"/>
        <v>7.6606448662245641E-2</v>
      </c>
      <c r="M69" s="31">
        <v>45.87</v>
      </c>
      <c r="N69" s="38">
        <f t="shared" si="3"/>
        <v>2.6378896882494025E-2</v>
      </c>
      <c r="O69" s="31">
        <v>43.33</v>
      </c>
      <c r="P69" s="38">
        <f t="shared" si="4"/>
        <v>8.654511885529656E-2</v>
      </c>
      <c r="Q69" s="16" t="s">
        <v>555</v>
      </c>
    </row>
    <row r="70" spans="1:20" x14ac:dyDescent="0.25">
      <c r="A70" s="6" t="s">
        <v>15</v>
      </c>
      <c r="B70" s="16" t="s">
        <v>1715</v>
      </c>
      <c r="C70" s="16" t="s">
        <v>1730</v>
      </c>
      <c r="E70" s="20">
        <v>47.06</v>
      </c>
      <c r="F70" s="20">
        <v>46.58</v>
      </c>
      <c r="G70" s="22">
        <f t="shared" si="1"/>
        <v>1.0304851867754487E-2</v>
      </c>
      <c r="H70" s="15">
        <v>81</v>
      </c>
      <c r="I70" s="15">
        <v>91</v>
      </c>
      <c r="J70" s="29">
        <v>45601</v>
      </c>
      <c r="K70" s="31">
        <v>42.96</v>
      </c>
      <c r="L70" s="38">
        <f t="shared" si="2"/>
        <v>9.5437616387337096E-2</v>
      </c>
      <c r="M70" s="31">
        <v>46.99</v>
      </c>
      <c r="N70" s="38">
        <f t="shared" si="3"/>
        <v>1.4896786550329917E-3</v>
      </c>
      <c r="O70" s="31">
        <v>42.53</v>
      </c>
      <c r="P70" s="38">
        <f t="shared" si="4"/>
        <v>0.10651304961203859</v>
      </c>
      <c r="Q70" s="16" t="s">
        <v>1607</v>
      </c>
    </row>
    <row r="71" spans="1:20" x14ac:dyDescent="0.25">
      <c r="A71" s="6" t="s">
        <v>16</v>
      </c>
      <c r="B71" s="16" t="s">
        <v>209</v>
      </c>
      <c r="C71" s="16" t="s">
        <v>211</v>
      </c>
      <c r="E71" s="20">
        <v>282.77999999999997</v>
      </c>
      <c r="F71" s="20">
        <v>279.69</v>
      </c>
      <c r="G71" s="22">
        <f t="shared" si="1"/>
        <v>1.1047945940147932E-2</v>
      </c>
      <c r="H71" s="15">
        <v>90</v>
      </c>
      <c r="I71" s="15">
        <v>91</v>
      </c>
      <c r="J71" s="29">
        <v>45589</v>
      </c>
      <c r="K71" s="31">
        <v>263.61</v>
      </c>
      <c r="L71" s="38">
        <f t="shared" si="2"/>
        <v>7.2721065209969113E-2</v>
      </c>
      <c r="M71" s="31">
        <v>276.74</v>
      </c>
      <c r="N71" s="38">
        <f t="shared" si="3"/>
        <v>2.1825540218255269E-2</v>
      </c>
      <c r="O71" s="31">
        <v>261.35000000000002</v>
      </c>
      <c r="P71" s="38">
        <f t="shared" si="4"/>
        <v>8.1997321599387593E-2</v>
      </c>
      <c r="Q71" s="16" t="s">
        <v>1766</v>
      </c>
    </row>
    <row r="72" spans="1:20" x14ac:dyDescent="0.25">
      <c r="A72" s="6" t="s">
        <v>17</v>
      </c>
      <c r="B72" s="16" t="s">
        <v>1719</v>
      </c>
      <c r="C72" s="16" t="s">
        <v>1740</v>
      </c>
      <c r="E72" s="20">
        <v>105.2</v>
      </c>
      <c r="F72" s="20">
        <v>103.69</v>
      </c>
      <c r="G72" s="22">
        <f t="shared" si="1"/>
        <v>1.4562638634391023E-2</v>
      </c>
      <c r="H72" s="15">
        <v>98</v>
      </c>
      <c r="I72" s="15">
        <v>97</v>
      </c>
      <c r="J72" s="29">
        <v>45588</v>
      </c>
      <c r="K72" s="31">
        <v>83.76</v>
      </c>
      <c r="L72" s="38">
        <f t="shared" si="2"/>
        <v>0.25596943648519577</v>
      </c>
      <c r="M72" s="31">
        <v>83.9</v>
      </c>
      <c r="N72" s="38">
        <f t="shared" si="3"/>
        <v>0.25387365911799759</v>
      </c>
      <c r="O72" s="31">
        <v>82.61</v>
      </c>
      <c r="P72" s="38">
        <f t="shared" si="4"/>
        <v>0.27345357704878348</v>
      </c>
      <c r="Q72" s="16" t="s">
        <v>1763</v>
      </c>
    </row>
    <row r="73" spans="1:20" x14ac:dyDescent="0.25">
      <c r="A73" s="6" t="s">
        <v>31</v>
      </c>
      <c r="B73" s="16" t="s">
        <v>1495</v>
      </c>
      <c r="C73" s="16" t="s">
        <v>1495</v>
      </c>
      <c r="E73" s="20">
        <v>89.11</v>
      </c>
      <c r="F73" s="20">
        <v>86.43</v>
      </c>
      <c r="G73" s="22">
        <f t="shared" si="1"/>
        <v>3.1007751937984409E-2</v>
      </c>
      <c r="H73" s="15">
        <v>96</v>
      </c>
      <c r="I73" s="15">
        <v>87</v>
      </c>
      <c r="J73" s="28">
        <v>45615</v>
      </c>
      <c r="K73" s="31">
        <v>87.39</v>
      </c>
      <c r="L73" s="33">
        <f t="shared" si="2"/>
        <v>1.9681885799290522E-2</v>
      </c>
      <c r="M73" s="31">
        <v>89.69</v>
      </c>
      <c r="N73" s="33">
        <f t="shared" si="3"/>
        <v>-6.4667186977366295E-3</v>
      </c>
      <c r="O73" s="31">
        <v>86.57</v>
      </c>
      <c r="P73" s="33">
        <f t="shared" si="4"/>
        <v>2.9340418158715565E-2</v>
      </c>
      <c r="Q73" s="16" t="s">
        <v>1771</v>
      </c>
    </row>
    <row r="74" spans="1:20" x14ac:dyDescent="0.25">
      <c r="A74" s="6" t="s">
        <v>33</v>
      </c>
      <c r="B74" s="16" t="s">
        <v>789</v>
      </c>
      <c r="C74" s="16" t="s">
        <v>802</v>
      </c>
      <c r="E74" s="20">
        <v>28.77</v>
      </c>
      <c r="F74" s="20">
        <v>27.88</v>
      </c>
      <c r="G74" s="22">
        <f t="shared" si="1"/>
        <v>3.1922525107604037E-2</v>
      </c>
      <c r="H74" s="15">
        <v>54</v>
      </c>
      <c r="I74" s="15">
        <v>91</v>
      </c>
      <c r="J74" s="28">
        <v>45601</v>
      </c>
      <c r="K74" s="31">
        <v>25.53</v>
      </c>
      <c r="L74" s="38">
        <f t="shared" si="2"/>
        <v>0.12690951821386598</v>
      </c>
      <c r="M74" s="31">
        <v>27.01</v>
      </c>
      <c r="N74" s="38">
        <f t="shared" si="3"/>
        <v>6.5161051462421252E-2</v>
      </c>
      <c r="O74" s="31">
        <v>25.41</v>
      </c>
      <c r="P74" s="38">
        <f t="shared" si="4"/>
        <v>0.13223140495867766</v>
      </c>
      <c r="Q74" s="16" t="s">
        <v>1780</v>
      </c>
    </row>
    <row r="75" spans="1:20" x14ac:dyDescent="0.25">
      <c r="A75" s="6" t="s">
        <v>34</v>
      </c>
      <c r="B75" s="16" t="s">
        <v>135</v>
      </c>
      <c r="C75" s="16" t="s">
        <v>136</v>
      </c>
      <c r="E75" s="20">
        <v>82.37</v>
      </c>
      <c r="F75" s="20">
        <v>79.540000000000006</v>
      </c>
      <c r="G75" s="22">
        <f t="shared" si="1"/>
        <v>3.5579582599949686E-2</v>
      </c>
      <c r="H75" s="15">
        <v>76</v>
      </c>
      <c r="I75" s="15">
        <v>88</v>
      </c>
      <c r="J75" s="28">
        <v>45588</v>
      </c>
      <c r="K75" s="31">
        <v>78.92</v>
      </c>
      <c r="L75" s="33">
        <f t="shared" si="2"/>
        <v>4.3715154586923502E-2</v>
      </c>
      <c r="M75" s="31">
        <v>81.67</v>
      </c>
      <c r="N75" s="33">
        <f t="shared" si="3"/>
        <v>8.5710787314803825E-3</v>
      </c>
      <c r="O75" s="31">
        <v>78.66</v>
      </c>
      <c r="P75" s="33">
        <f t="shared" si="4"/>
        <v>4.7165013984236052E-2</v>
      </c>
      <c r="Q75" s="16" t="s">
        <v>1767</v>
      </c>
    </row>
    <row r="76" spans="1:20" x14ac:dyDescent="0.25">
      <c r="A76" s="6" t="s">
        <v>35</v>
      </c>
      <c r="B76" s="16" t="s">
        <v>167</v>
      </c>
      <c r="C76" s="16" t="s">
        <v>1781</v>
      </c>
      <c r="E76" s="20">
        <v>124.83</v>
      </c>
      <c r="F76" s="20">
        <v>120.5</v>
      </c>
      <c r="G76" s="22">
        <f t="shared" si="1"/>
        <v>3.593360995850621E-2</v>
      </c>
      <c r="H76" s="15">
        <v>82</v>
      </c>
      <c r="I76" s="15">
        <v>86</v>
      </c>
      <c r="J76" s="28">
        <v>45590</v>
      </c>
      <c r="K76" s="31">
        <v>116.79</v>
      </c>
      <c r="L76" s="38">
        <f t="shared" si="2"/>
        <v>6.8841510403287884E-2</v>
      </c>
      <c r="M76" s="31">
        <v>117.36</v>
      </c>
      <c r="N76" s="38">
        <f t="shared" si="3"/>
        <v>6.3650306748466251E-2</v>
      </c>
      <c r="O76" s="31">
        <v>116.3</v>
      </c>
      <c r="P76" s="38">
        <f t="shared" si="4"/>
        <v>7.334479793637147E-2</v>
      </c>
      <c r="Q76" s="16" t="s">
        <v>1782</v>
      </c>
    </row>
    <row r="77" spans="1:20" x14ac:dyDescent="0.25">
      <c r="A77" s="6" t="s">
        <v>38</v>
      </c>
      <c r="B77" s="16" t="s">
        <v>1718</v>
      </c>
      <c r="C77" s="16" t="s">
        <v>1738</v>
      </c>
      <c r="E77" s="20">
        <v>59.7</v>
      </c>
      <c r="F77" s="20">
        <v>57.22</v>
      </c>
      <c r="G77" s="22">
        <f t="shared" si="1"/>
        <v>4.3341488989863758E-2</v>
      </c>
      <c r="H77" s="15">
        <v>96</v>
      </c>
      <c r="I77" s="15">
        <v>95</v>
      </c>
      <c r="J77" s="29">
        <v>45600</v>
      </c>
      <c r="K77" s="31">
        <v>54.91</v>
      </c>
      <c r="L77" s="38">
        <f t="shared" si="2"/>
        <v>8.723365507193602E-2</v>
      </c>
      <c r="M77" s="31">
        <v>56.68</v>
      </c>
      <c r="N77" s="38">
        <f t="shared" si="3"/>
        <v>5.3281580804516643E-2</v>
      </c>
      <c r="O77" s="31">
        <v>54.38</v>
      </c>
      <c r="P77" s="38">
        <f t="shared" si="4"/>
        <v>9.7830084589922761E-2</v>
      </c>
      <c r="Q77" s="16" t="s">
        <v>1768</v>
      </c>
    </row>
    <row r="78" spans="1:20" x14ac:dyDescent="0.25">
      <c r="A78" s="6" t="s">
        <v>44</v>
      </c>
      <c r="B78" s="16" t="s">
        <v>1520</v>
      </c>
      <c r="C78" s="16" t="s">
        <v>1538</v>
      </c>
      <c r="E78" s="20">
        <v>57.58</v>
      </c>
      <c r="F78" s="20">
        <v>55.16</v>
      </c>
      <c r="G78" s="22">
        <f t="shared" si="1"/>
        <v>4.3872371283538832E-2</v>
      </c>
      <c r="H78" s="15">
        <v>92</v>
      </c>
      <c r="I78" s="15">
        <v>94</v>
      </c>
      <c r="J78" s="29">
        <v>45596</v>
      </c>
      <c r="K78" s="31">
        <v>52.96</v>
      </c>
      <c r="L78" s="38">
        <f t="shared" si="2"/>
        <v>8.7235649546827748E-2</v>
      </c>
      <c r="M78" s="31">
        <v>54.63</v>
      </c>
      <c r="N78" s="38">
        <f t="shared" si="3"/>
        <v>5.3999633900787034E-2</v>
      </c>
      <c r="O78" s="31">
        <v>52.4</v>
      </c>
      <c r="P78" s="38">
        <f t="shared" si="4"/>
        <v>9.8854961832061064E-2</v>
      </c>
      <c r="Q78" s="16" t="s">
        <v>1764</v>
      </c>
    </row>
    <row r="79" spans="1:20" x14ac:dyDescent="0.25">
      <c r="A79" s="6" t="s">
        <v>45</v>
      </c>
      <c r="B79" s="16" t="s">
        <v>59</v>
      </c>
      <c r="C79" s="16" t="s">
        <v>60</v>
      </c>
      <c r="E79" s="20">
        <v>142.09</v>
      </c>
      <c r="F79" s="20">
        <v>134.88999999999999</v>
      </c>
      <c r="G79" s="22">
        <f t="shared" si="1"/>
        <v>5.3376825561568815E-2</v>
      </c>
      <c r="H79" s="15">
        <v>72</v>
      </c>
      <c r="I79" s="15">
        <v>95</v>
      </c>
      <c r="J79" s="28">
        <v>45600</v>
      </c>
      <c r="K79" s="31">
        <v>135.25</v>
      </c>
      <c r="L79" s="38">
        <f t="shared" si="2"/>
        <v>5.0573012939001877E-2</v>
      </c>
      <c r="M79" s="31">
        <v>137.59</v>
      </c>
      <c r="N79" s="38">
        <f t="shared" si="3"/>
        <v>3.2705865251835164E-2</v>
      </c>
      <c r="O79" s="31">
        <v>133.59</v>
      </c>
      <c r="P79" s="38">
        <f t="shared" si="4"/>
        <v>6.3627517029717792E-2</v>
      </c>
      <c r="Q79" s="16" t="s">
        <v>1769</v>
      </c>
    </row>
    <row r="80" spans="1:20" x14ac:dyDescent="0.25">
      <c r="A80" s="6" t="s">
        <v>46</v>
      </c>
      <c r="B80" s="16" t="s">
        <v>1761</v>
      </c>
      <c r="C80" s="16" t="s">
        <v>1776</v>
      </c>
      <c r="E80" s="20">
        <v>41.86</v>
      </c>
      <c r="F80" s="20">
        <v>39.58</v>
      </c>
      <c r="G80" s="22">
        <f t="shared" si="1"/>
        <v>5.7604850934815592E-2</v>
      </c>
      <c r="H80" s="15">
        <v>94</v>
      </c>
      <c r="I80" s="15">
        <v>90</v>
      </c>
      <c r="J80" s="28">
        <v>45602</v>
      </c>
      <c r="K80" s="31">
        <v>37.57</v>
      </c>
      <c r="L80" s="38">
        <f t="shared" si="2"/>
        <v>0.11418685121107264</v>
      </c>
      <c r="M80" s="31">
        <v>38.61</v>
      </c>
      <c r="N80" s="38">
        <f t="shared" si="3"/>
        <v>8.4175084175084181E-2</v>
      </c>
      <c r="O80" s="31">
        <v>37.17</v>
      </c>
      <c r="P80" s="38">
        <f t="shared" si="4"/>
        <v>0.12617702448210916</v>
      </c>
      <c r="Q80" s="16" t="s">
        <v>1777</v>
      </c>
    </row>
    <row r="81" spans="1:17" x14ac:dyDescent="0.25">
      <c r="A81" s="6" t="s">
        <v>47</v>
      </c>
      <c r="B81" s="16" t="s">
        <v>1716</v>
      </c>
      <c r="C81" s="16" t="s">
        <v>1732</v>
      </c>
      <c r="E81" s="20">
        <v>183.3</v>
      </c>
      <c r="F81" s="20">
        <v>169.93</v>
      </c>
      <c r="G81" s="22">
        <f t="shared" si="1"/>
        <v>7.8679456246689844E-2</v>
      </c>
      <c r="H81" s="15">
        <v>93</v>
      </c>
      <c r="I81" s="15">
        <v>91</v>
      </c>
      <c r="J81" s="29">
        <v>45596</v>
      </c>
      <c r="K81" s="31">
        <v>167.81</v>
      </c>
      <c r="L81" s="38">
        <f t="shared" si="2"/>
        <v>9.2306775519933312E-2</v>
      </c>
      <c r="M81" s="31">
        <v>176.43</v>
      </c>
      <c r="N81" s="38">
        <f t="shared" si="3"/>
        <v>3.8938955959870791E-2</v>
      </c>
      <c r="O81" s="31">
        <v>166.32</v>
      </c>
      <c r="P81" s="38">
        <f t="shared" si="4"/>
        <v>0.10209235209235221</v>
      </c>
      <c r="Q81" s="16" t="s">
        <v>1770</v>
      </c>
    </row>
    <row r="82" spans="1:17" x14ac:dyDescent="0.25">
      <c r="A82" s="6" t="s">
        <v>54</v>
      </c>
      <c r="B82" s="16" t="s">
        <v>85</v>
      </c>
      <c r="C82" s="16" t="s">
        <v>86</v>
      </c>
      <c r="E82" s="20">
        <v>435</v>
      </c>
      <c r="F82" s="20">
        <v>393.35</v>
      </c>
      <c r="G82" s="22">
        <f t="shared" si="1"/>
        <v>0.10588534384136258</v>
      </c>
      <c r="H82" s="15">
        <v>98</v>
      </c>
      <c r="I82" s="15">
        <v>96</v>
      </c>
      <c r="J82" s="28">
        <v>45589</v>
      </c>
      <c r="K82" s="31">
        <v>389.44</v>
      </c>
      <c r="L82" s="38">
        <f t="shared" si="2"/>
        <v>0.11698849630238292</v>
      </c>
      <c r="M82" s="31">
        <v>415.61</v>
      </c>
      <c r="N82" s="38">
        <f t="shared" si="3"/>
        <v>4.6654315343711616E-2</v>
      </c>
      <c r="O82" s="31">
        <v>385.16</v>
      </c>
      <c r="P82" s="38">
        <f t="shared" si="4"/>
        <v>0.12940076851178722</v>
      </c>
      <c r="Q82" s="16" t="s">
        <v>1773</v>
      </c>
    </row>
    <row r="83" spans="1:17" x14ac:dyDescent="0.25">
      <c r="A83" s="6" t="s">
        <v>56</v>
      </c>
      <c r="B83" s="16" t="s">
        <v>161</v>
      </c>
      <c r="C83" s="16" t="s">
        <v>252</v>
      </c>
      <c r="E83" s="20">
        <v>149.88999999999999</v>
      </c>
      <c r="F83" s="20">
        <v>135.37</v>
      </c>
      <c r="G83" s="22">
        <f t="shared" si="1"/>
        <v>0.10726157937504603</v>
      </c>
      <c r="H83" s="15">
        <v>90</v>
      </c>
      <c r="I83" s="15">
        <v>95</v>
      </c>
      <c r="J83" s="29">
        <v>45629</v>
      </c>
      <c r="K83" s="31">
        <v>142.9</v>
      </c>
      <c r="L83" s="38">
        <f t="shared" si="2"/>
        <v>4.8915325402379146E-2</v>
      </c>
      <c r="M83" s="31">
        <v>149.46</v>
      </c>
      <c r="N83" s="38">
        <f t="shared" si="3"/>
        <v>2.8770239528969517E-3</v>
      </c>
      <c r="O83" s="31">
        <v>141.72999999999999</v>
      </c>
      <c r="P83" s="38">
        <f t="shared" si="4"/>
        <v>5.7574260918648111E-2</v>
      </c>
      <c r="Q83" s="16" t="s">
        <v>1774</v>
      </c>
    </row>
    <row r="84" spans="1:17" x14ac:dyDescent="0.25">
      <c r="A84" s="6" t="s">
        <v>63</v>
      </c>
      <c r="B84" s="16" t="s">
        <v>202</v>
      </c>
      <c r="C84" s="16" t="s">
        <v>202</v>
      </c>
      <c r="E84" s="20">
        <v>107.7</v>
      </c>
      <c r="F84" s="20">
        <v>96.55</v>
      </c>
      <c r="G84" s="22">
        <f t="shared" si="1"/>
        <v>0.11548420507509069</v>
      </c>
      <c r="H84" s="15">
        <v>89</v>
      </c>
      <c r="I84" s="15">
        <v>93</v>
      </c>
      <c r="J84" s="29">
        <v>45600</v>
      </c>
      <c r="K84" s="31">
        <v>95.16</v>
      </c>
      <c r="L84" s="38">
        <f t="shared" si="2"/>
        <v>0.13177805800756628</v>
      </c>
      <c r="M84" s="31">
        <v>102.19</v>
      </c>
      <c r="N84" s="38">
        <f t="shared" si="3"/>
        <v>5.3919170173206826E-2</v>
      </c>
      <c r="O84" s="31">
        <v>94.03</v>
      </c>
      <c r="P84" s="38">
        <f t="shared" si="4"/>
        <v>0.14537913431883442</v>
      </c>
      <c r="Q84" s="16" t="s">
        <v>1772</v>
      </c>
    </row>
    <row r="85" spans="1:17" x14ac:dyDescent="0.25">
      <c r="A85" s="6" t="s">
        <v>64</v>
      </c>
      <c r="B85" s="16" t="s">
        <v>1666</v>
      </c>
      <c r="C85" s="16" t="s">
        <v>1678</v>
      </c>
      <c r="E85" s="20">
        <v>148.05000000000001</v>
      </c>
      <c r="F85" s="20">
        <v>130.88999999999999</v>
      </c>
      <c r="G85" s="22">
        <f t="shared" si="1"/>
        <v>0.13110245244098118</v>
      </c>
      <c r="H85" s="15">
        <v>99</v>
      </c>
      <c r="I85" s="15">
        <v>96</v>
      </c>
      <c r="J85" s="28">
        <v>45600</v>
      </c>
      <c r="K85" s="31">
        <v>123.47</v>
      </c>
      <c r="L85" s="38">
        <f t="shared" si="2"/>
        <v>0.19907669879322923</v>
      </c>
      <c r="M85" s="31">
        <v>137.31</v>
      </c>
      <c r="N85" s="38">
        <f t="shared" si="3"/>
        <v>7.8217172820624931E-2</v>
      </c>
      <c r="O85" s="31">
        <v>121.58</v>
      </c>
      <c r="P85" s="38">
        <f t="shared" si="4"/>
        <v>0.21771672972528389</v>
      </c>
      <c r="Q85" s="16" t="s">
        <v>1775</v>
      </c>
    </row>
    <row r="86" spans="1:17" x14ac:dyDescent="0.25">
      <c r="A86" s="6" t="s">
        <v>65</v>
      </c>
    </row>
    <row r="87" spans="1:17" x14ac:dyDescent="0.25">
      <c r="A87" s="6" t="s">
        <v>66</v>
      </c>
    </row>
    <row r="88" spans="1:17" x14ac:dyDescent="0.25">
      <c r="A88" s="6" t="s">
        <v>67</v>
      </c>
    </row>
    <row r="89" spans="1:17" x14ac:dyDescent="0.25">
      <c r="A89" s="6" t="s">
        <v>68</v>
      </c>
    </row>
    <row r="90" spans="1:17" x14ac:dyDescent="0.25">
      <c r="A90" s="6" t="s">
        <v>69</v>
      </c>
    </row>
    <row r="91" spans="1:17" x14ac:dyDescent="0.25">
      <c r="A91" s="6" t="s">
        <v>70</v>
      </c>
    </row>
    <row r="92" spans="1:17" x14ac:dyDescent="0.25">
      <c r="A92" s="6" t="s">
        <v>75</v>
      </c>
    </row>
    <row r="93" spans="1:17" x14ac:dyDescent="0.25">
      <c r="A93" s="6" t="s">
        <v>76</v>
      </c>
      <c r="B93" s="16"/>
      <c r="C93" s="16"/>
      <c r="E93" s="20"/>
      <c r="F93" s="20"/>
      <c r="G93" s="22"/>
      <c r="H93" s="15"/>
      <c r="I93" s="15"/>
      <c r="J93" s="29"/>
      <c r="K93" s="31"/>
      <c r="L93" s="33"/>
      <c r="M93" s="31"/>
      <c r="N93" s="33"/>
      <c r="O93" s="31"/>
      <c r="P93" s="33"/>
    </row>
    <row r="94" spans="1:17" x14ac:dyDescent="0.25">
      <c r="A94" s="6" t="s">
        <v>78</v>
      </c>
    </row>
    <row r="95" spans="1:17" x14ac:dyDescent="0.25">
      <c r="A95" s="6" t="s">
        <v>79</v>
      </c>
    </row>
    <row r="96" spans="1:17" x14ac:dyDescent="0.25">
      <c r="A96" s="6" t="s">
        <v>81</v>
      </c>
    </row>
    <row r="97" spans="1:17" x14ac:dyDescent="0.25">
      <c r="A97" s="6" t="s">
        <v>119</v>
      </c>
      <c r="Q97" s="16"/>
    </row>
    <row r="98" spans="1:17" x14ac:dyDescent="0.25">
      <c r="A98" s="6" t="s">
        <v>148</v>
      </c>
    </row>
    <row r="99" spans="1:17" x14ac:dyDescent="0.25">
      <c r="A99" s="6" t="s">
        <v>149</v>
      </c>
      <c r="J99" s="29"/>
    </row>
    <row r="102" spans="1:17" x14ac:dyDescent="0.25">
      <c r="J102" s="29"/>
    </row>
    <row r="103" spans="1:17" x14ac:dyDescent="0.25">
      <c r="J103" s="29"/>
    </row>
    <row r="104" spans="1:17" x14ac:dyDescent="0.25">
      <c r="J104" s="29"/>
    </row>
  </sheetData>
  <sortState xmlns:xlrd2="http://schemas.microsoft.com/office/spreadsheetml/2017/richdata2" ref="B65:Q85">
    <sortCondition ref="G65:G85"/>
  </sortState>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D2644-B3F9-4EB7-9AD9-34D10BCF63AE}">
  <dimension ref="A1:T104"/>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45569</v>
      </c>
      <c r="I3" s="2"/>
      <c r="J3" s="29">
        <v>45572</v>
      </c>
      <c r="K3" s="28">
        <v>45573</v>
      </c>
      <c r="L3" s="28">
        <v>45574</v>
      </c>
      <c r="M3" s="28">
        <v>45575</v>
      </c>
      <c r="N3" s="28">
        <v>45576</v>
      </c>
      <c r="P3" s="2" t="s">
        <v>82</v>
      </c>
      <c r="R3" s="2" t="s">
        <v>82</v>
      </c>
    </row>
    <row r="4" spans="1:18" ht="15.75" thickBot="1" x14ac:dyDescent="0.3">
      <c r="A4" t="s">
        <v>0</v>
      </c>
      <c r="C4" s="10">
        <v>45572</v>
      </c>
      <c r="D4" s="11" t="s">
        <v>32</v>
      </c>
      <c r="E4" s="10">
        <v>45576</v>
      </c>
      <c r="J4" s="2" t="s">
        <v>26</v>
      </c>
      <c r="K4" s="2" t="s">
        <v>27</v>
      </c>
      <c r="L4" s="2" t="s">
        <v>28</v>
      </c>
      <c r="M4" s="2" t="s">
        <v>29</v>
      </c>
      <c r="N4" s="2" t="s">
        <v>30</v>
      </c>
    </row>
    <row r="5" spans="1:18" ht="15.75" thickBot="1" x14ac:dyDescent="0.3">
      <c r="A5" t="s">
        <v>910</v>
      </c>
      <c r="F5" s="8">
        <v>15011.35</v>
      </c>
      <c r="G5" s="36" t="s">
        <v>25</v>
      </c>
      <c r="H5" s="8">
        <v>18137.849999999999</v>
      </c>
      <c r="J5" s="14">
        <v>17923.2</v>
      </c>
      <c r="K5" s="14">
        <v>18182.919999999998</v>
      </c>
      <c r="L5" s="14">
        <v>18291.62</v>
      </c>
      <c r="M5" s="14">
        <v>18282.05</v>
      </c>
      <c r="N5" s="14">
        <v>18342.939999999999</v>
      </c>
      <c r="P5" s="5">
        <f>(N5-H5)/N5</f>
        <v>1.118086849763452E-2</v>
      </c>
      <c r="R5" s="5">
        <f>(N5-F5)/F5</f>
        <v>0.2219380668627404</v>
      </c>
    </row>
    <row r="6" spans="1:18" ht="15.75" thickBot="1" x14ac:dyDescent="0.3">
      <c r="A6" t="s">
        <v>302</v>
      </c>
      <c r="C6" s="26" t="s">
        <v>340</v>
      </c>
      <c r="D6" s="1"/>
      <c r="E6" s="1"/>
      <c r="F6" s="9">
        <v>4769.83</v>
      </c>
      <c r="G6" s="36" t="s">
        <v>107</v>
      </c>
      <c r="H6" s="9">
        <v>5751.07</v>
      </c>
      <c r="J6" s="14">
        <v>5695.94</v>
      </c>
      <c r="K6" s="17">
        <v>5751.13</v>
      </c>
      <c r="L6" s="17">
        <v>5792.04</v>
      </c>
      <c r="M6" s="14">
        <v>5780.05</v>
      </c>
      <c r="N6" s="14">
        <v>5815.03</v>
      </c>
      <c r="P6" s="5">
        <f>(N6-H6)/N6</f>
        <v>1.0999083409715863E-2</v>
      </c>
      <c r="R6" s="5">
        <f>(N6-F6)/F6</f>
        <v>0.21912730642391864</v>
      </c>
    </row>
    <row r="7" spans="1:18" x14ac:dyDescent="0.25">
      <c r="C7" s="35"/>
      <c r="J7" s="12"/>
    </row>
    <row r="8" spans="1:18" x14ac:dyDescent="0.25">
      <c r="C8" s="12"/>
      <c r="J8" s="12"/>
    </row>
    <row r="9" spans="1:18" x14ac:dyDescent="0.25">
      <c r="C9" s="12"/>
      <c r="J9" s="12"/>
    </row>
    <row r="10" spans="1:18" x14ac:dyDescent="0.25">
      <c r="A10" t="s">
        <v>3</v>
      </c>
      <c r="C10" s="16" t="s">
        <v>1828</v>
      </c>
      <c r="J10" s="16"/>
    </row>
    <row r="11" spans="1:18" x14ac:dyDescent="0.25">
      <c r="C11" s="16" t="s">
        <v>1829</v>
      </c>
      <c r="J11" s="16"/>
    </row>
    <row r="12" spans="1:18" x14ac:dyDescent="0.25">
      <c r="C12" s="16" t="s">
        <v>1830</v>
      </c>
      <c r="J12" s="16"/>
    </row>
    <row r="13" spans="1:18" x14ac:dyDescent="0.25">
      <c r="C13" s="16" t="s">
        <v>1831</v>
      </c>
      <c r="J13" s="16"/>
    </row>
    <row r="14" spans="1:18" x14ac:dyDescent="0.25">
      <c r="C14" s="27" t="s">
        <v>1832</v>
      </c>
      <c r="J14" s="16"/>
    </row>
    <row r="15" spans="1:18" x14ac:dyDescent="0.25">
      <c r="C15" s="16" t="s">
        <v>1833</v>
      </c>
      <c r="J15" s="16"/>
    </row>
    <row r="16" spans="1:18" x14ac:dyDescent="0.25">
      <c r="C16" s="16" t="s">
        <v>1834</v>
      </c>
      <c r="J16" s="16"/>
    </row>
    <row r="17" spans="3:10" x14ac:dyDescent="0.25">
      <c r="C17" s="16" t="s">
        <v>1835</v>
      </c>
      <c r="J17" s="16"/>
    </row>
    <row r="18" spans="3:10" x14ac:dyDescent="0.25">
      <c r="C18" s="16" t="s">
        <v>1836</v>
      </c>
      <c r="J18" s="16"/>
    </row>
    <row r="19" spans="3:10" x14ac:dyDescent="0.25">
      <c r="C19" s="16" t="s">
        <v>1837</v>
      </c>
      <c r="J19" s="16"/>
    </row>
    <row r="20" spans="3:10" x14ac:dyDescent="0.25">
      <c r="C20" s="16" t="s">
        <v>1838</v>
      </c>
      <c r="J20" s="16"/>
    </row>
    <row r="21" spans="3:10" x14ac:dyDescent="0.25">
      <c r="C21" s="16" t="s">
        <v>1839</v>
      </c>
      <c r="J21" s="16"/>
    </row>
    <row r="22" spans="3:10" x14ac:dyDescent="0.25">
      <c r="C22" s="16"/>
      <c r="J22" s="16"/>
    </row>
    <row r="23" spans="3:10" x14ac:dyDescent="0.25">
      <c r="C23" s="16"/>
      <c r="J23" s="16"/>
    </row>
    <row r="24" spans="3:10" x14ac:dyDescent="0.25">
      <c r="C24" s="16"/>
      <c r="J24" s="16"/>
    </row>
    <row r="25" spans="3:10" x14ac:dyDescent="0.25">
      <c r="C25" s="12" t="s">
        <v>182</v>
      </c>
      <c r="D25" s="12" t="s">
        <v>1826</v>
      </c>
      <c r="J25" s="16"/>
    </row>
    <row r="26" spans="3:10" x14ac:dyDescent="0.25">
      <c r="C26" s="12" t="s">
        <v>163</v>
      </c>
      <c r="D26" s="12" t="s">
        <v>1827</v>
      </c>
      <c r="J26" s="16"/>
    </row>
    <row r="27" spans="3:10" x14ac:dyDescent="0.25">
      <c r="C27" s="12"/>
      <c r="J27" s="16"/>
    </row>
    <row r="28" spans="3:10" x14ac:dyDescent="0.25">
      <c r="F28" s="2" t="s">
        <v>154</v>
      </c>
      <c r="J28" s="16"/>
    </row>
    <row r="29" spans="3:10" x14ac:dyDescent="0.25">
      <c r="C29" t="s">
        <v>102</v>
      </c>
      <c r="D29" s="5">
        <v>0.217</v>
      </c>
      <c r="E29" s="7"/>
      <c r="F29" s="2" t="s">
        <v>155</v>
      </c>
      <c r="I29" s="5"/>
      <c r="J29" s="16"/>
    </row>
    <row r="30" spans="3:10" x14ac:dyDescent="0.25">
      <c r="C30" s="16"/>
      <c r="D30" s="5"/>
      <c r="E30" s="7"/>
      <c r="F30" s="5"/>
      <c r="I30" s="5"/>
      <c r="J30" s="16"/>
    </row>
    <row r="31" spans="3:10" x14ac:dyDescent="0.25">
      <c r="C31" s="16" t="s">
        <v>215</v>
      </c>
      <c r="D31" s="5">
        <v>4.7199999999999999E-2</v>
      </c>
      <c r="E31" s="7"/>
      <c r="F31" s="34">
        <v>1E-3</v>
      </c>
      <c r="I31" s="5"/>
      <c r="J31" s="16"/>
    </row>
    <row r="32" spans="3:10" x14ac:dyDescent="0.25">
      <c r="D32" s="5"/>
      <c r="F32" s="34"/>
      <c r="I32" s="5"/>
      <c r="J32" s="16"/>
    </row>
    <row r="33" spans="1:19" x14ac:dyDescent="0.25">
      <c r="C33" t="s">
        <v>743</v>
      </c>
      <c r="D33" s="5">
        <v>9.1399999999999995E-2</v>
      </c>
      <c r="F33" s="34">
        <v>1.12E-2</v>
      </c>
      <c r="I33" s="5"/>
      <c r="J33" s="16"/>
    </row>
    <row r="34" spans="1:19" x14ac:dyDescent="0.25">
      <c r="C34" t="s">
        <v>92</v>
      </c>
      <c r="D34" s="5">
        <v>9.3200000000000005E-2</v>
      </c>
      <c r="F34" s="34">
        <v>8.0999999999999996E-3</v>
      </c>
      <c r="I34" s="5"/>
      <c r="J34" s="16"/>
    </row>
    <row r="35" spans="1:19" x14ac:dyDescent="0.25">
      <c r="C35" t="s">
        <v>1026</v>
      </c>
      <c r="D35" s="5">
        <v>0.1139</v>
      </c>
      <c r="F35" s="5">
        <v>-4.2099999999999999E-2</v>
      </c>
      <c r="I35" s="5"/>
      <c r="J35" s="16"/>
    </row>
    <row r="36" spans="1:19" x14ac:dyDescent="0.25">
      <c r="C36" t="s">
        <v>218</v>
      </c>
      <c r="D36" s="5">
        <v>8.9499999999999996E-2</v>
      </c>
      <c r="F36" s="5">
        <v>-3.3099999999999997E-2</v>
      </c>
      <c r="I36" s="5"/>
      <c r="J36" s="16"/>
    </row>
    <row r="37" spans="1:19" x14ac:dyDescent="0.25">
      <c r="C37" t="s">
        <v>1450</v>
      </c>
      <c r="D37" s="5">
        <v>8.1199999999999994E-2</v>
      </c>
      <c r="F37" s="5">
        <v>4.7399999999999998E-2</v>
      </c>
      <c r="I37" s="5"/>
      <c r="J37" s="16"/>
    </row>
    <row r="38" spans="1:19" x14ac:dyDescent="0.25">
      <c r="C38" t="s">
        <v>126</v>
      </c>
      <c r="D38" s="5">
        <v>0.1055</v>
      </c>
      <c r="F38" s="5">
        <v>7.9100000000000004E-2</v>
      </c>
      <c r="I38" s="5"/>
      <c r="J38" s="16"/>
    </row>
    <row r="39" spans="1:19" x14ac:dyDescent="0.25">
      <c r="C39" t="s">
        <v>1380</v>
      </c>
      <c r="D39" s="5">
        <v>6.9599999999999995E-2</v>
      </c>
      <c r="F39" s="5">
        <v>-1.32E-2</v>
      </c>
      <c r="G39" s="22"/>
      <c r="H39" s="16"/>
      <c r="I39" s="5"/>
      <c r="J39" s="16"/>
    </row>
    <row r="40" spans="1:19" x14ac:dyDescent="0.25">
      <c r="C40" t="s">
        <v>197</v>
      </c>
      <c r="D40" s="5">
        <v>9.1499999999999998E-2</v>
      </c>
      <c r="F40" s="5">
        <v>2.23E-2</v>
      </c>
      <c r="G40" s="22"/>
      <c r="H40" s="16"/>
      <c r="I40" s="5"/>
      <c r="J40" s="16"/>
    </row>
    <row r="41" spans="1:19" x14ac:dyDescent="0.25">
      <c r="G41" s="22"/>
      <c r="H41" s="16"/>
      <c r="I41" s="5"/>
      <c r="J41" s="16"/>
    </row>
    <row r="42" spans="1:19" x14ac:dyDescent="0.25">
      <c r="G42" s="22"/>
      <c r="H42" s="16"/>
      <c r="I42" s="5"/>
      <c r="J42" s="16"/>
    </row>
    <row r="43" spans="1:19" x14ac:dyDescent="0.25">
      <c r="D43" s="5"/>
      <c r="E43" s="21"/>
      <c r="F43" s="34"/>
      <c r="G43" s="22"/>
      <c r="H43" s="16"/>
      <c r="I43" s="5"/>
      <c r="J43" s="16"/>
    </row>
    <row r="44" spans="1:19" x14ac:dyDescent="0.25">
      <c r="D44" s="5">
        <f>SUM(D29:D43)</f>
        <v>1</v>
      </c>
      <c r="F44" s="34"/>
      <c r="I44" s="22"/>
      <c r="J44" s="16"/>
    </row>
    <row r="45" spans="1:19" x14ac:dyDescent="0.25">
      <c r="E45" s="21"/>
      <c r="F45" s="16"/>
      <c r="G45" s="22"/>
      <c r="H45" s="16"/>
      <c r="I45" s="22"/>
      <c r="J45" s="16"/>
    </row>
    <row r="46" spans="1:19" x14ac:dyDescent="0.25">
      <c r="D46" s="5"/>
      <c r="E46" s="21"/>
      <c r="F46" s="16"/>
      <c r="G46" s="22"/>
      <c r="H46" s="16"/>
      <c r="I46" s="22"/>
      <c r="J46" s="16"/>
    </row>
    <row r="47" spans="1:19" x14ac:dyDescent="0.25">
      <c r="C47" s="12"/>
      <c r="E47" s="21"/>
      <c r="F47" s="15" t="s">
        <v>108</v>
      </c>
      <c r="G47" s="16"/>
      <c r="H47" s="12"/>
      <c r="I47" s="16"/>
    </row>
    <row r="48" spans="1:19" x14ac:dyDescent="0.25">
      <c r="A48" t="s">
        <v>4</v>
      </c>
      <c r="C48" s="12"/>
      <c r="E48" s="24" t="s">
        <v>6</v>
      </c>
      <c r="F48" s="24" t="s">
        <v>7</v>
      </c>
      <c r="G48" s="24" t="s">
        <v>8</v>
      </c>
      <c r="H48" s="24" t="s">
        <v>9</v>
      </c>
      <c r="I48" s="24" t="s">
        <v>21</v>
      </c>
      <c r="J48" s="24" t="s">
        <v>23</v>
      </c>
      <c r="K48" s="24" t="s">
        <v>22</v>
      </c>
      <c r="L48" s="24" t="s">
        <v>120</v>
      </c>
      <c r="M48" s="23" t="s">
        <v>10</v>
      </c>
      <c r="N48" s="25"/>
      <c r="O48" s="25"/>
      <c r="P48" s="25"/>
      <c r="Q48" s="25"/>
      <c r="R48" s="25"/>
      <c r="S48" s="25"/>
    </row>
    <row r="49" spans="1:17" x14ac:dyDescent="0.25">
      <c r="A49" s="6" t="s">
        <v>5</v>
      </c>
      <c r="B49" t="s">
        <v>743</v>
      </c>
      <c r="E49" s="4">
        <v>9.9600000000000009</v>
      </c>
      <c r="F49" s="4">
        <v>8.61</v>
      </c>
      <c r="G49" s="5">
        <f t="shared" ref="G49:G56" si="0">(E49-F49)/F49</f>
        <v>0.1567944250871082</v>
      </c>
      <c r="H49" s="20">
        <v>8.75</v>
      </c>
      <c r="I49" s="4">
        <v>10.25</v>
      </c>
      <c r="J49" s="2">
        <v>92</v>
      </c>
      <c r="K49" s="2">
        <v>99</v>
      </c>
      <c r="M49" t="s">
        <v>1796</v>
      </c>
    </row>
    <row r="50" spans="1:17" x14ac:dyDescent="0.25">
      <c r="A50" s="6" t="s">
        <v>11</v>
      </c>
      <c r="B50" t="s">
        <v>92</v>
      </c>
      <c r="E50" s="4">
        <v>79.459999999999994</v>
      </c>
      <c r="F50" s="4">
        <v>57.49</v>
      </c>
      <c r="G50" s="5">
        <f t="shared" si="0"/>
        <v>0.38215341798573649</v>
      </c>
      <c r="H50" s="20">
        <v>75</v>
      </c>
      <c r="I50" s="4">
        <v>70.47</v>
      </c>
      <c r="J50" s="2">
        <v>89</v>
      </c>
      <c r="K50" s="2">
        <v>97</v>
      </c>
      <c r="L50" s="2"/>
      <c r="M50" t="s">
        <v>1797</v>
      </c>
    </row>
    <row r="51" spans="1:17" x14ac:dyDescent="0.25">
      <c r="A51" s="6" t="s">
        <v>12</v>
      </c>
      <c r="B51" t="s">
        <v>1026</v>
      </c>
      <c r="E51" s="4">
        <v>32.5</v>
      </c>
      <c r="F51" s="4">
        <v>28.9</v>
      </c>
      <c r="G51" s="5">
        <f t="shared" si="0"/>
        <v>0.12456747404844296</v>
      </c>
      <c r="H51" s="20">
        <v>31</v>
      </c>
      <c r="I51" s="4">
        <v>31.27</v>
      </c>
      <c r="J51" s="2">
        <v>96</v>
      </c>
      <c r="K51" s="2">
        <v>71</v>
      </c>
      <c r="M51" t="s">
        <v>1756</v>
      </c>
    </row>
    <row r="52" spans="1:17" x14ac:dyDescent="0.25">
      <c r="A52" s="6" t="s">
        <v>13</v>
      </c>
      <c r="B52" t="s">
        <v>218</v>
      </c>
      <c r="E52" s="4">
        <v>50</v>
      </c>
      <c r="F52" s="4">
        <v>44.7</v>
      </c>
      <c r="G52" s="5">
        <f t="shared" si="0"/>
        <v>0.11856823266219232</v>
      </c>
      <c r="H52" s="20">
        <v>42</v>
      </c>
      <c r="I52" s="4">
        <v>43.2</v>
      </c>
      <c r="J52" s="2">
        <v>96</v>
      </c>
      <c r="K52" s="2">
        <v>81</v>
      </c>
      <c r="L52" s="2">
        <v>24</v>
      </c>
      <c r="M52" t="s">
        <v>1798</v>
      </c>
    </row>
    <row r="53" spans="1:17" x14ac:dyDescent="0.25">
      <c r="A53" s="6" t="s">
        <v>14</v>
      </c>
      <c r="B53" t="s">
        <v>1450</v>
      </c>
      <c r="E53" s="4">
        <v>18.989999999999998</v>
      </c>
      <c r="F53" s="4">
        <v>18.7</v>
      </c>
      <c r="G53" s="5">
        <f t="shared" si="0"/>
        <v>1.5508021390374287E-2</v>
      </c>
      <c r="H53" s="20">
        <v>17</v>
      </c>
      <c r="I53" s="4">
        <v>17.86</v>
      </c>
      <c r="J53" s="2">
        <v>94</v>
      </c>
      <c r="K53" s="2">
        <v>86</v>
      </c>
      <c r="M53" t="s">
        <v>1799</v>
      </c>
    </row>
    <row r="54" spans="1:17" x14ac:dyDescent="0.25">
      <c r="A54" s="6" t="s">
        <v>15</v>
      </c>
      <c r="B54" t="s">
        <v>126</v>
      </c>
      <c r="E54" s="4">
        <v>134.80000000000001</v>
      </c>
      <c r="F54" s="4">
        <v>127.83</v>
      </c>
      <c r="G54" s="5">
        <f t="shared" si="0"/>
        <v>5.4525541735117054E-2</v>
      </c>
      <c r="H54" s="20">
        <v>119</v>
      </c>
      <c r="I54" s="4">
        <v>131.26</v>
      </c>
      <c r="J54" s="2">
        <v>98</v>
      </c>
      <c r="K54" s="2">
        <v>99</v>
      </c>
      <c r="L54" s="2">
        <v>1</v>
      </c>
      <c r="M54" t="s">
        <v>1800</v>
      </c>
    </row>
    <row r="55" spans="1:17" x14ac:dyDescent="0.25">
      <c r="A55" s="6" t="s">
        <v>16</v>
      </c>
      <c r="B55" t="s">
        <v>1380</v>
      </c>
      <c r="E55" s="4">
        <v>71.7</v>
      </c>
      <c r="F55" s="4">
        <v>81.83</v>
      </c>
      <c r="G55" s="5">
        <f t="shared" si="0"/>
        <v>-0.12379322986679696</v>
      </c>
      <c r="H55" s="20">
        <v>77.75</v>
      </c>
      <c r="I55" s="4">
        <v>72.61</v>
      </c>
      <c r="J55" s="2">
        <v>95</v>
      </c>
      <c r="K55" s="2">
        <v>33</v>
      </c>
      <c r="L55" s="2"/>
      <c r="M55" t="s">
        <v>1801</v>
      </c>
    </row>
    <row r="56" spans="1:17" x14ac:dyDescent="0.25">
      <c r="A56" s="6" t="s">
        <v>17</v>
      </c>
      <c r="B56" t="s">
        <v>197</v>
      </c>
      <c r="E56" s="4">
        <v>151.13999999999999</v>
      </c>
      <c r="F56" s="4">
        <v>132.08000000000001</v>
      </c>
      <c r="G56" s="5">
        <f t="shared" si="0"/>
        <v>0.14430648092065393</v>
      </c>
      <c r="H56" s="20">
        <v>123</v>
      </c>
      <c r="I56" s="4">
        <v>128.97999999999999</v>
      </c>
      <c r="J56" s="2">
        <v>94</v>
      </c>
      <c r="K56" s="2">
        <v>98</v>
      </c>
      <c r="L56" s="2">
        <v>22</v>
      </c>
      <c r="M56" t="s">
        <v>1802</v>
      </c>
    </row>
    <row r="57" spans="1:17" x14ac:dyDescent="0.25">
      <c r="A57" s="6" t="s">
        <v>31</v>
      </c>
    </row>
    <row r="58" spans="1:17" x14ac:dyDescent="0.25">
      <c r="A58" s="6" t="s">
        <v>33</v>
      </c>
      <c r="E58" s="4"/>
      <c r="F58" s="4"/>
      <c r="H58" s="4"/>
      <c r="I58" s="4"/>
      <c r="L58" s="2"/>
    </row>
    <row r="59" spans="1:17" x14ac:dyDescent="0.25">
      <c r="A59" s="6" t="s">
        <v>34</v>
      </c>
      <c r="E59" s="4"/>
      <c r="F59" s="4"/>
      <c r="H59" s="4"/>
      <c r="I59" s="4"/>
      <c r="L59" s="2"/>
    </row>
    <row r="60" spans="1:17" x14ac:dyDescent="0.25">
      <c r="A60" s="6" t="s">
        <v>35</v>
      </c>
      <c r="E60" s="4"/>
      <c r="F60" s="4"/>
      <c r="H60" s="4"/>
      <c r="I60" s="4"/>
      <c r="L60" s="2"/>
    </row>
    <row r="62" spans="1:17" x14ac:dyDescent="0.25">
      <c r="E62" s="7"/>
      <c r="G62" s="2" t="s">
        <v>128</v>
      </c>
      <c r="J62" s="2" t="s">
        <v>127</v>
      </c>
      <c r="L62" s="2" t="s">
        <v>150</v>
      </c>
      <c r="N62" s="2" t="s">
        <v>150</v>
      </c>
      <c r="P62" s="2" t="s">
        <v>150</v>
      </c>
    </row>
    <row r="63" spans="1:17" x14ac:dyDescent="0.25">
      <c r="A63" s="3" t="s">
        <v>18</v>
      </c>
      <c r="E63" s="18" t="s">
        <v>6</v>
      </c>
      <c r="F63" s="18" t="s">
        <v>21</v>
      </c>
      <c r="G63" s="18" t="s">
        <v>129</v>
      </c>
      <c r="H63" s="18" t="s">
        <v>22</v>
      </c>
      <c r="I63" s="18" t="s">
        <v>23</v>
      </c>
      <c r="J63" s="18" t="s">
        <v>22</v>
      </c>
      <c r="K63" s="18" t="s">
        <v>146</v>
      </c>
      <c r="L63" s="18" t="s">
        <v>146</v>
      </c>
      <c r="M63" s="18" t="s">
        <v>130</v>
      </c>
      <c r="N63" s="18" t="s">
        <v>130</v>
      </c>
      <c r="O63" s="18" t="s">
        <v>131</v>
      </c>
      <c r="P63" s="18" t="s">
        <v>131</v>
      </c>
      <c r="Q63" s="19" t="s">
        <v>10</v>
      </c>
    </row>
    <row r="64" spans="1:17" x14ac:dyDescent="0.25">
      <c r="A64" s="3"/>
      <c r="E64" s="18"/>
      <c r="F64" s="18"/>
      <c r="G64" s="18"/>
      <c r="H64" s="18"/>
      <c r="I64" s="18"/>
      <c r="J64" s="18"/>
      <c r="K64" s="18"/>
      <c r="M64" s="18"/>
      <c r="O64" s="18"/>
      <c r="Q64" s="19"/>
    </row>
    <row r="65" spans="1:20" x14ac:dyDescent="0.25">
      <c r="A65" s="6" t="s">
        <v>5</v>
      </c>
      <c r="B65" s="16" t="s">
        <v>1668</v>
      </c>
      <c r="C65" s="16" t="s">
        <v>1685</v>
      </c>
      <c r="E65" s="20">
        <v>24.18</v>
      </c>
      <c r="F65" s="20">
        <v>39.08</v>
      </c>
      <c r="G65" s="22">
        <f t="shared" ref="G65:G83" si="1">(E65-F65)/F65</f>
        <v>-0.38126919140225179</v>
      </c>
      <c r="H65" s="15">
        <v>12</v>
      </c>
      <c r="I65" s="15">
        <v>99</v>
      </c>
      <c r="J65" s="28">
        <v>45607</v>
      </c>
      <c r="K65" s="31">
        <v>27.22</v>
      </c>
      <c r="L65" s="38">
        <f t="shared" ref="L65:L83" si="2">(E65-K65)/K65</f>
        <v>-0.11168258633357822</v>
      </c>
      <c r="M65" s="31">
        <v>25.17</v>
      </c>
      <c r="N65" s="38">
        <f t="shared" ref="N65:N83" si="3">(E65-M65)/M65</f>
        <v>-3.9332538736591253E-2</v>
      </c>
      <c r="O65" s="31">
        <v>26.69</v>
      </c>
      <c r="P65" s="38">
        <f t="shared" ref="P65:P83" si="4">(E65-O65)/O65</f>
        <v>-9.4042712626451905E-2</v>
      </c>
      <c r="Q65" s="16" t="s">
        <v>1803</v>
      </c>
    </row>
    <row r="66" spans="1:20" x14ac:dyDescent="0.25">
      <c r="A66" s="6" t="s">
        <v>11</v>
      </c>
      <c r="B66" s="16" t="s">
        <v>1762</v>
      </c>
      <c r="C66" s="16" t="s">
        <v>1778</v>
      </c>
      <c r="E66" s="20">
        <v>24</v>
      </c>
      <c r="F66" s="20">
        <v>25.22</v>
      </c>
      <c r="G66" s="22">
        <f t="shared" si="1"/>
        <v>-4.8374306106264829E-2</v>
      </c>
      <c r="H66" s="15">
        <v>80</v>
      </c>
      <c r="I66" s="15">
        <v>98</v>
      </c>
      <c r="J66" s="28">
        <v>45601</v>
      </c>
      <c r="K66" s="31">
        <v>21.57</v>
      </c>
      <c r="L66" s="38">
        <f t="shared" si="2"/>
        <v>0.11265646731571625</v>
      </c>
      <c r="M66" s="31">
        <v>22.54</v>
      </c>
      <c r="N66" s="38">
        <f t="shared" si="3"/>
        <v>6.477373558118904E-2</v>
      </c>
      <c r="O66" s="31">
        <v>21.31</v>
      </c>
      <c r="P66" s="38">
        <f t="shared" si="4"/>
        <v>0.12623181604880346</v>
      </c>
      <c r="Q66" s="16" t="s">
        <v>1779</v>
      </c>
    </row>
    <row r="67" spans="1:20" x14ac:dyDescent="0.25">
      <c r="A67" s="6" t="s">
        <v>12</v>
      </c>
      <c r="B67" s="16" t="s">
        <v>1816</v>
      </c>
      <c r="C67" s="16" t="s">
        <v>1824</v>
      </c>
      <c r="E67" s="20">
        <v>109.81</v>
      </c>
      <c r="F67" s="20">
        <v>110.93</v>
      </c>
      <c r="G67" s="22">
        <f t="shared" si="1"/>
        <v>-1.0096457225277243E-2</v>
      </c>
      <c r="H67" s="15">
        <v>80</v>
      </c>
      <c r="I67" s="15">
        <v>86</v>
      </c>
      <c r="J67" s="29">
        <v>45587</v>
      </c>
      <c r="K67" s="31">
        <v>103.26</v>
      </c>
      <c r="L67" s="38">
        <f t="shared" si="2"/>
        <v>6.3432113112531441E-2</v>
      </c>
      <c r="M67" s="31">
        <v>106.75</v>
      </c>
      <c r="N67" s="38">
        <f t="shared" si="3"/>
        <v>2.8665105386416884E-2</v>
      </c>
      <c r="O67" s="31">
        <v>102.41</v>
      </c>
      <c r="P67" s="38">
        <f t="shared" si="4"/>
        <v>7.2258568499170062E-2</v>
      </c>
      <c r="Q67" s="16" t="s">
        <v>1825</v>
      </c>
      <c r="T67" s="16"/>
    </row>
    <row r="68" spans="1:20" x14ac:dyDescent="0.25">
      <c r="A68" s="6" t="s">
        <v>13</v>
      </c>
      <c r="B68" s="16" t="s">
        <v>1635</v>
      </c>
      <c r="C68" s="16" t="s">
        <v>1641</v>
      </c>
      <c r="E68" s="20">
        <v>24.88</v>
      </c>
      <c r="F68" s="20">
        <v>24.64</v>
      </c>
      <c r="G68" s="22">
        <f t="shared" si="1"/>
        <v>9.7402597402596758E-3</v>
      </c>
      <c r="H68" s="15">
        <v>79</v>
      </c>
      <c r="I68" s="15">
        <v>93</v>
      </c>
      <c r="J68" s="28">
        <v>45602</v>
      </c>
      <c r="K68" s="31">
        <v>22.61</v>
      </c>
      <c r="L68" s="38">
        <f t="shared" si="2"/>
        <v>0.10039805395842546</v>
      </c>
      <c r="M68" s="31">
        <v>22.81</v>
      </c>
      <c r="N68" s="38">
        <f t="shared" si="3"/>
        <v>9.0749671196843504E-2</v>
      </c>
      <c r="O68" s="31">
        <v>22.11</v>
      </c>
      <c r="P68" s="38">
        <f t="shared" si="4"/>
        <v>0.12528267752148348</v>
      </c>
      <c r="Q68" s="16" t="s">
        <v>1804</v>
      </c>
    </row>
    <row r="69" spans="1:20" x14ac:dyDescent="0.25">
      <c r="A69" s="6" t="s">
        <v>14</v>
      </c>
      <c r="B69" s="16" t="s">
        <v>1717</v>
      </c>
      <c r="C69" s="16" t="s">
        <v>1734</v>
      </c>
      <c r="E69" s="20">
        <v>47.25</v>
      </c>
      <c r="F69" s="20">
        <v>46.65</v>
      </c>
      <c r="G69" s="22">
        <f t="shared" si="1"/>
        <v>1.2861736334405176E-2</v>
      </c>
      <c r="H69" s="15">
        <v>98</v>
      </c>
      <c r="I69" s="15">
        <v>90</v>
      </c>
      <c r="J69" s="29">
        <v>45588</v>
      </c>
      <c r="K69" s="31">
        <v>44.34</v>
      </c>
      <c r="L69" s="38">
        <f t="shared" si="2"/>
        <v>6.5629228687415345E-2</v>
      </c>
      <c r="M69" s="31">
        <v>46.07</v>
      </c>
      <c r="N69" s="38">
        <f t="shared" si="3"/>
        <v>2.5613197308443667E-2</v>
      </c>
      <c r="O69" s="31">
        <v>43.58</v>
      </c>
      <c r="P69" s="38">
        <f t="shared" si="4"/>
        <v>8.4212941716383702E-2</v>
      </c>
      <c r="Q69" s="16" t="s">
        <v>555</v>
      </c>
    </row>
    <row r="70" spans="1:20" x14ac:dyDescent="0.25">
      <c r="A70" s="6" t="s">
        <v>15</v>
      </c>
      <c r="B70" s="16" t="s">
        <v>789</v>
      </c>
      <c r="C70" s="16" t="s">
        <v>802</v>
      </c>
      <c r="E70" s="20">
        <v>28.34</v>
      </c>
      <c r="F70" s="20">
        <v>27.88</v>
      </c>
      <c r="G70" s="22">
        <f t="shared" si="1"/>
        <v>1.6499282639885253E-2</v>
      </c>
      <c r="H70" s="15">
        <v>54</v>
      </c>
      <c r="I70" s="15">
        <v>90</v>
      </c>
      <c r="J70" s="28">
        <v>45601</v>
      </c>
      <c r="K70" s="31">
        <v>25.92</v>
      </c>
      <c r="L70" s="38">
        <f t="shared" si="2"/>
        <v>9.3364197530864126E-2</v>
      </c>
      <c r="M70" s="31">
        <v>27.63</v>
      </c>
      <c r="N70" s="38">
        <f t="shared" si="3"/>
        <v>2.5696706478465468E-2</v>
      </c>
      <c r="O70" s="31">
        <v>25.69</v>
      </c>
      <c r="P70" s="38">
        <f t="shared" si="4"/>
        <v>0.1031529778123783</v>
      </c>
      <c r="Q70" s="16" t="s">
        <v>1807</v>
      </c>
    </row>
    <row r="71" spans="1:20" x14ac:dyDescent="0.25">
      <c r="A71" s="6" t="s">
        <v>16</v>
      </c>
      <c r="B71" s="16" t="s">
        <v>1715</v>
      </c>
      <c r="C71" s="16" t="s">
        <v>1730</v>
      </c>
      <c r="E71" s="20">
        <v>47.59</v>
      </c>
      <c r="F71" s="20">
        <v>46.58</v>
      </c>
      <c r="G71" s="22">
        <f t="shared" si="1"/>
        <v>2.1683125805066664E-2</v>
      </c>
      <c r="H71" s="15">
        <v>80</v>
      </c>
      <c r="I71" s="15">
        <v>91</v>
      </c>
      <c r="J71" s="29">
        <v>45601</v>
      </c>
      <c r="K71" s="31">
        <v>44.34</v>
      </c>
      <c r="L71" s="38">
        <f t="shared" si="2"/>
        <v>7.3297248534055018E-2</v>
      </c>
      <c r="M71" s="31">
        <v>46.76</v>
      </c>
      <c r="N71" s="38">
        <f t="shared" si="3"/>
        <v>1.7750213857998406E-2</v>
      </c>
      <c r="O71" s="31">
        <v>43.54</v>
      </c>
      <c r="P71" s="38">
        <f t="shared" si="4"/>
        <v>9.3017914561323023E-2</v>
      </c>
      <c r="Q71" s="16" t="s">
        <v>1122</v>
      </c>
    </row>
    <row r="72" spans="1:20" x14ac:dyDescent="0.25">
      <c r="A72" s="6" t="s">
        <v>17</v>
      </c>
      <c r="B72" s="16" t="s">
        <v>167</v>
      </c>
      <c r="C72" s="16" t="s">
        <v>1781</v>
      </c>
      <c r="E72" s="20">
        <v>123.61</v>
      </c>
      <c r="F72" s="20">
        <v>120.5</v>
      </c>
      <c r="G72" s="22">
        <f t="shared" si="1"/>
        <v>2.5809128630705388E-2</v>
      </c>
      <c r="H72" s="15">
        <v>83</v>
      </c>
      <c r="I72" s="15">
        <v>63</v>
      </c>
      <c r="J72" s="28">
        <v>45590</v>
      </c>
      <c r="K72" s="31">
        <v>117.46</v>
      </c>
      <c r="L72" s="38">
        <f t="shared" si="2"/>
        <v>5.2358249616890909E-2</v>
      </c>
      <c r="M72" s="31">
        <v>119.58</v>
      </c>
      <c r="N72" s="38">
        <f t="shared" si="3"/>
        <v>3.3701287840776056E-2</v>
      </c>
      <c r="O72" s="31">
        <v>116.88</v>
      </c>
      <c r="P72" s="38">
        <f t="shared" si="4"/>
        <v>5.7580424366872045E-2</v>
      </c>
      <c r="Q72" s="16" t="s">
        <v>1809</v>
      </c>
    </row>
    <row r="73" spans="1:20" x14ac:dyDescent="0.25">
      <c r="A73" s="6" t="s">
        <v>31</v>
      </c>
      <c r="B73" s="16" t="s">
        <v>209</v>
      </c>
      <c r="C73" s="16" t="s">
        <v>211</v>
      </c>
      <c r="E73" s="20">
        <v>291.93</v>
      </c>
      <c r="F73" s="20">
        <v>279.69</v>
      </c>
      <c r="G73" s="22">
        <f t="shared" si="1"/>
        <v>4.3762737316314526E-2</v>
      </c>
      <c r="H73" s="15">
        <v>90</v>
      </c>
      <c r="I73" s="15">
        <v>92</v>
      </c>
      <c r="J73" s="29">
        <v>45589</v>
      </c>
      <c r="K73" s="31">
        <v>267.33999999999997</v>
      </c>
      <c r="L73" s="38">
        <f t="shared" si="2"/>
        <v>9.1980249869080696E-2</v>
      </c>
      <c r="M73" s="31">
        <v>281.7</v>
      </c>
      <c r="N73" s="38">
        <f t="shared" si="3"/>
        <v>3.6315228966986218E-2</v>
      </c>
      <c r="O73" s="31">
        <v>264.42</v>
      </c>
      <c r="P73" s="38">
        <f t="shared" si="4"/>
        <v>0.10403902881778984</v>
      </c>
      <c r="Q73" s="16" t="s">
        <v>1766</v>
      </c>
    </row>
    <row r="74" spans="1:20" x14ac:dyDescent="0.25">
      <c r="A74" s="6" t="s">
        <v>33</v>
      </c>
      <c r="B74" s="16" t="s">
        <v>135</v>
      </c>
      <c r="C74" s="16" t="s">
        <v>136</v>
      </c>
      <c r="E74" s="20">
        <v>83.49</v>
      </c>
      <c r="F74" s="20">
        <v>79.540000000000006</v>
      </c>
      <c r="G74" s="22">
        <f t="shared" si="1"/>
        <v>4.9660548151873124E-2</v>
      </c>
      <c r="H74" s="15">
        <v>76</v>
      </c>
      <c r="I74" s="15">
        <v>87</v>
      </c>
      <c r="J74" s="28">
        <v>45588</v>
      </c>
      <c r="K74" s="31">
        <v>79.77</v>
      </c>
      <c r="L74" s="33">
        <f t="shared" si="2"/>
        <v>4.6634072959759298E-2</v>
      </c>
      <c r="M74" s="31">
        <v>82.3</v>
      </c>
      <c r="N74" s="33">
        <f t="shared" si="3"/>
        <v>1.4459295261239341E-2</v>
      </c>
      <c r="O74" s="31">
        <v>79.239999999999995</v>
      </c>
      <c r="P74" s="33">
        <f t="shared" si="4"/>
        <v>5.3634528016153461E-2</v>
      </c>
      <c r="Q74" s="16" t="s">
        <v>1808</v>
      </c>
    </row>
    <row r="75" spans="1:20" x14ac:dyDescent="0.25">
      <c r="A75" s="6" t="s">
        <v>34</v>
      </c>
      <c r="B75" s="16" t="s">
        <v>1520</v>
      </c>
      <c r="C75" s="16" t="s">
        <v>1538</v>
      </c>
      <c r="E75" s="20">
        <v>58.23</v>
      </c>
      <c r="F75" s="20">
        <v>55.16</v>
      </c>
      <c r="G75" s="22">
        <f t="shared" si="1"/>
        <v>5.5656272661348809E-2</v>
      </c>
      <c r="H75" s="15">
        <v>92</v>
      </c>
      <c r="I75" s="15">
        <v>94</v>
      </c>
      <c r="J75" s="29">
        <v>45596</v>
      </c>
      <c r="K75" s="31">
        <v>54.06</v>
      </c>
      <c r="L75" s="38">
        <f t="shared" si="2"/>
        <v>7.7136514983351723E-2</v>
      </c>
      <c r="M75" s="31">
        <v>55.68</v>
      </c>
      <c r="N75" s="38">
        <f t="shared" si="3"/>
        <v>4.5797413793103398E-2</v>
      </c>
      <c r="O75" s="31">
        <v>52.92</v>
      </c>
      <c r="P75" s="38">
        <f t="shared" si="4"/>
        <v>0.10034013605442167</v>
      </c>
      <c r="Q75" s="16" t="s">
        <v>1811</v>
      </c>
    </row>
    <row r="76" spans="1:20" x14ac:dyDescent="0.25">
      <c r="A76" s="6" t="s">
        <v>35</v>
      </c>
      <c r="B76" s="16" t="s">
        <v>1495</v>
      </c>
      <c r="C76" s="16" t="s">
        <v>1495</v>
      </c>
      <c r="E76" s="20">
        <v>91.7</v>
      </c>
      <c r="F76" s="20">
        <v>86.43</v>
      </c>
      <c r="G76" s="22">
        <f t="shared" si="1"/>
        <v>6.0974198773573941E-2</v>
      </c>
      <c r="H76" s="15">
        <v>96</v>
      </c>
      <c r="I76" s="15">
        <v>87</v>
      </c>
      <c r="J76" s="28">
        <v>45615</v>
      </c>
      <c r="K76" s="31">
        <v>88.65</v>
      </c>
      <c r="L76" s="33">
        <f t="shared" si="2"/>
        <v>3.4404963338973457E-2</v>
      </c>
      <c r="M76" s="31">
        <v>89.87</v>
      </c>
      <c r="N76" s="33">
        <f t="shared" si="3"/>
        <v>2.0362746188939559E-2</v>
      </c>
      <c r="O76" s="31">
        <v>87.26</v>
      </c>
      <c r="P76" s="33">
        <f t="shared" si="4"/>
        <v>5.0882420352968111E-2</v>
      </c>
      <c r="Q76" s="16" t="s">
        <v>1806</v>
      </c>
    </row>
    <row r="77" spans="1:20" x14ac:dyDescent="0.25">
      <c r="A77" s="6" t="s">
        <v>38</v>
      </c>
      <c r="B77" s="16" t="s">
        <v>281</v>
      </c>
      <c r="C77" s="16" t="s">
        <v>292</v>
      </c>
      <c r="E77" s="20">
        <v>20.43</v>
      </c>
      <c r="F77" s="20">
        <v>19.09</v>
      </c>
      <c r="G77" s="22">
        <f t="shared" si="1"/>
        <v>7.0193818753273962E-2</v>
      </c>
      <c r="H77" s="15">
        <v>78</v>
      </c>
      <c r="I77" s="15">
        <v>89</v>
      </c>
      <c r="J77" s="29">
        <v>45645</v>
      </c>
      <c r="K77" s="31">
        <v>17.23</v>
      </c>
      <c r="L77" s="38">
        <f t="shared" si="2"/>
        <v>0.18572257690075444</v>
      </c>
      <c r="M77" s="31">
        <v>18.489999999999998</v>
      </c>
      <c r="N77" s="38">
        <f t="shared" si="3"/>
        <v>0.10492157923201738</v>
      </c>
      <c r="O77" s="31">
        <v>16.88</v>
      </c>
      <c r="P77" s="38">
        <f t="shared" si="4"/>
        <v>0.21030805687203796</v>
      </c>
      <c r="Q77" s="16" t="s">
        <v>1823</v>
      </c>
    </row>
    <row r="78" spans="1:20" x14ac:dyDescent="0.25">
      <c r="A78" s="6" t="s">
        <v>44</v>
      </c>
      <c r="B78" s="16" t="s">
        <v>1718</v>
      </c>
      <c r="C78" s="16" t="s">
        <v>1738</v>
      </c>
      <c r="E78" s="20">
        <v>61.47</v>
      </c>
      <c r="F78" s="20">
        <v>57.22</v>
      </c>
      <c r="G78" s="22">
        <f t="shared" si="1"/>
        <v>7.4274729115693813E-2</v>
      </c>
      <c r="H78" s="15">
        <v>96</v>
      </c>
      <c r="I78" s="15">
        <v>95</v>
      </c>
      <c r="J78" s="29">
        <v>45600</v>
      </c>
      <c r="K78" s="31">
        <v>56</v>
      </c>
      <c r="L78" s="38">
        <f t="shared" si="2"/>
        <v>9.7678571428571406E-2</v>
      </c>
      <c r="M78" s="31">
        <v>58.26</v>
      </c>
      <c r="N78" s="38">
        <f t="shared" si="3"/>
        <v>5.5097837281153465E-2</v>
      </c>
      <c r="O78" s="31">
        <v>54.98</v>
      </c>
      <c r="P78" s="38">
        <f t="shared" si="4"/>
        <v>0.11804292469989092</v>
      </c>
      <c r="Q78" s="16" t="s">
        <v>1810</v>
      </c>
    </row>
    <row r="79" spans="1:20" x14ac:dyDescent="0.25">
      <c r="A79" s="6" t="s">
        <v>45</v>
      </c>
      <c r="B79" s="16" t="s">
        <v>1719</v>
      </c>
      <c r="C79" s="16" t="s">
        <v>1740</v>
      </c>
      <c r="E79" s="20">
        <v>111.84</v>
      </c>
      <c r="F79" s="20">
        <v>103.69</v>
      </c>
      <c r="G79" s="22">
        <f t="shared" si="1"/>
        <v>7.8599672099527493E-2</v>
      </c>
      <c r="H79" s="15">
        <v>98</v>
      </c>
      <c r="I79" s="15">
        <v>97</v>
      </c>
      <c r="J79" s="29">
        <v>45588</v>
      </c>
      <c r="K79" s="31">
        <v>88</v>
      </c>
      <c r="L79" s="38">
        <f t="shared" si="2"/>
        <v>0.27090909090909093</v>
      </c>
      <c r="M79" s="31">
        <v>99.4</v>
      </c>
      <c r="N79" s="38">
        <f t="shared" si="3"/>
        <v>0.12515090543259555</v>
      </c>
      <c r="O79" s="31">
        <v>85.81</v>
      </c>
      <c r="P79" s="38">
        <f t="shared" si="4"/>
        <v>0.3033445985316397</v>
      </c>
      <c r="Q79" s="16" t="s">
        <v>1805</v>
      </c>
    </row>
    <row r="80" spans="1:20" x14ac:dyDescent="0.25">
      <c r="A80" s="6" t="s">
        <v>46</v>
      </c>
      <c r="B80" s="16" t="s">
        <v>1815</v>
      </c>
      <c r="C80" s="16" t="s">
        <v>1821</v>
      </c>
      <c r="E80" s="20">
        <v>26.27</v>
      </c>
      <c r="F80" s="20">
        <v>24.06</v>
      </c>
      <c r="G80" s="22">
        <f t="shared" si="1"/>
        <v>9.1853699085619328E-2</v>
      </c>
      <c r="H80" s="15">
        <v>80</v>
      </c>
      <c r="I80" s="15">
        <v>98</v>
      </c>
      <c r="J80" s="29">
        <v>45595</v>
      </c>
      <c r="K80" s="31">
        <v>21.59</v>
      </c>
      <c r="L80" s="38">
        <f t="shared" si="2"/>
        <v>0.21676702176933765</v>
      </c>
      <c r="M80" s="31">
        <v>23.38</v>
      </c>
      <c r="N80" s="38">
        <f t="shared" si="3"/>
        <v>0.12360992301112064</v>
      </c>
      <c r="O80" s="31">
        <v>21.04</v>
      </c>
      <c r="P80" s="38">
        <f t="shared" si="4"/>
        <v>0.24857414448669204</v>
      </c>
      <c r="Q80" s="16" t="s">
        <v>1822</v>
      </c>
    </row>
    <row r="81" spans="1:17" x14ac:dyDescent="0.25">
      <c r="A81" s="6" t="s">
        <v>47</v>
      </c>
      <c r="B81" s="16" t="s">
        <v>1814</v>
      </c>
      <c r="C81" s="16" t="s">
        <v>1819</v>
      </c>
      <c r="E81" s="20">
        <v>86.34</v>
      </c>
      <c r="F81" s="20">
        <v>78.45</v>
      </c>
      <c r="G81" s="22">
        <f t="shared" si="1"/>
        <v>0.10057361376673041</v>
      </c>
      <c r="H81" s="15">
        <v>34</v>
      </c>
      <c r="I81" s="15">
        <v>92</v>
      </c>
      <c r="J81" s="29">
        <v>45596</v>
      </c>
      <c r="K81" s="31">
        <v>74.040000000000006</v>
      </c>
      <c r="L81" s="38">
        <f t="shared" si="2"/>
        <v>0.16612641815235002</v>
      </c>
      <c r="M81" s="31">
        <v>75.69</v>
      </c>
      <c r="N81" s="38">
        <f t="shared" si="3"/>
        <v>0.14070550931430845</v>
      </c>
      <c r="O81" s="31">
        <v>72.37</v>
      </c>
      <c r="P81" s="38">
        <f t="shared" si="4"/>
        <v>0.1930357883100732</v>
      </c>
      <c r="Q81" s="16" t="s">
        <v>1820</v>
      </c>
    </row>
    <row r="82" spans="1:17" x14ac:dyDescent="0.25">
      <c r="A82" s="6" t="s">
        <v>54</v>
      </c>
      <c r="B82" s="16" t="s">
        <v>161</v>
      </c>
      <c r="C82" s="16" t="s">
        <v>252</v>
      </c>
      <c r="E82" s="20">
        <v>149.86000000000001</v>
      </c>
      <c r="F82" s="20">
        <v>135.37</v>
      </c>
      <c r="G82" s="22">
        <f t="shared" si="1"/>
        <v>0.10703996454162672</v>
      </c>
      <c r="H82" s="15">
        <v>90</v>
      </c>
      <c r="I82" s="15">
        <v>94</v>
      </c>
      <c r="J82" s="29">
        <v>45629</v>
      </c>
      <c r="K82" s="31">
        <v>144.38</v>
      </c>
      <c r="L82" s="38">
        <f t="shared" si="2"/>
        <v>3.7955395484139204E-2</v>
      </c>
      <c r="M82" s="31">
        <v>149.76</v>
      </c>
      <c r="N82" s="38">
        <f t="shared" si="3"/>
        <v>6.6773504273519464E-4</v>
      </c>
      <c r="O82" s="31">
        <v>142.65</v>
      </c>
      <c r="P82" s="38">
        <f t="shared" si="4"/>
        <v>5.0543287767262586E-2</v>
      </c>
      <c r="Q82" s="16" t="s">
        <v>1812</v>
      </c>
    </row>
    <row r="83" spans="1:17" x14ac:dyDescent="0.25">
      <c r="A83" s="6" t="s">
        <v>56</v>
      </c>
      <c r="B83" s="16" t="s">
        <v>1813</v>
      </c>
      <c r="C83" s="16" t="s">
        <v>1817</v>
      </c>
      <c r="E83" s="20">
        <v>212.59</v>
      </c>
      <c r="F83" s="20">
        <v>183.7</v>
      </c>
      <c r="G83" s="22">
        <f t="shared" si="1"/>
        <v>0.15726728361458908</v>
      </c>
      <c r="H83" s="15">
        <v>4</v>
      </c>
      <c r="I83" s="15">
        <v>99</v>
      </c>
      <c r="J83" s="29">
        <v>45594</v>
      </c>
      <c r="K83" s="31">
        <v>151.66999999999999</v>
      </c>
      <c r="L83" s="38">
        <f t="shared" si="2"/>
        <v>0.40166150194501232</v>
      </c>
      <c r="M83" s="31">
        <v>168.55</v>
      </c>
      <c r="N83" s="38">
        <f t="shared" si="3"/>
        <v>0.26128745179471963</v>
      </c>
      <c r="O83" s="31">
        <v>145.41999999999999</v>
      </c>
      <c r="P83" s="38">
        <f t="shared" si="4"/>
        <v>0.46190345206986672</v>
      </c>
      <c r="Q83" s="16" t="s">
        <v>1818</v>
      </c>
    </row>
    <row r="84" spans="1:17" x14ac:dyDescent="0.25">
      <c r="A84" s="6" t="s">
        <v>63</v>
      </c>
    </row>
    <row r="85" spans="1:17" x14ac:dyDescent="0.25">
      <c r="A85" s="6" t="s">
        <v>64</v>
      </c>
    </row>
    <row r="86" spans="1:17" x14ac:dyDescent="0.25">
      <c r="A86" s="6" t="s">
        <v>65</v>
      </c>
    </row>
    <row r="87" spans="1:17" x14ac:dyDescent="0.25">
      <c r="A87" s="6" t="s">
        <v>66</v>
      </c>
    </row>
    <row r="88" spans="1:17" x14ac:dyDescent="0.25">
      <c r="A88" s="6" t="s">
        <v>67</v>
      </c>
    </row>
    <row r="89" spans="1:17" x14ac:dyDescent="0.25">
      <c r="A89" s="6" t="s">
        <v>68</v>
      </c>
    </row>
    <row r="90" spans="1:17" x14ac:dyDescent="0.25">
      <c r="A90" s="6" t="s">
        <v>69</v>
      </c>
    </row>
    <row r="91" spans="1:17" x14ac:dyDescent="0.25">
      <c r="A91" s="6" t="s">
        <v>70</v>
      </c>
    </row>
    <row r="92" spans="1:17" x14ac:dyDescent="0.25">
      <c r="A92" s="6" t="s">
        <v>75</v>
      </c>
    </row>
    <row r="93" spans="1:17" x14ac:dyDescent="0.25">
      <c r="A93" s="6" t="s">
        <v>76</v>
      </c>
      <c r="B93" s="16"/>
      <c r="C93" s="16"/>
      <c r="E93" s="20"/>
      <c r="F93" s="20"/>
      <c r="G93" s="22"/>
      <c r="H93" s="15"/>
      <c r="I93" s="15"/>
      <c r="J93" s="29"/>
      <c r="K93" s="31"/>
      <c r="L93" s="33"/>
      <c r="M93" s="31"/>
      <c r="N93" s="33"/>
      <c r="O93" s="31"/>
      <c r="P93" s="33"/>
    </row>
    <row r="94" spans="1:17" x14ac:dyDescent="0.25">
      <c r="A94" s="6" t="s">
        <v>78</v>
      </c>
    </row>
    <row r="95" spans="1:17" x14ac:dyDescent="0.25">
      <c r="A95" s="6" t="s">
        <v>79</v>
      </c>
    </row>
    <row r="96" spans="1:17" x14ac:dyDescent="0.25">
      <c r="A96" s="6" t="s">
        <v>81</v>
      </c>
    </row>
    <row r="97" spans="1:17" x14ac:dyDescent="0.25">
      <c r="A97" s="6" t="s">
        <v>119</v>
      </c>
      <c r="Q97" s="16"/>
    </row>
    <row r="98" spans="1:17" x14ac:dyDescent="0.25">
      <c r="A98" s="6" t="s">
        <v>148</v>
      </c>
    </row>
    <row r="99" spans="1:17" x14ac:dyDescent="0.25">
      <c r="A99" s="6" t="s">
        <v>149</v>
      </c>
      <c r="J99" s="29"/>
    </row>
    <row r="102" spans="1:17" x14ac:dyDescent="0.25">
      <c r="J102" s="29"/>
    </row>
    <row r="103" spans="1:17" x14ac:dyDescent="0.25">
      <c r="J103" s="29"/>
    </row>
    <row r="104" spans="1:17" x14ac:dyDescent="0.25">
      <c r="J104" s="29"/>
    </row>
  </sheetData>
  <sortState xmlns:xlrd2="http://schemas.microsoft.com/office/spreadsheetml/2017/richdata2" ref="B65:Q83">
    <sortCondition ref="G65:G83"/>
  </sortState>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11DBE-D94C-413E-9C6C-7591336C16CC}">
  <dimension ref="A1:T100"/>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45576</v>
      </c>
      <c r="I3" s="2"/>
      <c r="J3" s="29">
        <v>45579</v>
      </c>
      <c r="K3" s="28">
        <v>45580</v>
      </c>
      <c r="L3" s="28">
        <v>45581</v>
      </c>
      <c r="M3" s="28">
        <v>45582</v>
      </c>
      <c r="N3" s="28">
        <v>45583</v>
      </c>
      <c r="P3" s="2" t="s">
        <v>82</v>
      </c>
      <c r="R3" s="2" t="s">
        <v>82</v>
      </c>
    </row>
    <row r="4" spans="1:18" ht="15.75" thickBot="1" x14ac:dyDescent="0.3">
      <c r="A4" t="s">
        <v>0</v>
      </c>
      <c r="C4" s="10">
        <v>45579</v>
      </c>
      <c r="D4" s="11" t="s">
        <v>32</v>
      </c>
      <c r="E4" s="10">
        <v>45583</v>
      </c>
      <c r="J4" s="2" t="s">
        <v>26</v>
      </c>
      <c r="K4" s="2" t="s">
        <v>27</v>
      </c>
      <c r="L4" s="2" t="s">
        <v>28</v>
      </c>
      <c r="M4" s="2" t="s">
        <v>29</v>
      </c>
      <c r="N4" s="2" t="s">
        <v>30</v>
      </c>
    </row>
    <row r="5" spans="1:18" ht="15.75" thickBot="1" x14ac:dyDescent="0.3">
      <c r="A5" t="s">
        <v>910</v>
      </c>
      <c r="F5" s="8">
        <v>15011.35</v>
      </c>
      <c r="G5" s="36" t="s">
        <v>25</v>
      </c>
      <c r="H5" s="8">
        <v>18342.939999999999</v>
      </c>
      <c r="J5" s="14">
        <v>18502.689999999999</v>
      </c>
      <c r="K5" s="14">
        <v>18315.59</v>
      </c>
      <c r="L5" s="14">
        <v>18367.080000000002</v>
      </c>
      <c r="M5" s="14">
        <v>18373.61</v>
      </c>
      <c r="N5" s="14">
        <v>18489.55</v>
      </c>
      <c r="P5" s="5">
        <f>(N5-H5)/N5</f>
        <v>7.9293438726199712E-3</v>
      </c>
      <c r="R5" s="5">
        <f>(N5-F5)/F5</f>
        <v>0.23170467679455869</v>
      </c>
    </row>
    <row r="6" spans="1:18" ht="15.75" thickBot="1" x14ac:dyDescent="0.3">
      <c r="A6" t="s">
        <v>302</v>
      </c>
      <c r="C6" s="26" t="s">
        <v>340</v>
      </c>
      <c r="D6" s="1"/>
      <c r="E6" s="1"/>
      <c r="F6" s="9">
        <v>4769.83</v>
      </c>
      <c r="G6" s="36" t="s">
        <v>107</v>
      </c>
      <c r="H6" s="9">
        <v>5815.03</v>
      </c>
      <c r="J6" s="14">
        <v>5859.85</v>
      </c>
      <c r="K6" s="17">
        <v>5815.26</v>
      </c>
      <c r="L6" s="17">
        <v>5842.47</v>
      </c>
      <c r="M6" s="14">
        <v>5841.47</v>
      </c>
      <c r="N6" s="14">
        <v>5864.67</v>
      </c>
      <c r="P6" s="5">
        <f>(N6-H6)/N6</f>
        <v>8.4642443649856382E-3</v>
      </c>
      <c r="R6" s="5">
        <f>(N6-F6)/F6</f>
        <v>0.22953438592151088</v>
      </c>
    </row>
    <row r="7" spans="1:18" x14ac:dyDescent="0.25">
      <c r="C7" s="35"/>
      <c r="J7" s="12"/>
    </row>
    <row r="8" spans="1:18" x14ac:dyDescent="0.25">
      <c r="C8" s="12"/>
      <c r="J8" s="12"/>
    </row>
    <row r="9" spans="1:18" x14ac:dyDescent="0.25">
      <c r="C9" s="12"/>
      <c r="J9" s="12"/>
    </row>
    <row r="10" spans="1:18" x14ac:dyDescent="0.25">
      <c r="A10" t="s">
        <v>3</v>
      </c>
      <c r="C10" s="16" t="s">
        <v>1870</v>
      </c>
      <c r="J10" s="16"/>
    </row>
    <row r="11" spans="1:18" x14ac:dyDescent="0.25">
      <c r="C11" s="16" t="s">
        <v>1871</v>
      </c>
      <c r="J11" s="16"/>
    </row>
    <row r="12" spans="1:18" x14ac:dyDescent="0.25">
      <c r="C12" s="16" t="s">
        <v>1872</v>
      </c>
      <c r="J12" s="16"/>
    </row>
    <row r="13" spans="1:18" x14ac:dyDescent="0.25">
      <c r="C13" s="16" t="s">
        <v>1873</v>
      </c>
      <c r="J13" s="16"/>
    </row>
    <row r="14" spans="1:18" x14ac:dyDescent="0.25">
      <c r="C14" s="27" t="s">
        <v>1874</v>
      </c>
      <c r="J14" s="16"/>
    </row>
    <row r="15" spans="1:18" x14ac:dyDescent="0.25">
      <c r="C15" s="16" t="s">
        <v>1875</v>
      </c>
      <c r="J15" s="16"/>
    </row>
    <row r="16" spans="1:18" x14ac:dyDescent="0.25">
      <c r="C16" s="16" t="s">
        <v>1876</v>
      </c>
      <c r="J16" s="16"/>
    </row>
    <row r="17" spans="3:10" x14ac:dyDescent="0.25">
      <c r="C17" s="16" t="s">
        <v>1877</v>
      </c>
      <c r="J17" s="16"/>
    </row>
    <row r="18" spans="3:10" x14ac:dyDescent="0.25">
      <c r="C18" s="16"/>
      <c r="J18" s="16"/>
    </row>
    <row r="19" spans="3:10" x14ac:dyDescent="0.25">
      <c r="C19" s="16"/>
      <c r="J19" s="16"/>
    </row>
    <row r="20" spans="3:10" x14ac:dyDescent="0.25">
      <c r="C20" s="16"/>
      <c r="J20" s="16"/>
    </row>
    <row r="21" spans="3:10" x14ac:dyDescent="0.25">
      <c r="C21" s="12" t="s">
        <v>182</v>
      </c>
      <c r="D21" s="12" t="s">
        <v>1878</v>
      </c>
      <c r="J21" s="16"/>
    </row>
    <row r="22" spans="3:10" x14ac:dyDescent="0.25">
      <c r="C22" s="12" t="s">
        <v>163</v>
      </c>
      <c r="D22" s="12" t="s">
        <v>1879</v>
      </c>
      <c r="J22" s="16"/>
    </row>
    <row r="23" spans="3:10" x14ac:dyDescent="0.25">
      <c r="C23" s="12"/>
      <c r="J23" s="16"/>
    </row>
    <row r="24" spans="3:10" x14ac:dyDescent="0.25">
      <c r="F24" s="2" t="s">
        <v>154</v>
      </c>
      <c r="J24" s="16"/>
    </row>
    <row r="25" spans="3:10" x14ac:dyDescent="0.25">
      <c r="C25" t="s">
        <v>102</v>
      </c>
      <c r="D25" s="5">
        <v>0.1128</v>
      </c>
      <c r="E25" s="7"/>
      <c r="F25" s="2" t="s">
        <v>155</v>
      </c>
      <c r="I25" s="5"/>
      <c r="J25" s="16"/>
    </row>
    <row r="26" spans="3:10" x14ac:dyDescent="0.25">
      <c r="C26" s="16"/>
      <c r="D26" s="5"/>
      <c r="E26" s="7"/>
      <c r="F26" s="5"/>
      <c r="I26" s="5"/>
      <c r="J26" s="16"/>
    </row>
    <row r="27" spans="3:10" x14ac:dyDescent="0.25">
      <c r="C27" s="16" t="s">
        <v>215</v>
      </c>
      <c r="D27" s="5">
        <v>4.5699999999999998E-2</v>
      </c>
      <c r="E27" s="7"/>
      <c r="F27" s="34">
        <v>1E-3</v>
      </c>
      <c r="I27" s="5"/>
      <c r="J27" s="16"/>
    </row>
    <row r="28" spans="3:10" x14ac:dyDescent="0.25">
      <c r="D28" s="5"/>
      <c r="F28" s="34"/>
      <c r="I28" s="5"/>
      <c r="J28" s="16"/>
    </row>
    <row r="29" spans="3:10" x14ac:dyDescent="0.25">
      <c r="C29" t="s">
        <v>743</v>
      </c>
      <c r="D29" s="5">
        <v>0.1046</v>
      </c>
      <c r="F29" s="34">
        <v>0.1827</v>
      </c>
      <c r="I29" s="5"/>
      <c r="J29" s="16"/>
    </row>
    <row r="30" spans="3:10" x14ac:dyDescent="0.25">
      <c r="C30" t="s">
        <v>92</v>
      </c>
      <c r="D30" s="5">
        <v>9.7799999999999998E-2</v>
      </c>
      <c r="F30" s="34">
        <v>8.4400000000000003E-2</v>
      </c>
      <c r="I30" s="5"/>
      <c r="J30" s="16"/>
    </row>
    <row r="31" spans="3:10" x14ac:dyDescent="0.25">
      <c r="C31" t="s">
        <v>1026</v>
      </c>
      <c r="D31" s="5">
        <v>0.1148</v>
      </c>
      <c r="F31" s="5">
        <v>4.1799999999999997E-2</v>
      </c>
      <c r="I31" s="5"/>
      <c r="J31" s="16"/>
    </row>
    <row r="32" spans="3:10" x14ac:dyDescent="0.25">
      <c r="C32" t="s">
        <v>218</v>
      </c>
      <c r="D32" s="5">
        <v>8.3699999999999997E-2</v>
      </c>
      <c r="F32" s="5">
        <v>-3.3399999999999999E-2</v>
      </c>
      <c r="I32" s="5"/>
      <c r="J32" s="16"/>
    </row>
    <row r="33" spans="1:19" x14ac:dyDescent="0.25">
      <c r="C33" t="s">
        <v>1450</v>
      </c>
      <c r="D33" s="5">
        <v>8.3299999999999999E-2</v>
      </c>
      <c r="F33" s="5">
        <v>5.9499999999999997E-2</v>
      </c>
      <c r="I33" s="5"/>
      <c r="J33" s="16"/>
    </row>
    <row r="34" spans="1:19" x14ac:dyDescent="0.25">
      <c r="C34" t="s">
        <v>126</v>
      </c>
      <c r="D34" s="5">
        <v>0.1045</v>
      </c>
      <c r="F34" s="5">
        <v>2.3699999999999999E-2</v>
      </c>
      <c r="I34" s="5"/>
      <c r="J34" s="16"/>
    </row>
    <row r="35" spans="1:19" x14ac:dyDescent="0.25">
      <c r="C35" t="s">
        <v>1380</v>
      </c>
      <c r="D35" s="5">
        <v>6.4699999999999994E-2</v>
      </c>
      <c r="F35" s="5">
        <v>-3.8399999999999997E-2</v>
      </c>
      <c r="G35" s="22"/>
      <c r="H35" s="16"/>
      <c r="I35" s="5"/>
      <c r="J35" s="16"/>
    </row>
    <row r="36" spans="1:19" x14ac:dyDescent="0.25">
      <c r="C36" t="s">
        <v>197</v>
      </c>
      <c r="D36" s="5">
        <v>8.72E-2</v>
      </c>
      <c r="F36" s="5">
        <v>-1.54E-2</v>
      </c>
      <c r="G36" s="22"/>
      <c r="H36" s="16"/>
      <c r="I36" s="5"/>
      <c r="J36" s="16"/>
    </row>
    <row r="37" spans="1:19" x14ac:dyDescent="0.25">
      <c r="C37" t="s">
        <v>1813</v>
      </c>
      <c r="D37" s="5">
        <v>0.1009</v>
      </c>
      <c r="F37" s="5">
        <v>1.54E-2</v>
      </c>
      <c r="G37" s="22"/>
      <c r="H37" s="16"/>
      <c r="I37" s="5"/>
      <c r="J37" s="16"/>
    </row>
    <row r="38" spans="1:19" x14ac:dyDescent="0.25">
      <c r="G38" s="22"/>
      <c r="H38" s="16"/>
      <c r="I38" s="5"/>
      <c r="J38" s="16"/>
    </row>
    <row r="39" spans="1:19" x14ac:dyDescent="0.25">
      <c r="D39" s="5"/>
      <c r="E39" s="21"/>
      <c r="F39" s="34"/>
      <c r="G39" s="22"/>
      <c r="H39" s="16"/>
      <c r="I39" s="5"/>
      <c r="J39" s="16"/>
    </row>
    <row r="40" spans="1:19" x14ac:dyDescent="0.25">
      <c r="D40" s="5">
        <f>SUM(D25:D39)</f>
        <v>1</v>
      </c>
      <c r="F40" s="34"/>
      <c r="I40" s="22"/>
      <c r="J40" s="16"/>
    </row>
    <row r="41" spans="1:19" x14ac:dyDescent="0.25">
      <c r="E41" s="21"/>
      <c r="F41" s="16"/>
      <c r="G41" s="22"/>
      <c r="H41" s="16"/>
      <c r="I41" s="22"/>
      <c r="J41" s="16"/>
    </row>
    <row r="42" spans="1:19" x14ac:dyDescent="0.25">
      <c r="D42" s="5"/>
      <c r="E42" s="21"/>
      <c r="F42" s="16"/>
      <c r="G42" s="22"/>
      <c r="H42" s="16"/>
      <c r="I42" s="22"/>
      <c r="J42" s="16"/>
    </row>
    <row r="43" spans="1:19" x14ac:dyDescent="0.25">
      <c r="C43" s="12"/>
      <c r="E43" s="21"/>
      <c r="F43" s="15" t="s">
        <v>108</v>
      </c>
      <c r="G43" s="16"/>
      <c r="H43" s="12"/>
      <c r="I43" s="16"/>
    </row>
    <row r="44" spans="1:19" x14ac:dyDescent="0.25">
      <c r="A44" t="s">
        <v>4</v>
      </c>
      <c r="C44" s="12"/>
      <c r="E44" s="24" t="s">
        <v>6</v>
      </c>
      <c r="F44" s="24" t="s">
        <v>7</v>
      </c>
      <c r="G44" s="24" t="s">
        <v>8</v>
      </c>
      <c r="H44" s="24" t="s">
        <v>9</v>
      </c>
      <c r="I44" s="24" t="s">
        <v>21</v>
      </c>
      <c r="J44" s="24" t="s">
        <v>23</v>
      </c>
      <c r="K44" s="24" t="s">
        <v>22</v>
      </c>
      <c r="L44" s="24" t="s">
        <v>120</v>
      </c>
      <c r="M44" s="23" t="s">
        <v>10</v>
      </c>
      <c r="N44" s="25"/>
      <c r="O44" s="25"/>
      <c r="P44" s="25"/>
      <c r="Q44" s="25"/>
      <c r="R44" s="25"/>
      <c r="S44" s="25"/>
    </row>
    <row r="45" spans="1:19" x14ac:dyDescent="0.25">
      <c r="A45" s="6" t="s">
        <v>5</v>
      </c>
      <c r="B45" t="s">
        <v>743</v>
      </c>
      <c r="E45" s="4">
        <v>11.78</v>
      </c>
      <c r="F45" s="4">
        <v>8.61</v>
      </c>
      <c r="G45" s="5">
        <f t="shared" ref="G45:G53" si="0">(E45-F45)/F45</f>
        <v>0.36817653890824625</v>
      </c>
      <c r="H45" s="13">
        <v>9.75</v>
      </c>
      <c r="I45" s="4">
        <v>10.25</v>
      </c>
      <c r="J45" s="2">
        <v>95</v>
      </c>
      <c r="K45" s="2">
        <v>99</v>
      </c>
      <c r="M45" t="s">
        <v>1840</v>
      </c>
    </row>
    <row r="46" spans="1:19" x14ac:dyDescent="0.25">
      <c r="A46" s="6" t="s">
        <v>11</v>
      </c>
      <c r="B46" t="s">
        <v>92</v>
      </c>
      <c r="E46" s="4">
        <v>86.17</v>
      </c>
      <c r="F46" s="4">
        <v>57.49</v>
      </c>
      <c r="G46" s="5">
        <f t="shared" si="0"/>
        <v>0.49886936858584097</v>
      </c>
      <c r="H46" s="13">
        <v>79</v>
      </c>
      <c r="I46" s="4">
        <v>70.47</v>
      </c>
      <c r="J46" s="2">
        <v>90</v>
      </c>
      <c r="K46" s="2">
        <v>97</v>
      </c>
      <c r="L46" s="2"/>
      <c r="M46" t="s">
        <v>1841</v>
      </c>
    </row>
    <row r="47" spans="1:19" x14ac:dyDescent="0.25">
      <c r="A47" s="6" t="s">
        <v>12</v>
      </c>
      <c r="B47" t="s">
        <v>1026</v>
      </c>
      <c r="E47" s="4">
        <v>33.86</v>
      </c>
      <c r="F47" s="4">
        <v>28.9</v>
      </c>
      <c r="G47" s="5">
        <f t="shared" si="0"/>
        <v>0.17162629757785472</v>
      </c>
      <c r="H47" s="13">
        <v>31.75</v>
      </c>
      <c r="I47" s="4">
        <v>31.27</v>
      </c>
      <c r="J47" s="2">
        <v>96</v>
      </c>
      <c r="K47" s="2">
        <v>71</v>
      </c>
      <c r="M47" t="s">
        <v>1842</v>
      </c>
    </row>
    <row r="48" spans="1:19" x14ac:dyDescent="0.25">
      <c r="A48" s="6" t="s">
        <v>13</v>
      </c>
      <c r="B48" t="s">
        <v>218</v>
      </c>
      <c r="E48" s="4">
        <v>48.33</v>
      </c>
      <c r="F48" s="4">
        <v>44.7</v>
      </c>
      <c r="G48" s="5">
        <f t="shared" si="0"/>
        <v>8.1208053691275067E-2</v>
      </c>
      <c r="H48" s="13">
        <v>46</v>
      </c>
      <c r="I48" s="4">
        <v>43.2</v>
      </c>
      <c r="J48" s="2">
        <v>94</v>
      </c>
      <c r="K48" s="2">
        <v>81</v>
      </c>
      <c r="L48" s="2">
        <v>37</v>
      </c>
      <c r="M48" t="s">
        <v>1843</v>
      </c>
    </row>
    <row r="49" spans="1:20" x14ac:dyDescent="0.25">
      <c r="A49" s="6" t="s">
        <v>14</v>
      </c>
      <c r="B49" t="s">
        <v>1450</v>
      </c>
      <c r="E49" s="4">
        <v>20.12</v>
      </c>
      <c r="F49" s="4">
        <v>18.7</v>
      </c>
      <c r="G49" s="5">
        <f t="shared" si="0"/>
        <v>7.5935828877005437E-2</v>
      </c>
      <c r="H49" s="13">
        <v>17.5</v>
      </c>
      <c r="I49" s="4">
        <v>17.86</v>
      </c>
      <c r="J49" s="2">
        <v>94</v>
      </c>
      <c r="K49" s="2">
        <v>86</v>
      </c>
      <c r="M49" t="s">
        <v>1844</v>
      </c>
    </row>
    <row r="50" spans="1:20" x14ac:dyDescent="0.25">
      <c r="A50" s="6" t="s">
        <v>15</v>
      </c>
      <c r="B50" t="s">
        <v>126</v>
      </c>
      <c r="E50" s="4">
        <v>138</v>
      </c>
      <c r="F50" s="4">
        <v>127.83</v>
      </c>
      <c r="G50" s="5">
        <f t="shared" si="0"/>
        <v>7.9558789016662773E-2</v>
      </c>
      <c r="H50" s="13">
        <v>125</v>
      </c>
      <c r="I50" s="4">
        <v>131.26</v>
      </c>
      <c r="J50" s="2">
        <v>97</v>
      </c>
      <c r="K50" s="2">
        <v>99</v>
      </c>
      <c r="L50" s="2">
        <v>2</v>
      </c>
      <c r="M50" t="s">
        <v>1845</v>
      </c>
    </row>
    <row r="51" spans="1:20" x14ac:dyDescent="0.25">
      <c r="A51" s="6" t="s">
        <v>16</v>
      </c>
      <c r="B51" t="s">
        <v>1380</v>
      </c>
      <c r="E51" s="4">
        <v>68.95</v>
      </c>
      <c r="F51" s="4">
        <v>81.83</v>
      </c>
      <c r="G51" s="5">
        <f t="shared" si="0"/>
        <v>-0.15739948674080406</v>
      </c>
      <c r="H51" s="20">
        <v>77.75</v>
      </c>
      <c r="I51" s="4">
        <v>72.61</v>
      </c>
      <c r="J51" s="2">
        <v>94</v>
      </c>
      <c r="K51" s="2">
        <v>33</v>
      </c>
      <c r="L51" s="2"/>
      <c r="M51" t="s">
        <v>1846</v>
      </c>
    </row>
    <row r="52" spans="1:20" x14ac:dyDescent="0.25">
      <c r="A52" s="6" t="s">
        <v>17</v>
      </c>
      <c r="B52" t="s">
        <v>197</v>
      </c>
      <c r="E52" s="4">
        <v>148.81</v>
      </c>
      <c r="F52" s="4">
        <v>132.08000000000001</v>
      </c>
      <c r="G52" s="5">
        <f t="shared" si="0"/>
        <v>0.12666565717746811</v>
      </c>
      <c r="H52" s="13">
        <v>139</v>
      </c>
      <c r="I52" s="4">
        <v>128.97999999999999</v>
      </c>
      <c r="J52" s="2">
        <v>94</v>
      </c>
      <c r="K52" s="2">
        <v>96</v>
      </c>
      <c r="L52" s="2">
        <v>41</v>
      </c>
      <c r="M52" t="s">
        <v>1847</v>
      </c>
    </row>
    <row r="53" spans="1:20" x14ac:dyDescent="0.25">
      <c r="A53" s="6" t="s">
        <v>31</v>
      </c>
      <c r="B53" t="s">
        <v>1813</v>
      </c>
      <c r="E53" s="4">
        <v>215.86</v>
      </c>
      <c r="F53" s="4">
        <v>208.11</v>
      </c>
      <c r="G53" s="5">
        <f t="shared" si="0"/>
        <v>3.7239921195521594E-2</v>
      </c>
      <c r="H53" s="20">
        <v>195</v>
      </c>
      <c r="I53" s="4">
        <v>183.7</v>
      </c>
      <c r="J53" s="2">
        <v>99</v>
      </c>
      <c r="K53" s="2">
        <v>4</v>
      </c>
      <c r="M53" t="s">
        <v>1848</v>
      </c>
    </row>
    <row r="54" spans="1:20" x14ac:dyDescent="0.25">
      <c r="A54" s="6" t="s">
        <v>33</v>
      </c>
      <c r="E54" s="4"/>
      <c r="F54" s="4"/>
      <c r="H54" s="4"/>
      <c r="I54" s="4"/>
      <c r="L54" s="2"/>
    </row>
    <row r="55" spans="1:20" x14ac:dyDescent="0.25">
      <c r="A55" s="6" t="s">
        <v>34</v>
      </c>
      <c r="E55" s="4"/>
      <c r="F55" s="4"/>
      <c r="H55" s="4"/>
      <c r="I55" s="4"/>
      <c r="L55" s="2"/>
    </row>
    <row r="56" spans="1:20" x14ac:dyDescent="0.25">
      <c r="A56" s="6" t="s">
        <v>35</v>
      </c>
      <c r="E56" s="4"/>
      <c r="F56" s="4"/>
      <c r="H56" s="4"/>
      <c r="I56" s="4"/>
      <c r="L56" s="2"/>
    </row>
    <row r="58" spans="1:20" x14ac:dyDescent="0.25">
      <c r="E58" s="7"/>
      <c r="G58" s="2" t="s">
        <v>128</v>
      </c>
      <c r="J58" s="2" t="s">
        <v>127</v>
      </c>
      <c r="L58" s="2" t="s">
        <v>150</v>
      </c>
      <c r="N58" s="2" t="s">
        <v>150</v>
      </c>
      <c r="P58" s="2" t="s">
        <v>150</v>
      </c>
    </row>
    <row r="59" spans="1:20" x14ac:dyDescent="0.25">
      <c r="A59" s="3" t="s">
        <v>18</v>
      </c>
      <c r="E59" s="18" t="s">
        <v>6</v>
      </c>
      <c r="F59" s="18" t="s">
        <v>21</v>
      </c>
      <c r="G59" s="18" t="s">
        <v>129</v>
      </c>
      <c r="H59" s="18" t="s">
        <v>22</v>
      </c>
      <c r="I59" s="18" t="s">
        <v>23</v>
      </c>
      <c r="J59" s="18" t="s">
        <v>22</v>
      </c>
      <c r="K59" s="18" t="s">
        <v>146</v>
      </c>
      <c r="L59" s="18" t="s">
        <v>146</v>
      </c>
      <c r="M59" s="18" t="s">
        <v>130</v>
      </c>
      <c r="N59" s="18" t="s">
        <v>130</v>
      </c>
      <c r="O59" s="18" t="s">
        <v>131</v>
      </c>
      <c r="P59" s="18" t="s">
        <v>131</v>
      </c>
      <c r="Q59" s="19" t="s">
        <v>10</v>
      </c>
    </row>
    <row r="60" spans="1:20" x14ac:dyDescent="0.25">
      <c r="A60" s="3"/>
      <c r="E60" s="18"/>
      <c r="F60" s="18"/>
      <c r="G60" s="18"/>
      <c r="H60" s="18"/>
      <c r="I60" s="18"/>
      <c r="J60" s="18"/>
      <c r="K60" s="18"/>
      <c r="M60" s="18"/>
      <c r="O60" s="18"/>
      <c r="Q60" s="19"/>
    </row>
    <row r="61" spans="1:20" x14ac:dyDescent="0.25">
      <c r="A61" s="6" t="s">
        <v>5</v>
      </c>
      <c r="B61" s="16" t="s">
        <v>1668</v>
      </c>
      <c r="C61" s="16" t="s">
        <v>1685</v>
      </c>
      <c r="E61" s="20">
        <v>28.14</v>
      </c>
      <c r="F61" s="20">
        <v>39.08</v>
      </c>
      <c r="G61" s="22">
        <f t="shared" ref="G61:G79" si="1">(E61-F61)/F61</f>
        <v>-0.27993858751279421</v>
      </c>
      <c r="H61" s="15">
        <v>12</v>
      </c>
      <c r="I61" s="15">
        <v>99</v>
      </c>
      <c r="J61" s="28">
        <v>45607</v>
      </c>
      <c r="K61" s="31">
        <v>27.91</v>
      </c>
      <c r="L61" s="38">
        <f t="shared" ref="L61:L79" si="2">(E61-K61)/K61</f>
        <v>8.2407739161590981E-3</v>
      </c>
      <c r="M61" s="31">
        <v>25.88</v>
      </c>
      <c r="N61" s="38">
        <f t="shared" ref="N61:N79" si="3">(E61-M61)/M61</f>
        <v>8.7326120556414283E-2</v>
      </c>
      <c r="O61" s="31">
        <v>27.4</v>
      </c>
      <c r="P61" s="38">
        <f t="shared" ref="P61:P79" si="4">(E61-O61)/O61</f>
        <v>2.7007299270073067E-2</v>
      </c>
      <c r="Q61" s="16" t="s">
        <v>1849</v>
      </c>
    </row>
    <row r="62" spans="1:20" x14ac:dyDescent="0.25">
      <c r="A62" s="6" t="s">
        <v>11</v>
      </c>
      <c r="B62" s="16" t="s">
        <v>1858</v>
      </c>
      <c r="C62" s="16" t="s">
        <v>1866</v>
      </c>
      <c r="E62" s="20">
        <v>22.15</v>
      </c>
      <c r="F62" s="20">
        <v>23.07</v>
      </c>
      <c r="G62" s="22">
        <f t="shared" si="1"/>
        <v>-3.9878630255743466E-2</v>
      </c>
      <c r="H62" s="15">
        <v>80</v>
      </c>
      <c r="I62" s="15">
        <v>98</v>
      </c>
      <c r="J62" s="29">
        <v>45600</v>
      </c>
      <c r="K62" s="31">
        <v>16.98</v>
      </c>
      <c r="L62" s="38">
        <f t="shared" si="2"/>
        <v>0.3044758539458185</v>
      </c>
      <c r="M62" s="31">
        <v>19.3</v>
      </c>
      <c r="N62" s="38">
        <f t="shared" si="3"/>
        <v>0.14766839378238331</v>
      </c>
      <c r="O62" s="31">
        <v>16.97</v>
      </c>
      <c r="P62" s="38">
        <f t="shared" si="4"/>
        <v>0.30524454920447852</v>
      </c>
      <c r="Q62" s="16" t="s">
        <v>1867</v>
      </c>
    </row>
    <row r="63" spans="1:20" x14ac:dyDescent="0.25">
      <c r="A63" s="6" t="s">
        <v>12</v>
      </c>
      <c r="B63" s="16" t="s">
        <v>1117</v>
      </c>
      <c r="C63" s="16" t="s">
        <v>1134</v>
      </c>
      <c r="E63" s="20">
        <v>236.67</v>
      </c>
      <c r="F63" s="20">
        <v>239.83</v>
      </c>
      <c r="G63" s="22">
        <f t="shared" si="1"/>
        <v>-1.3175999666430491E-2</v>
      </c>
      <c r="H63" s="15">
        <v>92</v>
      </c>
      <c r="I63" s="15">
        <v>94</v>
      </c>
      <c r="J63" s="32">
        <v>45589</v>
      </c>
      <c r="K63" s="31">
        <v>229.39</v>
      </c>
      <c r="L63" s="38">
        <f t="shared" si="2"/>
        <v>3.1736344217271902E-2</v>
      </c>
      <c r="M63" s="31">
        <v>226.23</v>
      </c>
      <c r="N63" s="38">
        <f t="shared" si="3"/>
        <v>4.6147725765813545E-2</v>
      </c>
      <c r="O63" s="31">
        <v>228.74</v>
      </c>
      <c r="P63" s="38">
        <f t="shared" si="4"/>
        <v>3.4668182215615885E-2</v>
      </c>
      <c r="Q63" s="16" t="s">
        <v>1865</v>
      </c>
      <c r="T63" s="16"/>
    </row>
    <row r="64" spans="1:20" x14ac:dyDescent="0.25">
      <c r="A64" s="6" t="s">
        <v>13</v>
      </c>
      <c r="B64" s="16" t="s">
        <v>1762</v>
      </c>
      <c r="C64" s="16" t="s">
        <v>1778</v>
      </c>
      <c r="E64" s="20">
        <v>24.92</v>
      </c>
      <c r="F64" s="20">
        <v>25.22</v>
      </c>
      <c r="G64" s="22">
        <f t="shared" si="1"/>
        <v>-1.1895321173671577E-2</v>
      </c>
      <c r="H64" s="15">
        <v>80</v>
      </c>
      <c r="I64" s="15">
        <v>98</v>
      </c>
      <c r="J64" s="28">
        <v>45601</v>
      </c>
      <c r="K64" s="31">
        <v>22.06</v>
      </c>
      <c r="L64" s="38">
        <f t="shared" si="2"/>
        <v>0.12964641885766107</v>
      </c>
      <c r="M64" s="31">
        <v>23.36</v>
      </c>
      <c r="N64" s="38">
        <f t="shared" si="3"/>
        <v>6.678082191780832E-2</v>
      </c>
      <c r="O64" s="31">
        <v>21.75</v>
      </c>
      <c r="P64" s="38">
        <f t="shared" si="4"/>
        <v>0.1457471264367817</v>
      </c>
      <c r="Q64" s="16" t="s">
        <v>1850</v>
      </c>
    </row>
    <row r="65" spans="1:17" x14ac:dyDescent="0.25">
      <c r="A65" s="6" t="s">
        <v>14</v>
      </c>
      <c r="B65" s="16" t="s">
        <v>167</v>
      </c>
      <c r="C65" s="16" t="s">
        <v>1781</v>
      </c>
      <c r="E65" s="20">
        <v>120.01</v>
      </c>
      <c r="F65" s="20">
        <v>120.5</v>
      </c>
      <c r="G65" s="22">
        <f t="shared" si="1"/>
        <v>-4.0663900414937334E-3</v>
      </c>
      <c r="H65" s="15">
        <v>82</v>
      </c>
      <c r="I65" s="15">
        <v>49</v>
      </c>
      <c r="J65" s="28">
        <v>45597</v>
      </c>
      <c r="K65" s="31">
        <v>117.58</v>
      </c>
      <c r="L65" s="38">
        <f t="shared" si="2"/>
        <v>2.0666780064636903E-2</v>
      </c>
      <c r="M65" s="31">
        <v>120.09</v>
      </c>
      <c r="N65" s="38">
        <f t="shared" si="3"/>
        <v>-6.6616704138561321E-4</v>
      </c>
      <c r="O65" s="31">
        <v>117.4</v>
      </c>
      <c r="P65" s="38">
        <f t="shared" si="4"/>
        <v>2.2231686541737645E-2</v>
      </c>
      <c r="Q65" s="16" t="s">
        <v>1856</v>
      </c>
    </row>
    <row r="66" spans="1:17" x14ac:dyDescent="0.25">
      <c r="A66" s="6" t="s">
        <v>15</v>
      </c>
      <c r="B66" s="16" t="s">
        <v>1814</v>
      </c>
      <c r="C66" s="16" t="s">
        <v>1819</v>
      </c>
      <c r="E66" s="20">
        <v>79.16</v>
      </c>
      <c r="F66" s="20">
        <v>78.45</v>
      </c>
      <c r="G66" s="22">
        <f t="shared" si="1"/>
        <v>9.0503505417462559E-3</v>
      </c>
      <c r="H66" s="15">
        <v>35</v>
      </c>
      <c r="I66" s="15">
        <v>87</v>
      </c>
      <c r="J66" s="29">
        <v>45596</v>
      </c>
      <c r="K66" s="31">
        <v>75.099999999999994</v>
      </c>
      <c r="L66" s="38">
        <f t="shared" si="2"/>
        <v>5.4061251664447439E-2</v>
      </c>
      <c r="M66" s="31">
        <v>77.91</v>
      </c>
      <c r="N66" s="38">
        <f t="shared" si="3"/>
        <v>1.604415351046079E-2</v>
      </c>
      <c r="O66" s="31">
        <v>74.209999999999994</v>
      </c>
      <c r="P66" s="38">
        <f t="shared" si="4"/>
        <v>6.6702600727664776E-2</v>
      </c>
      <c r="Q66" s="16" t="s">
        <v>1864</v>
      </c>
    </row>
    <row r="67" spans="1:17" x14ac:dyDescent="0.25">
      <c r="A67" s="6" t="s">
        <v>16</v>
      </c>
      <c r="B67" s="16" t="s">
        <v>1816</v>
      </c>
      <c r="C67" s="16" t="s">
        <v>1824</v>
      </c>
      <c r="E67" s="20">
        <v>112.12</v>
      </c>
      <c r="F67" s="20">
        <v>110.93</v>
      </c>
      <c r="G67" s="22">
        <f t="shared" si="1"/>
        <v>1.0727485801857006E-2</v>
      </c>
      <c r="H67" s="15">
        <v>80</v>
      </c>
      <c r="I67" s="15">
        <v>87</v>
      </c>
      <c r="J67" s="32">
        <v>45587</v>
      </c>
      <c r="K67" s="31">
        <v>104.85</v>
      </c>
      <c r="L67" s="38">
        <f t="shared" si="2"/>
        <v>6.9337148307105495E-2</v>
      </c>
      <c r="M67" s="31">
        <v>108.7</v>
      </c>
      <c r="N67" s="38">
        <f t="shared" si="3"/>
        <v>3.1462741490340403E-2</v>
      </c>
      <c r="O67" s="31">
        <v>104.23</v>
      </c>
      <c r="P67" s="38">
        <f t="shared" si="4"/>
        <v>7.5697975630816469E-2</v>
      </c>
      <c r="Q67" s="16" t="s">
        <v>1851</v>
      </c>
    </row>
    <row r="68" spans="1:17" x14ac:dyDescent="0.25">
      <c r="A68" s="6" t="s">
        <v>17</v>
      </c>
      <c r="B68" s="16" t="s">
        <v>1635</v>
      </c>
      <c r="C68" s="16" t="s">
        <v>1641</v>
      </c>
      <c r="E68" s="20">
        <v>25</v>
      </c>
      <c r="F68" s="20">
        <v>24.64</v>
      </c>
      <c r="G68" s="22">
        <f t="shared" si="1"/>
        <v>1.4610389610389588E-2</v>
      </c>
      <c r="H68" s="15">
        <v>79</v>
      </c>
      <c r="I68" s="15">
        <v>93</v>
      </c>
      <c r="J68" s="28">
        <v>45602</v>
      </c>
      <c r="K68" s="31">
        <v>23.06</v>
      </c>
      <c r="L68" s="38">
        <f t="shared" si="2"/>
        <v>8.4128360797918536E-2</v>
      </c>
      <c r="M68" s="31">
        <v>23.7</v>
      </c>
      <c r="N68" s="38">
        <f t="shared" si="3"/>
        <v>5.4852320675105516E-2</v>
      </c>
      <c r="O68" s="31">
        <v>22.76</v>
      </c>
      <c r="P68" s="38">
        <f t="shared" si="4"/>
        <v>9.8418277680140526E-2</v>
      </c>
      <c r="Q68" s="16" t="s">
        <v>1852</v>
      </c>
    </row>
    <row r="69" spans="1:17" x14ac:dyDescent="0.25">
      <c r="A69" s="6" t="s">
        <v>31</v>
      </c>
      <c r="B69" s="16" t="s">
        <v>1859</v>
      </c>
      <c r="C69" s="16" t="s">
        <v>1868</v>
      </c>
      <c r="E69" s="20">
        <v>32.83</v>
      </c>
      <c r="F69" s="20">
        <v>32</v>
      </c>
      <c r="G69" s="22">
        <f t="shared" si="1"/>
        <v>2.5937499999999947E-2</v>
      </c>
      <c r="H69" s="15">
        <v>74</v>
      </c>
      <c r="I69" s="15">
        <v>72</v>
      </c>
      <c r="J69" s="29">
        <v>45595</v>
      </c>
      <c r="K69" s="31">
        <v>30.7</v>
      </c>
      <c r="L69" s="38">
        <f t="shared" si="2"/>
        <v>6.938110749185665E-2</v>
      </c>
      <c r="M69" s="31">
        <v>31.44</v>
      </c>
      <c r="N69" s="38">
        <f t="shared" si="3"/>
        <v>4.4211195928753083E-2</v>
      </c>
      <c r="O69" s="31">
        <v>30.51</v>
      </c>
      <c r="P69" s="38">
        <f t="shared" si="4"/>
        <v>7.6040642412323722E-2</v>
      </c>
      <c r="Q69" s="16" t="s">
        <v>1869</v>
      </c>
    </row>
    <row r="70" spans="1:17" x14ac:dyDescent="0.25">
      <c r="A70" s="6" t="s">
        <v>33</v>
      </c>
      <c r="B70" s="16" t="s">
        <v>1717</v>
      </c>
      <c r="C70" s="16" t="s">
        <v>1734</v>
      </c>
      <c r="E70" s="20">
        <v>49.34</v>
      </c>
      <c r="F70" s="20">
        <v>46.65</v>
      </c>
      <c r="G70" s="22">
        <f t="shared" si="1"/>
        <v>5.7663451232583172E-2</v>
      </c>
      <c r="H70" s="15">
        <v>98</v>
      </c>
      <c r="I70" s="15">
        <v>88</v>
      </c>
      <c r="J70" s="32">
        <v>45588</v>
      </c>
      <c r="K70" s="31">
        <v>45.39</v>
      </c>
      <c r="L70" s="38">
        <f t="shared" si="2"/>
        <v>8.7023573474333621E-2</v>
      </c>
      <c r="M70" s="31">
        <v>47.33</v>
      </c>
      <c r="N70" s="38">
        <f t="shared" si="3"/>
        <v>4.2467779421086101E-2</v>
      </c>
      <c r="O70" s="31">
        <v>44.52</v>
      </c>
      <c r="P70" s="38">
        <f t="shared" si="4"/>
        <v>0.1082659478885894</v>
      </c>
      <c r="Q70" s="16" t="s">
        <v>1853</v>
      </c>
    </row>
    <row r="71" spans="1:17" x14ac:dyDescent="0.25">
      <c r="A71" s="6" t="s">
        <v>34</v>
      </c>
      <c r="B71" s="16" t="s">
        <v>1715</v>
      </c>
      <c r="C71" s="16" t="s">
        <v>1730</v>
      </c>
      <c r="E71" s="20">
        <v>50.06</v>
      </c>
      <c r="F71" s="20">
        <v>46.58</v>
      </c>
      <c r="G71" s="22">
        <f t="shared" si="1"/>
        <v>7.4710176041219489E-2</v>
      </c>
      <c r="H71" s="15">
        <v>80</v>
      </c>
      <c r="I71" s="15">
        <v>91</v>
      </c>
      <c r="J71" s="29">
        <v>45601</v>
      </c>
      <c r="K71" s="31">
        <v>46.09</v>
      </c>
      <c r="L71" s="38">
        <f t="shared" si="2"/>
        <v>8.6135821219353412E-2</v>
      </c>
      <c r="M71" s="31">
        <v>47.83</v>
      </c>
      <c r="N71" s="38">
        <f t="shared" si="3"/>
        <v>4.6623458080702576E-2</v>
      </c>
      <c r="O71" s="31">
        <v>45.27</v>
      </c>
      <c r="P71" s="38">
        <f t="shared" si="4"/>
        <v>0.10580958692290697</v>
      </c>
      <c r="Q71" s="16" t="s">
        <v>1855</v>
      </c>
    </row>
    <row r="72" spans="1:17" x14ac:dyDescent="0.25">
      <c r="A72" s="6" t="s">
        <v>35</v>
      </c>
      <c r="B72" s="16" t="s">
        <v>135</v>
      </c>
      <c r="C72" s="16" t="s">
        <v>136</v>
      </c>
      <c r="E72" s="20">
        <v>85.71</v>
      </c>
      <c r="F72" s="20">
        <v>79.540000000000006</v>
      </c>
      <c r="G72" s="22">
        <f t="shared" si="1"/>
        <v>7.7571033442293019E-2</v>
      </c>
      <c r="H72" s="15">
        <v>76</v>
      </c>
      <c r="I72" s="15">
        <v>87</v>
      </c>
      <c r="J72" s="28">
        <v>45594</v>
      </c>
      <c r="K72" s="31">
        <v>81.099999999999994</v>
      </c>
      <c r="L72" s="33">
        <f t="shared" si="2"/>
        <v>5.6843403205918616E-2</v>
      </c>
      <c r="M72" s="31">
        <v>83.47</v>
      </c>
      <c r="N72" s="33">
        <f t="shared" si="3"/>
        <v>2.6835988978075896E-2</v>
      </c>
      <c r="O72" s="31">
        <v>80.430000000000007</v>
      </c>
      <c r="P72" s="33">
        <f t="shared" si="4"/>
        <v>6.5647146587094196E-2</v>
      </c>
      <c r="Q72" s="16" t="s">
        <v>1857</v>
      </c>
    </row>
    <row r="73" spans="1:17" x14ac:dyDescent="0.25">
      <c r="A73" s="6" t="s">
        <v>38</v>
      </c>
      <c r="B73" s="16" t="s">
        <v>1495</v>
      </c>
      <c r="C73" s="16" t="s">
        <v>1495</v>
      </c>
      <c r="E73" s="20">
        <v>93.48</v>
      </c>
      <c r="F73" s="20">
        <v>86.43</v>
      </c>
      <c r="G73" s="22">
        <f t="shared" si="1"/>
        <v>8.1568899687608429E-2</v>
      </c>
      <c r="H73" s="15">
        <v>96</v>
      </c>
      <c r="I73" s="15">
        <v>88</v>
      </c>
      <c r="J73" s="28">
        <v>45615</v>
      </c>
      <c r="K73" s="31">
        <v>89.76</v>
      </c>
      <c r="L73" s="33">
        <f t="shared" si="2"/>
        <v>4.1443850267379664E-2</v>
      </c>
      <c r="M73" s="31">
        <v>91.1</v>
      </c>
      <c r="N73" s="33">
        <f t="shared" si="3"/>
        <v>2.6125137211855214E-2</v>
      </c>
      <c r="O73" s="31">
        <v>88.73</v>
      </c>
      <c r="P73" s="33">
        <f t="shared" si="4"/>
        <v>5.3533190578158453E-2</v>
      </c>
      <c r="Q73" s="16" t="s">
        <v>1860</v>
      </c>
    </row>
    <row r="74" spans="1:17" x14ac:dyDescent="0.25">
      <c r="A74" s="6" t="s">
        <v>44</v>
      </c>
      <c r="B74" s="16" t="s">
        <v>1719</v>
      </c>
      <c r="C74" s="16" t="s">
        <v>1740</v>
      </c>
      <c r="E74" s="20">
        <v>112.25</v>
      </c>
      <c r="F74" s="20">
        <v>103.69</v>
      </c>
      <c r="G74" s="22">
        <f t="shared" si="1"/>
        <v>8.2553766033368725E-2</v>
      </c>
      <c r="H74" s="15">
        <v>98</v>
      </c>
      <c r="I74" s="15">
        <v>97</v>
      </c>
      <c r="J74" s="32">
        <v>45588</v>
      </c>
      <c r="K74" s="31">
        <v>92.06</v>
      </c>
      <c r="L74" s="38">
        <f t="shared" si="2"/>
        <v>0.21931349120139038</v>
      </c>
      <c r="M74" s="31">
        <v>104.08</v>
      </c>
      <c r="N74" s="38">
        <f t="shared" si="3"/>
        <v>7.849730976172177E-2</v>
      </c>
      <c r="O74" s="31">
        <v>90.08</v>
      </c>
      <c r="P74" s="38">
        <f t="shared" si="4"/>
        <v>0.24611456483126112</v>
      </c>
      <c r="Q74" s="16" t="s">
        <v>1862</v>
      </c>
    </row>
    <row r="75" spans="1:17" x14ac:dyDescent="0.25">
      <c r="A75" s="6" t="s">
        <v>45</v>
      </c>
      <c r="B75" s="16" t="s">
        <v>209</v>
      </c>
      <c r="C75" s="16" t="s">
        <v>211</v>
      </c>
      <c r="E75" s="20">
        <v>302.89</v>
      </c>
      <c r="F75" s="20">
        <v>279.69</v>
      </c>
      <c r="G75" s="22">
        <f t="shared" si="1"/>
        <v>8.2948979227001285E-2</v>
      </c>
      <c r="H75" s="15">
        <v>90</v>
      </c>
      <c r="I75" s="15">
        <v>93</v>
      </c>
      <c r="J75" s="29">
        <v>45594</v>
      </c>
      <c r="K75" s="31">
        <v>273.38</v>
      </c>
      <c r="L75" s="38">
        <f t="shared" si="2"/>
        <v>0.1079449850025605</v>
      </c>
      <c r="M75" s="31">
        <v>288.85000000000002</v>
      </c>
      <c r="N75" s="38">
        <f t="shared" si="3"/>
        <v>4.8606543188506018E-2</v>
      </c>
      <c r="O75" s="31">
        <v>269.92</v>
      </c>
      <c r="P75" s="38">
        <f t="shared" si="4"/>
        <v>0.1221473029045642</v>
      </c>
      <c r="Q75" s="16" t="s">
        <v>1857</v>
      </c>
    </row>
    <row r="76" spans="1:17" x14ac:dyDescent="0.25">
      <c r="A76" s="6" t="s">
        <v>46</v>
      </c>
      <c r="B76" s="16" t="s">
        <v>789</v>
      </c>
      <c r="C76" s="16" t="s">
        <v>802</v>
      </c>
      <c r="E76" s="20">
        <v>30.32</v>
      </c>
      <c r="F76" s="20">
        <v>27.88</v>
      </c>
      <c r="G76" s="22">
        <f t="shared" si="1"/>
        <v>8.7517934002869488E-2</v>
      </c>
      <c r="H76" s="15">
        <v>54</v>
      </c>
      <c r="I76" s="15">
        <v>92</v>
      </c>
      <c r="J76" s="28">
        <v>45601</v>
      </c>
      <c r="K76" s="31">
        <v>26.59</v>
      </c>
      <c r="L76" s="38">
        <f t="shared" si="2"/>
        <v>0.14027830011282438</v>
      </c>
      <c r="M76" s="31">
        <v>28.24</v>
      </c>
      <c r="N76" s="38">
        <f t="shared" si="3"/>
        <v>7.3654390934844258E-2</v>
      </c>
      <c r="O76" s="31">
        <v>26.24</v>
      </c>
      <c r="P76" s="38">
        <f t="shared" si="4"/>
        <v>0.15548780487804886</v>
      </c>
      <c r="Q76" s="16" t="s">
        <v>1854</v>
      </c>
    </row>
    <row r="77" spans="1:17" x14ac:dyDescent="0.25">
      <c r="A77" s="6" t="s">
        <v>47</v>
      </c>
      <c r="B77" s="16" t="s">
        <v>1718</v>
      </c>
      <c r="C77" s="16" t="s">
        <v>1738</v>
      </c>
      <c r="E77" s="20">
        <v>63.27</v>
      </c>
      <c r="F77" s="20">
        <v>57.22</v>
      </c>
      <c r="G77" s="22">
        <f t="shared" si="1"/>
        <v>0.10573226144704656</v>
      </c>
      <c r="H77" s="15">
        <v>96</v>
      </c>
      <c r="I77" s="15">
        <v>95</v>
      </c>
      <c r="J77" s="29">
        <v>45600</v>
      </c>
      <c r="K77" s="31">
        <v>57.1</v>
      </c>
      <c r="L77" s="38">
        <f t="shared" si="2"/>
        <v>0.10805604203152366</v>
      </c>
      <c r="M77" s="31">
        <v>59.67</v>
      </c>
      <c r="N77" s="38">
        <f t="shared" si="3"/>
        <v>6.0331825037707412E-2</v>
      </c>
      <c r="O77" s="31">
        <v>56.12</v>
      </c>
      <c r="P77" s="38">
        <f t="shared" si="4"/>
        <v>0.12740555951532442</v>
      </c>
      <c r="Q77" s="16" t="s">
        <v>1810</v>
      </c>
    </row>
    <row r="78" spans="1:17" x14ac:dyDescent="0.25">
      <c r="A78" s="6" t="s">
        <v>54</v>
      </c>
      <c r="B78" s="16" t="s">
        <v>1815</v>
      </c>
      <c r="C78" s="16" t="s">
        <v>1821</v>
      </c>
      <c r="E78" s="20">
        <v>26.83</v>
      </c>
      <c r="F78" s="20">
        <v>24.06</v>
      </c>
      <c r="G78" s="22">
        <f t="shared" si="1"/>
        <v>0.11512884455527846</v>
      </c>
      <c r="H78" s="15">
        <v>80</v>
      </c>
      <c r="I78" s="15">
        <v>97</v>
      </c>
      <c r="J78" s="29">
        <v>45595</v>
      </c>
      <c r="K78" s="31">
        <v>22.48</v>
      </c>
      <c r="L78" s="38">
        <f t="shared" si="2"/>
        <v>0.19350533807829171</v>
      </c>
      <c r="M78" s="31">
        <v>24.66</v>
      </c>
      <c r="N78" s="38">
        <f t="shared" si="3"/>
        <v>8.7996755879967484E-2</v>
      </c>
      <c r="O78" s="31">
        <v>21.99</v>
      </c>
      <c r="P78" s="38">
        <f t="shared" si="4"/>
        <v>0.22010004547521603</v>
      </c>
      <c r="Q78" s="16" t="s">
        <v>1863</v>
      </c>
    </row>
    <row r="79" spans="1:17" x14ac:dyDescent="0.25">
      <c r="A79" s="6" t="s">
        <v>56</v>
      </c>
      <c r="B79" s="16" t="s">
        <v>281</v>
      </c>
      <c r="C79" s="16" t="s">
        <v>292</v>
      </c>
      <c r="E79" s="20">
        <v>21.32</v>
      </c>
      <c r="F79" s="20">
        <v>19.09</v>
      </c>
      <c r="G79" s="22">
        <f t="shared" si="1"/>
        <v>0.11681508643268729</v>
      </c>
      <c r="H79" s="15">
        <v>78</v>
      </c>
      <c r="I79" s="15">
        <v>91</v>
      </c>
      <c r="J79" s="29">
        <v>45645</v>
      </c>
      <c r="K79" s="31">
        <v>17.88</v>
      </c>
      <c r="L79" s="38">
        <f t="shared" si="2"/>
        <v>0.19239373601789717</v>
      </c>
      <c r="M79" s="31">
        <v>19.52</v>
      </c>
      <c r="N79" s="38">
        <f t="shared" si="3"/>
        <v>9.2213114754098394E-2</v>
      </c>
      <c r="O79" s="31">
        <v>17.55</v>
      </c>
      <c r="P79" s="38">
        <f t="shared" si="4"/>
        <v>0.21481481481481479</v>
      </c>
      <c r="Q79" s="16" t="s">
        <v>1861</v>
      </c>
    </row>
    <row r="80" spans="1:17" x14ac:dyDescent="0.25">
      <c r="A80" s="6" t="s">
        <v>63</v>
      </c>
    </row>
    <row r="81" spans="1:17" x14ac:dyDescent="0.25">
      <c r="A81" s="6" t="s">
        <v>64</v>
      </c>
    </row>
    <row r="82" spans="1:17" x14ac:dyDescent="0.25">
      <c r="A82" s="6" t="s">
        <v>65</v>
      </c>
    </row>
    <row r="83" spans="1:17" x14ac:dyDescent="0.25">
      <c r="A83" s="6" t="s">
        <v>66</v>
      </c>
    </row>
    <row r="84" spans="1:17" x14ac:dyDescent="0.25">
      <c r="A84" s="6" t="s">
        <v>67</v>
      </c>
    </row>
    <row r="85" spans="1:17" x14ac:dyDescent="0.25">
      <c r="A85" s="6" t="s">
        <v>68</v>
      </c>
    </row>
    <row r="86" spans="1:17" x14ac:dyDescent="0.25">
      <c r="A86" s="6" t="s">
        <v>69</v>
      </c>
    </row>
    <row r="87" spans="1:17" x14ac:dyDescent="0.25">
      <c r="A87" s="6" t="s">
        <v>70</v>
      </c>
    </row>
    <row r="88" spans="1:17" x14ac:dyDescent="0.25">
      <c r="A88" s="6" t="s">
        <v>75</v>
      </c>
    </row>
    <row r="89" spans="1:17" x14ac:dyDescent="0.25">
      <c r="A89" s="6" t="s">
        <v>76</v>
      </c>
      <c r="B89" s="16"/>
      <c r="C89" s="16"/>
      <c r="E89" s="20"/>
      <c r="F89" s="20"/>
      <c r="G89" s="22"/>
      <c r="H89" s="15"/>
      <c r="I89" s="15"/>
      <c r="J89" s="29"/>
      <c r="K89" s="31"/>
      <c r="L89" s="33"/>
      <c r="M89" s="31"/>
      <c r="N89" s="33"/>
      <c r="O89" s="31"/>
      <c r="P89" s="33"/>
    </row>
    <row r="90" spans="1:17" x14ac:dyDescent="0.25">
      <c r="A90" s="6" t="s">
        <v>78</v>
      </c>
    </row>
    <row r="91" spans="1:17" x14ac:dyDescent="0.25">
      <c r="A91" s="6" t="s">
        <v>79</v>
      </c>
    </row>
    <row r="92" spans="1:17" x14ac:dyDescent="0.25">
      <c r="A92" s="6" t="s">
        <v>81</v>
      </c>
    </row>
    <row r="93" spans="1:17" x14ac:dyDescent="0.25">
      <c r="A93" s="6" t="s">
        <v>119</v>
      </c>
      <c r="Q93" s="16"/>
    </row>
    <row r="94" spans="1:17" x14ac:dyDescent="0.25">
      <c r="A94" s="6" t="s">
        <v>148</v>
      </c>
    </row>
    <row r="95" spans="1:17" x14ac:dyDescent="0.25">
      <c r="A95" s="6" t="s">
        <v>149</v>
      </c>
      <c r="J95" s="29"/>
    </row>
    <row r="98" spans="10:10" x14ac:dyDescent="0.25">
      <c r="J98" s="29"/>
    </row>
    <row r="99" spans="10:10" x14ac:dyDescent="0.25">
      <c r="J99" s="29"/>
    </row>
    <row r="100" spans="10:10" x14ac:dyDescent="0.25">
      <c r="J100" s="29"/>
    </row>
  </sheetData>
  <sortState xmlns:xlrd2="http://schemas.microsoft.com/office/spreadsheetml/2017/richdata2" ref="B61:Q79">
    <sortCondition ref="G61:G79"/>
  </sortState>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5F1EA-E71A-4FD8-9B29-0B65861AAF65}">
  <dimension ref="A1:T100"/>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45583</v>
      </c>
      <c r="I3" s="2"/>
      <c r="J3" s="29">
        <v>45586</v>
      </c>
      <c r="K3" s="28">
        <v>45587</v>
      </c>
      <c r="L3" s="28">
        <v>45588</v>
      </c>
      <c r="M3" s="28">
        <v>45589</v>
      </c>
      <c r="N3" s="28">
        <v>45590</v>
      </c>
      <c r="P3" s="2" t="s">
        <v>82</v>
      </c>
      <c r="R3" s="2" t="s">
        <v>82</v>
      </c>
    </row>
    <row r="4" spans="1:18" ht="15.75" thickBot="1" x14ac:dyDescent="0.3">
      <c r="A4" t="s">
        <v>0</v>
      </c>
      <c r="C4" s="10">
        <v>45586</v>
      </c>
      <c r="D4" s="11" t="s">
        <v>32</v>
      </c>
      <c r="E4" s="10">
        <v>45590</v>
      </c>
      <c r="J4" s="2" t="s">
        <v>26</v>
      </c>
      <c r="K4" s="2" t="s">
        <v>27</v>
      </c>
      <c r="L4" s="2" t="s">
        <v>28</v>
      </c>
      <c r="M4" s="2" t="s">
        <v>29</v>
      </c>
      <c r="N4" s="2" t="s">
        <v>30</v>
      </c>
    </row>
    <row r="5" spans="1:18" ht="15.75" thickBot="1" x14ac:dyDescent="0.3">
      <c r="A5" t="s">
        <v>910</v>
      </c>
      <c r="F5" s="8">
        <v>15011.35</v>
      </c>
      <c r="G5" s="36" t="s">
        <v>25</v>
      </c>
      <c r="H5" s="8">
        <v>18489.55</v>
      </c>
      <c r="J5" s="14">
        <v>18540.009999999998</v>
      </c>
      <c r="K5" s="14">
        <v>18573.13</v>
      </c>
      <c r="L5" s="14">
        <v>18276.650000000001</v>
      </c>
      <c r="M5" s="14">
        <v>18415.29</v>
      </c>
      <c r="N5" s="14">
        <v>18518.61</v>
      </c>
      <c r="P5" s="5">
        <f>(N5-H5)/N5</f>
        <v>1.5692322479927657E-3</v>
      </c>
      <c r="R5" s="5">
        <f>(N5-F5)/F5</f>
        <v>0.23364054532070733</v>
      </c>
    </row>
    <row r="6" spans="1:18" ht="15.75" thickBot="1" x14ac:dyDescent="0.3">
      <c r="A6" t="s">
        <v>302</v>
      </c>
      <c r="C6" s="26" t="s">
        <v>340</v>
      </c>
      <c r="D6" s="1"/>
      <c r="E6" s="1"/>
      <c r="F6" s="9">
        <v>4769.83</v>
      </c>
      <c r="G6" s="36" t="s">
        <v>107</v>
      </c>
      <c r="H6" s="9">
        <v>5864.67</v>
      </c>
      <c r="J6" s="14">
        <v>5853.98</v>
      </c>
      <c r="K6" s="17">
        <v>5851.2</v>
      </c>
      <c r="L6" s="17">
        <v>5797.42</v>
      </c>
      <c r="M6" s="14">
        <v>5809.86</v>
      </c>
      <c r="N6" s="14">
        <v>5808.12</v>
      </c>
      <c r="P6" s="5">
        <f>(N6-H6)/N6</f>
        <v>-9.7363690832834339E-3</v>
      </c>
      <c r="R6" s="5">
        <f>(N6-F6)/F6</f>
        <v>0.21767861747693312</v>
      </c>
    </row>
    <row r="7" spans="1:18" x14ac:dyDescent="0.25">
      <c r="C7" s="35"/>
      <c r="J7" s="12"/>
    </row>
    <row r="8" spans="1:18" x14ac:dyDescent="0.25">
      <c r="C8" s="12"/>
      <c r="J8" s="12"/>
    </row>
    <row r="9" spans="1:18" x14ac:dyDescent="0.25">
      <c r="C9" s="12"/>
      <c r="J9" s="12"/>
    </row>
    <row r="10" spans="1:18" x14ac:dyDescent="0.25">
      <c r="A10" t="s">
        <v>3</v>
      </c>
      <c r="C10" s="16" t="s">
        <v>1913</v>
      </c>
      <c r="J10" s="16"/>
    </row>
    <row r="11" spans="1:18" x14ac:dyDescent="0.25">
      <c r="C11" s="16" t="s">
        <v>1914</v>
      </c>
      <c r="J11" s="16"/>
    </row>
    <row r="12" spans="1:18" x14ac:dyDescent="0.25">
      <c r="C12" s="16" t="s">
        <v>1915</v>
      </c>
      <c r="J12" s="16"/>
    </row>
    <row r="13" spans="1:18" x14ac:dyDescent="0.25">
      <c r="C13" s="16" t="s">
        <v>1916</v>
      </c>
      <c r="J13" s="16"/>
    </row>
    <row r="14" spans="1:18" x14ac:dyDescent="0.25">
      <c r="C14" s="27" t="s">
        <v>1917</v>
      </c>
      <c r="J14" s="16"/>
    </row>
    <row r="15" spans="1:18" x14ac:dyDescent="0.25">
      <c r="C15" s="16" t="s">
        <v>1918</v>
      </c>
      <c r="J15" s="16"/>
    </row>
    <row r="16" spans="1:18" x14ac:dyDescent="0.25">
      <c r="C16" s="16"/>
      <c r="J16" s="16"/>
    </row>
    <row r="17" spans="3:10" x14ac:dyDescent="0.25">
      <c r="C17" s="16"/>
      <c r="J17" s="16"/>
    </row>
    <row r="18" spans="3:10" x14ac:dyDescent="0.25">
      <c r="C18" s="16"/>
      <c r="J18" s="16"/>
    </row>
    <row r="19" spans="3:10" x14ac:dyDescent="0.25">
      <c r="C19" s="16"/>
      <c r="J19" s="16"/>
    </row>
    <row r="20" spans="3:10" x14ac:dyDescent="0.25">
      <c r="C20" s="16"/>
      <c r="J20" s="16"/>
    </row>
    <row r="21" spans="3:10" x14ac:dyDescent="0.25">
      <c r="C21" s="12" t="s">
        <v>182</v>
      </c>
      <c r="D21" s="12" t="s">
        <v>1919</v>
      </c>
      <c r="J21" s="16"/>
    </row>
    <row r="22" spans="3:10" x14ac:dyDescent="0.25">
      <c r="C22" s="12" t="s">
        <v>163</v>
      </c>
      <c r="D22" s="12" t="s">
        <v>1920</v>
      </c>
      <c r="J22" s="16"/>
    </row>
    <row r="23" spans="3:10" x14ac:dyDescent="0.25">
      <c r="C23" s="12"/>
      <c r="J23" s="16"/>
    </row>
    <row r="24" spans="3:10" x14ac:dyDescent="0.25">
      <c r="F24" s="2" t="s">
        <v>154</v>
      </c>
      <c r="J24" s="16"/>
    </row>
    <row r="25" spans="3:10" x14ac:dyDescent="0.25">
      <c r="C25" t="s">
        <v>102</v>
      </c>
      <c r="D25" s="5">
        <v>0.12640000000000001</v>
      </c>
      <c r="E25" s="7"/>
      <c r="F25" s="2" t="s">
        <v>155</v>
      </c>
      <c r="I25" s="5"/>
      <c r="J25" s="16"/>
    </row>
    <row r="26" spans="3:10" x14ac:dyDescent="0.25">
      <c r="C26" s="16"/>
      <c r="D26" s="5"/>
      <c r="E26" s="7"/>
      <c r="F26" s="5"/>
      <c r="I26" s="5"/>
      <c r="J26" s="16"/>
    </row>
    <row r="27" spans="3:10" x14ac:dyDescent="0.25">
      <c r="C27" s="16" t="s">
        <v>215</v>
      </c>
      <c r="D27" s="5">
        <v>4.5699999999999998E-2</v>
      </c>
      <c r="E27" s="7"/>
      <c r="F27" s="34">
        <v>1E-3</v>
      </c>
      <c r="I27" s="5"/>
      <c r="J27" s="16"/>
    </row>
    <row r="28" spans="3:10" x14ac:dyDescent="0.25">
      <c r="D28" s="5"/>
      <c r="F28" s="34"/>
      <c r="I28" s="5"/>
      <c r="J28" s="16"/>
    </row>
    <row r="29" spans="3:10" x14ac:dyDescent="0.25">
      <c r="C29" t="s">
        <v>743</v>
      </c>
      <c r="D29" s="5">
        <v>0.10009999999999999</v>
      </c>
      <c r="F29" s="34">
        <v>-4.24E-2</v>
      </c>
      <c r="I29" s="5"/>
      <c r="J29" s="16"/>
    </row>
    <row r="30" spans="3:10" x14ac:dyDescent="0.25">
      <c r="C30" t="s">
        <v>92</v>
      </c>
      <c r="D30" s="5">
        <v>9.8500000000000004E-2</v>
      </c>
      <c r="F30" s="34">
        <v>8.2000000000000007E-3</v>
      </c>
      <c r="I30" s="5"/>
      <c r="J30" s="16"/>
    </row>
    <row r="31" spans="3:10" x14ac:dyDescent="0.25">
      <c r="C31" t="s">
        <v>1026</v>
      </c>
      <c r="D31" s="5">
        <v>0.1181</v>
      </c>
      <c r="F31" s="5">
        <v>2.9499999999999998E-2</v>
      </c>
      <c r="I31" s="5"/>
      <c r="J31" s="16"/>
    </row>
    <row r="32" spans="3:10" x14ac:dyDescent="0.25">
      <c r="C32" t="s">
        <v>218</v>
      </c>
      <c r="D32" s="5">
        <v>8.7599999999999997E-2</v>
      </c>
      <c r="F32" s="5">
        <v>4.8000000000000001E-2</v>
      </c>
      <c r="I32" s="5"/>
      <c r="J32" s="16"/>
    </row>
    <row r="33" spans="1:19" x14ac:dyDescent="0.25">
      <c r="C33" t="s">
        <v>1450</v>
      </c>
      <c r="D33" s="5">
        <v>7.4700000000000003E-2</v>
      </c>
      <c r="F33" s="5">
        <v>-0.1014</v>
      </c>
      <c r="I33" s="5"/>
      <c r="J33" s="16"/>
    </row>
    <row r="34" spans="1:19" x14ac:dyDescent="0.25">
      <c r="C34" t="s">
        <v>126</v>
      </c>
      <c r="D34" s="5">
        <v>0.1071</v>
      </c>
      <c r="F34" s="5">
        <v>2.5700000000000001E-2</v>
      </c>
      <c r="I34" s="5"/>
      <c r="J34" s="16"/>
    </row>
    <row r="35" spans="1:19" x14ac:dyDescent="0.25">
      <c r="C35" t="s">
        <v>197</v>
      </c>
      <c r="D35" s="5">
        <v>8.6199999999999999E-2</v>
      </c>
      <c r="F35" s="5">
        <v>-1.0999999999999999E-2</v>
      </c>
      <c r="G35" s="22"/>
      <c r="H35" s="16"/>
      <c r="I35" s="5"/>
      <c r="J35" s="16"/>
    </row>
    <row r="36" spans="1:19" x14ac:dyDescent="0.25">
      <c r="C36" t="s">
        <v>1813</v>
      </c>
      <c r="D36" s="5">
        <v>0.1094</v>
      </c>
      <c r="F36" s="5">
        <v>8.5599999999999996E-2</v>
      </c>
      <c r="G36" s="22"/>
      <c r="H36" s="16"/>
      <c r="I36" s="5"/>
      <c r="J36" s="16"/>
    </row>
    <row r="37" spans="1:19" x14ac:dyDescent="0.25">
      <c r="C37" t="s">
        <v>1858</v>
      </c>
      <c r="D37" s="5">
        <v>4.6199999999999998E-2</v>
      </c>
      <c r="F37" s="5">
        <v>-1.9E-2</v>
      </c>
      <c r="G37" s="22"/>
      <c r="H37" s="16"/>
      <c r="I37" s="5"/>
      <c r="J37" s="16"/>
    </row>
    <row r="38" spans="1:19" x14ac:dyDescent="0.25">
      <c r="G38" s="22"/>
      <c r="H38" s="16"/>
      <c r="I38" s="5"/>
      <c r="J38" s="16"/>
    </row>
    <row r="39" spans="1:19" x14ac:dyDescent="0.25">
      <c r="D39" s="5"/>
      <c r="E39" s="21"/>
      <c r="F39" s="34"/>
      <c r="G39" s="22"/>
      <c r="H39" s="16"/>
      <c r="I39" s="5"/>
      <c r="J39" s="16"/>
    </row>
    <row r="40" spans="1:19" x14ac:dyDescent="0.25">
      <c r="D40" s="5">
        <f>SUM(D25:D39)</f>
        <v>1</v>
      </c>
      <c r="F40" s="34"/>
      <c r="I40" s="22"/>
      <c r="J40" s="16"/>
    </row>
    <row r="41" spans="1:19" x14ac:dyDescent="0.25">
      <c r="E41" s="21"/>
      <c r="F41" s="16"/>
      <c r="G41" s="22"/>
      <c r="H41" s="16"/>
      <c r="I41" s="22"/>
      <c r="J41" s="16"/>
    </row>
    <row r="42" spans="1:19" x14ac:dyDescent="0.25">
      <c r="D42" s="5"/>
      <c r="E42" s="21"/>
      <c r="F42" s="16"/>
      <c r="G42" s="22"/>
      <c r="H42" s="16"/>
      <c r="I42" s="22"/>
      <c r="J42" s="16"/>
    </row>
    <row r="43" spans="1:19" x14ac:dyDescent="0.25">
      <c r="C43" s="12"/>
      <c r="E43" s="21"/>
      <c r="F43" s="15" t="s">
        <v>108</v>
      </c>
      <c r="G43" s="16"/>
      <c r="H43" s="12"/>
      <c r="I43" s="16"/>
    </row>
    <row r="44" spans="1:19" x14ac:dyDescent="0.25">
      <c r="A44" t="s">
        <v>4</v>
      </c>
      <c r="C44" s="12"/>
      <c r="E44" s="24" t="s">
        <v>6</v>
      </c>
      <c r="F44" s="24" t="s">
        <v>7</v>
      </c>
      <c r="G44" s="24" t="s">
        <v>8</v>
      </c>
      <c r="H44" s="24" t="s">
        <v>9</v>
      </c>
      <c r="I44" s="24" t="s">
        <v>21</v>
      </c>
      <c r="J44" s="24" t="s">
        <v>23</v>
      </c>
      <c r="K44" s="24" t="s">
        <v>22</v>
      </c>
      <c r="L44" s="24" t="s">
        <v>120</v>
      </c>
      <c r="M44" s="23" t="s">
        <v>10</v>
      </c>
      <c r="N44" s="25"/>
      <c r="O44" s="25"/>
      <c r="P44" s="25"/>
      <c r="Q44" s="25"/>
      <c r="R44" s="25"/>
      <c r="S44" s="25"/>
    </row>
    <row r="45" spans="1:19" x14ac:dyDescent="0.25">
      <c r="A45" s="6" t="s">
        <v>5</v>
      </c>
      <c r="B45" t="s">
        <v>743</v>
      </c>
      <c r="E45" s="4">
        <v>11.28</v>
      </c>
      <c r="F45" s="4">
        <v>8.61</v>
      </c>
      <c r="G45" s="5">
        <f t="shared" ref="G45:G50" si="0">(E45-F45)/F45</f>
        <v>0.31010452961672474</v>
      </c>
      <c r="H45" s="13">
        <v>9.75</v>
      </c>
      <c r="I45" s="4">
        <v>10.25</v>
      </c>
      <c r="J45" s="2">
        <v>96</v>
      </c>
      <c r="K45" s="2">
        <v>99</v>
      </c>
      <c r="M45" t="s">
        <v>1880</v>
      </c>
    </row>
    <row r="46" spans="1:19" x14ac:dyDescent="0.25">
      <c r="A46" s="6" t="s">
        <v>11</v>
      </c>
      <c r="B46" t="s">
        <v>92</v>
      </c>
      <c r="E46" s="4">
        <v>86.88</v>
      </c>
      <c r="F46" s="4">
        <v>57.49</v>
      </c>
      <c r="G46" s="5">
        <f t="shared" si="0"/>
        <v>0.51121934249434675</v>
      </c>
      <c r="H46" s="13">
        <v>79</v>
      </c>
      <c r="I46" s="4">
        <v>70.47</v>
      </c>
      <c r="J46" s="2">
        <v>94</v>
      </c>
      <c r="K46" s="2">
        <v>97</v>
      </c>
      <c r="L46" s="2"/>
      <c r="M46" t="s">
        <v>1881</v>
      </c>
    </row>
    <row r="47" spans="1:19" x14ac:dyDescent="0.25">
      <c r="A47" s="6" t="s">
        <v>12</v>
      </c>
      <c r="B47" t="s">
        <v>1026</v>
      </c>
      <c r="E47" s="4">
        <v>34.86</v>
      </c>
      <c r="F47" s="4">
        <v>28.9</v>
      </c>
      <c r="G47" s="5">
        <f t="shared" si="0"/>
        <v>0.2062283737024222</v>
      </c>
      <c r="H47" s="13">
        <v>31.75</v>
      </c>
      <c r="I47" s="4">
        <v>31.27</v>
      </c>
      <c r="J47" s="2">
        <v>96</v>
      </c>
      <c r="K47" s="2">
        <v>70</v>
      </c>
      <c r="M47" t="s">
        <v>1842</v>
      </c>
    </row>
    <row r="48" spans="1:19" x14ac:dyDescent="0.25">
      <c r="A48" s="6" t="s">
        <v>13</v>
      </c>
      <c r="B48" t="s">
        <v>218</v>
      </c>
      <c r="E48" s="4">
        <v>50.65</v>
      </c>
      <c r="F48" s="4">
        <v>44.7</v>
      </c>
      <c r="G48" s="5">
        <f t="shared" si="0"/>
        <v>0.1331096196868008</v>
      </c>
      <c r="H48" s="13">
        <v>46</v>
      </c>
      <c r="I48" s="4">
        <v>43.2</v>
      </c>
      <c r="J48" s="2">
        <v>95</v>
      </c>
      <c r="K48" s="2">
        <v>81</v>
      </c>
      <c r="L48" s="2"/>
      <c r="M48" t="s">
        <v>1882</v>
      </c>
    </row>
    <row r="49" spans="1:20" x14ac:dyDescent="0.25">
      <c r="A49" s="6" t="s">
        <v>14</v>
      </c>
      <c r="B49" t="s">
        <v>1450</v>
      </c>
      <c r="E49" s="4">
        <v>18.079999999999998</v>
      </c>
      <c r="F49" s="4">
        <v>18.7</v>
      </c>
      <c r="G49" s="5">
        <f t="shared" si="0"/>
        <v>-3.3155080213903801E-2</v>
      </c>
      <c r="H49" s="13">
        <v>17.5</v>
      </c>
      <c r="I49" s="4">
        <v>17.86</v>
      </c>
      <c r="J49" s="2">
        <v>91</v>
      </c>
      <c r="K49" s="2">
        <v>87</v>
      </c>
      <c r="M49" t="s">
        <v>1883</v>
      </c>
    </row>
    <row r="50" spans="1:20" x14ac:dyDescent="0.25">
      <c r="A50" s="6" t="s">
        <v>15</v>
      </c>
      <c r="B50" t="s">
        <v>126</v>
      </c>
      <c r="E50" s="4">
        <v>141.54</v>
      </c>
      <c r="F50" s="4">
        <v>127.83</v>
      </c>
      <c r="G50" s="5">
        <f t="shared" si="0"/>
        <v>0.10725181882187275</v>
      </c>
      <c r="H50" s="13">
        <v>125</v>
      </c>
      <c r="I50" s="4">
        <v>131.26</v>
      </c>
      <c r="J50" s="2">
        <v>98</v>
      </c>
      <c r="K50" s="2">
        <v>99</v>
      </c>
      <c r="L50" s="2">
        <v>1</v>
      </c>
      <c r="M50" t="s">
        <v>1884</v>
      </c>
    </row>
    <row r="51" spans="1:20" x14ac:dyDescent="0.25">
      <c r="A51" s="6" t="s">
        <v>16</v>
      </c>
      <c r="B51" t="s">
        <v>197</v>
      </c>
      <c r="E51" s="4">
        <v>147.16999999999999</v>
      </c>
      <c r="F51" s="4">
        <v>132.08000000000001</v>
      </c>
      <c r="G51" s="5">
        <f>(E51-F51)/F51</f>
        <v>0.11424894003634141</v>
      </c>
      <c r="H51" s="13">
        <v>139</v>
      </c>
      <c r="I51" s="4">
        <v>128.97999999999999</v>
      </c>
      <c r="J51" s="2">
        <v>93</v>
      </c>
      <c r="K51" s="2">
        <v>96</v>
      </c>
      <c r="L51" s="2">
        <v>40</v>
      </c>
      <c r="M51" t="s">
        <v>1885</v>
      </c>
    </row>
    <row r="52" spans="1:20" x14ac:dyDescent="0.25">
      <c r="A52" s="6" t="s">
        <v>17</v>
      </c>
      <c r="B52" t="s">
        <v>1813</v>
      </c>
      <c r="E52" s="4">
        <v>234.34</v>
      </c>
      <c r="F52" s="4">
        <v>208.11</v>
      </c>
      <c r="G52" s="5">
        <f>(E52-F52)/F52</f>
        <v>0.12603911393013303</v>
      </c>
      <c r="H52" s="20">
        <v>195</v>
      </c>
      <c r="I52" s="4">
        <v>183.7</v>
      </c>
      <c r="J52" s="2">
        <v>99</v>
      </c>
      <c r="K52" s="2">
        <v>4</v>
      </c>
      <c r="L52" s="2"/>
      <c r="M52" t="s">
        <v>1886</v>
      </c>
    </row>
    <row r="53" spans="1:20" x14ac:dyDescent="0.25">
      <c r="A53" s="6" t="s">
        <v>31</v>
      </c>
      <c r="B53" t="s">
        <v>1858</v>
      </c>
      <c r="E53" s="4">
        <v>21.73</v>
      </c>
      <c r="F53" s="4">
        <v>23.64</v>
      </c>
      <c r="G53" s="5">
        <f>(E53-F53)/F53</f>
        <v>-8.0795262267343487E-2</v>
      </c>
      <c r="H53" s="13">
        <v>21</v>
      </c>
      <c r="I53" s="4">
        <v>23.74</v>
      </c>
      <c r="J53" s="2">
        <v>98</v>
      </c>
      <c r="K53" s="2">
        <v>81</v>
      </c>
      <c r="L53" s="2">
        <v>3</v>
      </c>
      <c r="M53" t="s">
        <v>1887</v>
      </c>
    </row>
    <row r="54" spans="1:20" x14ac:dyDescent="0.25">
      <c r="A54" s="6" t="s">
        <v>33</v>
      </c>
      <c r="E54" s="4"/>
      <c r="F54" s="4"/>
      <c r="H54" s="4"/>
      <c r="I54" s="4"/>
      <c r="L54" s="2"/>
    </row>
    <row r="55" spans="1:20" x14ac:dyDescent="0.25">
      <c r="A55" s="6" t="s">
        <v>34</v>
      </c>
      <c r="E55" s="4"/>
      <c r="F55" s="4"/>
      <c r="H55" s="4"/>
      <c r="I55" s="4"/>
      <c r="L55" s="2"/>
    </row>
    <row r="56" spans="1:20" x14ac:dyDescent="0.25">
      <c r="A56" s="6" t="s">
        <v>35</v>
      </c>
      <c r="E56" s="4"/>
      <c r="F56" s="4"/>
      <c r="H56" s="4"/>
      <c r="I56" s="4"/>
      <c r="L56" s="2"/>
    </row>
    <row r="58" spans="1:20" x14ac:dyDescent="0.25">
      <c r="E58" s="7"/>
      <c r="G58" s="2" t="s">
        <v>128</v>
      </c>
      <c r="J58" s="2" t="s">
        <v>127</v>
      </c>
      <c r="L58" s="2" t="s">
        <v>150</v>
      </c>
      <c r="N58" s="2" t="s">
        <v>150</v>
      </c>
      <c r="P58" s="2" t="s">
        <v>150</v>
      </c>
    </row>
    <row r="59" spans="1:20" x14ac:dyDescent="0.25">
      <c r="A59" s="3" t="s">
        <v>18</v>
      </c>
      <c r="E59" s="18" t="s">
        <v>6</v>
      </c>
      <c r="F59" s="18" t="s">
        <v>21</v>
      </c>
      <c r="G59" s="18" t="s">
        <v>129</v>
      </c>
      <c r="H59" s="18" t="s">
        <v>22</v>
      </c>
      <c r="I59" s="18" t="s">
        <v>23</v>
      </c>
      <c r="J59" s="18" t="s">
        <v>22</v>
      </c>
      <c r="K59" s="18" t="s">
        <v>146</v>
      </c>
      <c r="L59" s="18" t="s">
        <v>146</v>
      </c>
      <c r="M59" s="18" t="s">
        <v>130</v>
      </c>
      <c r="N59" s="18" t="s">
        <v>130</v>
      </c>
      <c r="O59" s="18" t="s">
        <v>131</v>
      </c>
      <c r="P59" s="18" t="s">
        <v>131</v>
      </c>
      <c r="Q59" s="19" t="s">
        <v>10</v>
      </c>
    </row>
    <row r="60" spans="1:20" x14ac:dyDescent="0.25">
      <c r="A60" s="3"/>
      <c r="E60" s="18"/>
      <c r="F60" s="18"/>
      <c r="G60" s="18"/>
      <c r="H60" s="18"/>
      <c r="I60" s="18"/>
      <c r="J60" s="18"/>
      <c r="K60" s="18"/>
      <c r="M60" s="18"/>
      <c r="O60" s="18"/>
      <c r="Q60" s="19"/>
    </row>
    <row r="61" spans="1:20" x14ac:dyDescent="0.25">
      <c r="A61" s="6" t="s">
        <v>5</v>
      </c>
      <c r="B61" s="16" t="s">
        <v>1668</v>
      </c>
      <c r="C61" s="16" t="s">
        <v>1685</v>
      </c>
      <c r="E61" s="20">
        <v>25.62</v>
      </c>
      <c r="F61" s="20">
        <v>39.08</v>
      </c>
      <c r="G61" s="22">
        <f t="shared" ref="G61:G80" si="1">(E61-F61)/F61</f>
        <v>-0.34442169907881265</v>
      </c>
      <c r="H61" s="15">
        <v>12</v>
      </c>
      <c r="I61" s="15">
        <v>99</v>
      </c>
      <c r="J61" s="28">
        <v>45607</v>
      </c>
      <c r="K61" s="31">
        <v>27.37</v>
      </c>
      <c r="L61" s="38">
        <f t="shared" ref="L61:L80" si="2">(E61-K61)/K61</f>
        <v>-6.3938618925831206E-2</v>
      </c>
      <c r="M61" s="31">
        <v>26.06</v>
      </c>
      <c r="N61" s="38">
        <f t="shared" ref="N61:N80" si="3">(E61-M61)/M61</f>
        <v>-1.6884113584036752E-2</v>
      </c>
      <c r="O61" s="31">
        <v>27.77</v>
      </c>
      <c r="P61" s="38">
        <f t="shared" ref="P61:P80" si="4">(E61-O61)/O61</f>
        <v>-7.7421678069859515E-2</v>
      </c>
      <c r="Q61" s="16" t="s">
        <v>1888</v>
      </c>
    </row>
    <row r="62" spans="1:20" x14ac:dyDescent="0.25">
      <c r="A62" s="6" t="s">
        <v>11</v>
      </c>
      <c r="B62" s="16" t="s">
        <v>1762</v>
      </c>
      <c r="C62" s="16" t="s">
        <v>1778</v>
      </c>
      <c r="E62" s="20">
        <v>22.93</v>
      </c>
      <c r="F62" s="20">
        <v>25.22</v>
      </c>
      <c r="G62" s="22">
        <f t="shared" si="1"/>
        <v>-9.0800951625693863E-2</v>
      </c>
      <c r="H62" s="15">
        <v>81</v>
      </c>
      <c r="I62" s="15">
        <v>97</v>
      </c>
      <c r="J62" s="32">
        <v>45595</v>
      </c>
      <c r="K62" s="31">
        <v>22.22</v>
      </c>
      <c r="L62" s="38">
        <f t="shared" si="2"/>
        <v>3.1953195319531995E-2</v>
      </c>
      <c r="M62" s="31">
        <v>23.2</v>
      </c>
      <c r="N62" s="38">
        <f t="shared" si="3"/>
        <v>-1.163793103448274E-2</v>
      </c>
      <c r="O62" s="31">
        <v>22</v>
      </c>
      <c r="P62" s="38">
        <f t="shared" si="4"/>
        <v>4.227272727272726E-2</v>
      </c>
      <c r="Q62" s="16" t="s">
        <v>1889</v>
      </c>
    </row>
    <row r="63" spans="1:20" x14ac:dyDescent="0.25">
      <c r="A63" s="6" t="s">
        <v>12</v>
      </c>
      <c r="B63" s="16" t="s">
        <v>222</v>
      </c>
      <c r="C63" s="16" t="s">
        <v>223</v>
      </c>
      <c r="E63" s="20">
        <v>115.41</v>
      </c>
      <c r="F63" s="20">
        <v>121.44</v>
      </c>
      <c r="G63" s="22">
        <f t="shared" si="1"/>
        <v>-4.965415019762847E-2</v>
      </c>
      <c r="H63" s="15">
        <v>89</v>
      </c>
      <c r="I63" s="15">
        <v>86</v>
      </c>
      <c r="J63" s="29">
        <v>45687</v>
      </c>
      <c r="K63" s="31">
        <v>108.55</v>
      </c>
      <c r="L63" s="38">
        <f t="shared" si="2"/>
        <v>6.3196683555964986E-2</v>
      </c>
      <c r="M63" s="31">
        <v>113.22</v>
      </c>
      <c r="N63" s="38">
        <f t="shared" si="3"/>
        <v>1.9342872284048736E-2</v>
      </c>
      <c r="O63" s="31">
        <v>107.67</v>
      </c>
      <c r="P63" s="38">
        <f t="shared" si="4"/>
        <v>7.1886319308999677E-2</v>
      </c>
      <c r="Q63" s="16" t="s">
        <v>1907</v>
      </c>
      <c r="T63" s="16"/>
    </row>
    <row r="64" spans="1:20" x14ac:dyDescent="0.25">
      <c r="A64" s="6" t="s">
        <v>13</v>
      </c>
      <c r="B64" s="16" t="s">
        <v>1903</v>
      </c>
      <c r="C64" s="16" t="s">
        <v>1905</v>
      </c>
      <c r="E64" s="20">
        <v>154.56</v>
      </c>
      <c r="F64" s="20">
        <v>160.36000000000001</v>
      </c>
      <c r="G64" s="22">
        <f t="shared" si="1"/>
        <v>-3.6168620603641871E-2</v>
      </c>
      <c r="H64" s="15">
        <v>70</v>
      </c>
      <c r="I64" s="15">
        <v>80</v>
      </c>
      <c r="J64" s="32">
        <v>45596</v>
      </c>
      <c r="K64" s="31">
        <v>152.13999999999999</v>
      </c>
      <c r="L64" s="38">
        <f t="shared" si="2"/>
        <v>1.5906401998159694E-2</v>
      </c>
      <c r="M64" s="31">
        <v>152.34</v>
      </c>
      <c r="N64" s="38">
        <f t="shared" si="3"/>
        <v>1.4572666404096093E-2</v>
      </c>
      <c r="O64" s="31">
        <v>150.13</v>
      </c>
      <c r="P64" s="38">
        <f t="shared" si="4"/>
        <v>2.950775994138418E-2</v>
      </c>
      <c r="Q64" s="16" t="s">
        <v>1906</v>
      </c>
    </row>
    <row r="65" spans="1:17" x14ac:dyDescent="0.25">
      <c r="A65" s="6" t="s">
        <v>14</v>
      </c>
      <c r="B65" s="16" t="s">
        <v>1116</v>
      </c>
      <c r="C65" s="16" t="s">
        <v>1908</v>
      </c>
      <c r="E65" s="20">
        <v>38.01</v>
      </c>
      <c r="F65" s="20">
        <v>39.369999999999997</v>
      </c>
      <c r="G65" s="22">
        <f t="shared" si="1"/>
        <v>-3.4544069088138167E-2</v>
      </c>
      <c r="H65" s="37" t="s">
        <v>247</v>
      </c>
      <c r="I65" s="15">
        <v>81</v>
      </c>
      <c r="J65" s="29"/>
      <c r="K65" s="31">
        <v>35.58</v>
      </c>
      <c r="L65" s="38">
        <f t="shared" si="2"/>
        <v>6.8296795952782458E-2</v>
      </c>
      <c r="M65" s="31">
        <v>37.08</v>
      </c>
      <c r="N65" s="38">
        <f t="shared" si="3"/>
        <v>2.5080906148867307E-2</v>
      </c>
      <c r="O65" s="31">
        <v>35.28</v>
      </c>
      <c r="P65" s="38">
        <f t="shared" si="4"/>
        <v>7.7380952380952286E-2</v>
      </c>
      <c r="Q65" s="16" t="s">
        <v>1909</v>
      </c>
    </row>
    <row r="66" spans="1:17" x14ac:dyDescent="0.25">
      <c r="A66" s="6" t="s">
        <v>15</v>
      </c>
      <c r="B66" s="16" t="s">
        <v>1904</v>
      </c>
      <c r="C66" s="16" t="s">
        <v>1910</v>
      </c>
      <c r="E66" s="20">
        <v>69.41</v>
      </c>
      <c r="F66" s="20">
        <v>71.2</v>
      </c>
      <c r="G66" s="22">
        <f t="shared" si="1"/>
        <v>-2.5140449438202334E-2</v>
      </c>
      <c r="H66" s="15">
        <v>96</v>
      </c>
      <c r="I66" s="15">
        <v>88</v>
      </c>
      <c r="J66" s="29">
        <v>45679</v>
      </c>
      <c r="K66" s="31">
        <v>65.400000000000006</v>
      </c>
      <c r="L66" s="38">
        <f t="shared" si="2"/>
        <v>6.1314984709479978E-2</v>
      </c>
      <c r="M66" s="31">
        <v>66.459999999999994</v>
      </c>
      <c r="N66" s="38">
        <f t="shared" si="3"/>
        <v>4.4387601564851088E-2</v>
      </c>
      <c r="O66" s="31">
        <v>65.069999999999993</v>
      </c>
      <c r="P66" s="38">
        <f t="shared" si="4"/>
        <v>6.6697402796987923E-2</v>
      </c>
      <c r="Q66" s="16" t="s">
        <v>1911</v>
      </c>
    </row>
    <row r="67" spans="1:17" x14ac:dyDescent="0.25">
      <c r="A67" s="6" t="s">
        <v>16</v>
      </c>
      <c r="B67" s="16" t="s">
        <v>1814</v>
      </c>
      <c r="C67" s="16" t="s">
        <v>1819</v>
      </c>
      <c r="E67" s="20">
        <v>77.62</v>
      </c>
      <c r="F67" s="20">
        <v>78.45</v>
      </c>
      <c r="G67" s="22">
        <f t="shared" si="1"/>
        <v>-1.0579987253027385E-2</v>
      </c>
      <c r="H67" s="15">
        <v>34</v>
      </c>
      <c r="I67" s="15">
        <v>89</v>
      </c>
      <c r="J67" s="32">
        <v>45596</v>
      </c>
      <c r="K67" s="31">
        <v>75.66</v>
      </c>
      <c r="L67" s="38">
        <f t="shared" si="2"/>
        <v>2.5905366111551784E-2</v>
      </c>
      <c r="M67" s="31">
        <v>78.39</v>
      </c>
      <c r="N67" s="38">
        <f t="shared" si="3"/>
        <v>-9.8226814644724585E-3</v>
      </c>
      <c r="O67" s="31">
        <v>75.069999999999993</v>
      </c>
      <c r="P67" s="38">
        <f t="shared" si="4"/>
        <v>3.3968296256827117E-2</v>
      </c>
      <c r="Q67" s="16" t="s">
        <v>1890</v>
      </c>
    </row>
    <row r="68" spans="1:17" x14ac:dyDescent="0.25">
      <c r="A68" s="6" t="s">
        <v>17</v>
      </c>
      <c r="B68" s="16" t="s">
        <v>167</v>
      </c>
      <c r="C68" s="16" t="s">
        <v>1781</v>
      </c>
      <c r="E68" s="20">
        <v>119.49</v>
      </c>
      <c r="F68" s="20">
        <v>120.5</v>
      </c>
      <c r="G68" s="22">
        <f t="shared" si="1"/>
        <v>-8.3817427385892533E-3</v>
      </c>
      <c r="H68" s="15">
        <v>82</v>
      </c>
      <c r="I68" s="15">
        <v>54</v>
      </c>
      <c r="J68" s="32">
        <v>45597</v>
      </c>
      <c r="K68" s="31">
        <v>117.71</v>
      </c>
      <c r="L68" s="38">
        <f t="shared" si="2"/>
        <v>1.5121909778268636E-2</v>
      </c>
      <c r="M68" s="31">
        <v>120.05</v>
      </c>
      <c r="N68" s="38">
        <f t="shared" si="3"/>
        <v>-4.6647230320699899E-3</v>
      </c>
      <c r="O68" s="31">
        <v>117.54</v>
      </c>
      <c r="P68" s="38">
        <f t="shared" si="4"/>
        <v>1.659009698825922E-2</v>
      </c>
      <c r="Q68" s="16" t="s">
        <v>1891</v>
      </c>
    </row>
    <row r="69" spans="1:17" x14ac:dyDescent="0.25">
      <c r="A69" s="6" t="s">
        <v>31</v>
      </c>
      <c r="B69" s="16" t="s">
        <v>1859</v>
      </c>
      <c r="C69" s="16" t="s">
        <v>1868</v>
      </c>
      <c r="E69" s="20">
        <v>32.1</v>
      </c>
      <c r="F69" s="20">
        <v>32</v>
      </c>
      <c r="G69" s="22">
        <f t="shared" si="1"/>
        <v>3.1250000000000444E-3</v>
      </c>
      <c r="H69" s="15">
        <v>73</v>
      </c>
      <c r="I69" s="15">
        <v>72</v>
      </c>
      <c r="J69" s="32">
        <v>45595</v>
      </c>
      <c r="K69" s="31">
        <v>30.87</v>
      </c>
      <c r="L69" s="38">
        <f t="shared" si="2"/>
        <v>3.9844509232264347E-2</v>
      </c>
      <c r="M69" s="31">
        <v>31.75</v>
      </c>
      <c r="N69" s="38">
        <f t="shared" si="3"/>
        <v>1.1023622047244139E-2</v>
      </c>
      <c r="O69" s="31">
        <v>30.78</v>
      </c>
      <c r="P69" s="38">
        <f t="shared" si="4"/>
        <v>4.2884990253411311E-2</v>
      </c>
      <c r="Q69" s="16" t="s">
        <v>1893</v>
      </c>
    </row>
    <row r="70" spans="1:17" x14ac:dyDescent="0.25">
      <c r="A70" s="6" t="s">
        <v>33</v>
      </c>
      <c r="B70" s="16" t="s">
        <v>135</v>
      </c>
      <c r="C70" s="16" t="s">
        <v>136</v>
      </c>
      <c r="E70" s="20">
        <v>81.260000000000005</v>
      </c>
      <c r="F70" s="20">
        <v>79.540000000000006</v>
      </c>
      <c r="G70" s="22">
        <f t="shared" si="1"/>
        <v>2.1624339954739738E-2</v>
      </c>
      <c r="H70" s="15">
        <v>76</v>
      </c>
      <c r="I70" s="15">
        <v>82</v>
      </c>
      <c r="J70" s="32">
        <v>45594</v>
      </c>
      <c r="K70" s="31">
        <v>81.62</v>
      </c>
      <c r="L70" s="33">
        <f t="shared" si="2"/>
        <v>-4.4106836559666676E-3</v>
      </c>
      <c r="M70" s="31">
        <v>83.06</v>
      </c>
      <c r="N70" s="33">
        <f t="shared" si="3"/>
        <v>-2.1671081146159368E-2</v>
      </c>
      <c r="O70" s="31">
        <v>81.260000000000005</v>
      </c>
      <c r="P70" s="33">
        <f t="shared" si="4"/>
        <v>0</v>
      </c>
      <c r="Q70" s="16" t="s">
        <v>1895</v>
      </c>
    </row>
    <row r="71" spans="1:17" x14ac:dyDescent="0.25">
      <c r="A71" s="6" t="s">
        <v>34</v>
      </c>
      <c r="B71" s="16" t="s">
        <v>209</v>
      </c>
      <c r="C71" s="16" t="s">
        <v>211</v>
      </c>
      <c r="E71" s="20">
        <v>288.16000000000003</v>
      </c>
      <c r="F71" s="20">
        <v>279.69</v>
      </c>
      <c r="G71" s="22">
        <f t="shared" si="1"/>
        <v>3.0283528191926874E-2</v>
      </c>
      <c r="H71" s="15">
        <v>90</v>
      </c>
      <c r="I71" s="15">
        <v>90</v>
      </c>
      <c r="J71" s="32">
        <v>45594</v>
      </c>
      <c r="K71" s="31">
        <v>277.48</v>
      </c>
      <c r="L71" s="38">
        <f t="shared" si="2"/>
        <v>3.8489260487242348E-2</v>
      </c>
      <c r="M71" s="31">
        <v>289.19</v>
      </c>
      <c r="N71" s="38">
        <f t="shared" si="3"/>
        <v>-3.5616722569935776E-3</v>
      </c>
      <c r="O71" s="31">
        <v>274.48</v>
      </c>
      <c r="P71" s="38">
        <f t="shared" si="4"/>
        <v>4.9839696881375711E-2</v>
      </c>
      <c r="Q71" s="16" t="s">
        <v>1898</v>
      </c>
    </row>
    <row r="72" spans="1:17" x14ac:dyDescent="0.25">
      <c r="A72" s="6" t="s">
        <v>35</v>
      </c>
      <c r="B72" s="16" t="s">
        <v>1635</v>
      </c>
      <c r="C72" s="16" t="s">
        <v>1641</v>
      </c>
      <c r="E72" s="20">
        <v>25.65</v>
      </c>
      <c r="F72" s="20">
        <v>24.64</v>
      </c>
      <c r="G72" s="22">
        <f t="shared" si="1"/>
        <v>4.099025974025966E-2</v>
      </c>
      <c r="H72" s="15">
        <v>79</v>
      </c>
      <c r="I72" s="15">
        <v>94</v>
      </c>
      <c r="J72" s="28">
        <v>45602</v>
      </c>
      <c r="K72" s="31">
        <v>23.45</v>
      </c>
      <c r="L72" s="38">
        <f t="shared" si="2"/>
        <v>9.3816631130063943E-2</v>
      </c>
      <c r="M72" s="31">
        <v>24.19</v>
      </c>
      <c r="N72" s="38">
        <f t="shared" si="3"/>
        <v>6.0355518809425267E-2</v>
      </c>
      <c r="O72" s="31">
        <v>23.12</v>
      </c>
      <c r="P72" s="38">
        <f t="shared" si="4"/>
        <v>0.10942906574394452</v>
      </c>
      <c r="Q72" s="16" t="s">
        <v>1892</v>
      </c>
    </row>
    <row r="73" spans="1:17" x14ac:dyDescent="0.25">
      <c r="A73" s="6" t="s">
        <v>38</v>
      </c>
      <c r="B73" s="16" t="s">
        <v>789</v>
      </c>
      <c r="C73" s="16" t="s">
        <v>802</v>
      </c>
      <c r="E73" s="20">
        <v>29.49</v>
      </c>
      <c r="F73" s="20">
        <v>27.88</v>
      </c>
      <c r="G73" s="22">
        <f t="shared" si="1"/>
        <v>5.7747489239598257E-2</v>
      </c>
      <c r="H73" s="15">
        <v>53</v>
      </c>
      <c r="I73" s="15">
        <v>93</v>
      </c>
      <c r="J73" s="28">
        <v>45603</v>
      </c>
      <c r="K73" s="31">
        <v>27.07</v>
      </c>
      <c r="L73" s="38">
        <f t="shared" si="2"/>
        <v>8.9397857406723236E-2</v>
      </c>
      <c r="M73" s="31">
        <v>28.74</v>
      </c>
      <c r="N73" s="38">
        <f t="shared" si="3"/>
        <v>2.6096033402922759E-2</v>
      </c>
      <c r="O73" s="31">
        <v>26.75</v>
      </c>
      <c r="P73" s="38">
        <f t="shared" si="4"/>
        <v>0.10242990654205601</v>
      </c>
      <c r="Q73" s="16" t="s">
        <v>1899</v>
      </c>
    </row>
    <row r="74" spans="1:17" x14ac:dyDescent="0.25">
      <c r="A74" s="6" t="s">
        <v>44</v>
      </c>
      <c r="B74" s="16" t="s">
        <v>1718</v>
      </c>
      <c r="C74" s="16" t="s">
        <v>1738</v>
      </c>
      <c r="E74" s="20">
        <v>61.03</v>
      </c>
      <c r="F74" s="20">
        <v>57.22</v>
      </c>
      <c r="G74" s="22">
        <f t="shared" si="1"/>
        <v>6.6585110101363199E-2</v>
      </c>
      <c r="H74" s="15">
        <v>96</v>
      </c>
      <c r="I74" s="15">
        <v>94</v>
      </c>
      <c r="J74" s="29">
        <v>45600</v>
      </c>
      <c r="K74" s="31">
        <v>57.79</v>
      </c>
      <c r="L74" s="38">
        <f t="shared" si="2"/>
        <v>5.6065063159716252E-2</v>
      </c>
      <c r="M74" s="31">
        <v>60.47</v>
      </c>
      <c r="N74" s="38">
        <f t="shared" si="3"/>
        <v>9.2607904746155496E-3</v>
      </c>
      <c r="O74" s="31">
        <v>57.01</v>
      </c>
      <c r="P74" s="38">
        <f t="shared" si="4"/>
        <v>7.0513944921943572E-2</v>
      </c>
      <c r="Q74" s="16" t="s">
        <v>1900</v>
      </c>
    </row>
    <row r="75" spans="1:17" x14ac:dyDescent="0.25">
      <c r="A75" s="6" t="s">
        <v>45</v>
      </c>
      <c r="B75" s="16" t="s">
        <v>1495</v>
      </c>
      <c r="C75" s="16" t="s">
        <v>1495</v>
      </c>
      <c r="E75" s="20">
        <v>92.39</v>
      </c>
      <c r="F75" s="20">
        <v>86.43</v>
      </c>
      <c r="G75" s="22">
        <f t="shared" si="1"/>
        <v>6.8957537891935594E-2</v>
      </c>
      <c r="H75" s="15">
        <v>96</v>
      </c>
      <c r="I75" s="15">
        <v>89</v>
      </c>
      <c r="J75" s="28">
        <v>45615</v>
      </c>
      <c r="K75" s="31">
        <v>90.58</v>
      </c>
      <c r="L75" s="33">
        <f t="shared" si="2"/>
        <v>1.9982336056524646E-2</v>
      </c>
      <c r="M75" s="31">
        <v>91.36</v>
      </c>
      <c r="N75" s="33">
        <f t="shared" si="3"/>
        <v>1.1274080560420327E-2</v>
      </c>
      <c r="O75" s="31">
        <v>89.56</v>
      </c>
      <c r="P75" s="33">
        <f t="shared" si="4"/>
        <v>3.1598928092898597E-2</v>
      </c>
      <c r="Q75" s="16" t="s">
        <v>1896</v>
      </c>
    </row>
    <row r="76" spans="1:17" x14ac:dyDescent="0.25">
      <c r="A76" s="6" t="s">
        <v>46</v>
      </c>
      <c r="B76" s="16" t="s">
        <v>990</v>
      </c>
      <c r="C76" s="16" t="s">
        <v>1002</v>
      </c>
      <c r="E76" s="20">
        <v>69.38</v>
      </c>
      <c r="F76" s="20">
        <v>64.56</v>
      </c>
      <c r="G76" s="22">
        <f t="shared" si="1"/>
        <v>7.4659231722428637E-2</v>
      </c>
      <c r="H76" s="15">
        <v>99</v>
      </c>
      <c r="I76" s="15">
        <v>98</v>
      </c>
      <c r="J76" s="29">
        <v>45686</v>
      </c>
      <c r="K76" s="31">
        <v>53.49</v>
      </c>
      <c r="L76" s="38">
        <f t="shared" si="2"/>
        <v>0.29706487193867998</v>
      </c>
      <c r="M76" s="31">
        <v>58.13</v>
      </c>
      <c r="N76" s="38">
        <f t="shared" si="3"/>
        <v>0.19353173920522954</v>
      </c>
      <c r="O76" s="31">
        <v>52.5</v>
      </c>
      <c r="P76" s="38">
        <f t="shared" si="4"/>
        <v>0.32152380952380943</v>
      </c>
      <c r="Q76" s="16" t="s">
        <v>1912</v>
      </c>
    </row>
    <row r="77" spans="1:17" x14ac:dyDescent="0.25">
      <c r="A77" s="6" t="s">
        <v>47</v>
      </c>
      <c r="B77" s="16" t="s">
        <v>1715</v>
      </c>
      <c r="C77" s="16" t="s">
        <v>1730</v>
      </c>
      <c r="E77" s="20">
        <v>50.24</v>
      </c>
      <c r="F77" s="20">
        <v>46.58</v>
      </c>
      <c r="G77" s="22">
        <f t="shared" si="1"/>
        <v>7.8574495491627386E-2</v>
      </c>
      <c r="H77" s="15">
        <v>81</v>
      </c>
      <c r="I77" s="15">
        <v>92</v>
      </c>
      <c r="J77" s="29">
        <v>45601</v>
      </c>
      <c r="K77" s="31">
        <v>46.94</v>
      </c>
      <c r="L77" s="38">
        <f t="shared" si="2"/>
        <v>7.0302513847464942E-2</v>
      </c>
      <c r="M77" s="31">
        <v>48.55</v>
      </c>
      <c r="N77" s="38">
        <f t="shared" si="3"/>
        <v>3.4809474768280224E-2</v>
      </c>
      <c r="O77" s="31">
        <v>46.69</v>
      </c>
      <c r="P77" s="38">
        <f t="shared" si="4"/>
        <v>7.603341186549592E-2</v>
      </c>
      <c r="Q77" s="16" t="s">
        <v>1894</v>
      </c>
    </row>
    <row r="78" spans="1:17" x14ac:dyDescent="0.25">
      <c r="A78" s="6" t="s">
        <v>54</v>
      </c>
      <c r="B78" s="16" t="s">
        <v>1719</v>
      </c>
      <c r="C78" s="16" t="s">
        <v>1740</v>
      </c>
      <c r="E78" s="20">
        <v>112.17</v>
      </c>
      <c r="F78" s="20">
        <v>103.69</v>
      </c>
      <c r="G78" s="22">
        <f t="shared" si="1"/>
        <v>8.1782235509692394E-2</v>
      </c>
      <c r="H78" s="15">
        <v>98</v>
      </c>
      <c r="I78" s="15">
        <v>97</v>
      </c>
      <c r="J78" s="29">
        <v>45341</v>
      </c>
      <c r="K78" s="31">
        <v>95.35</v>
      </c>
      <c r="L78" s="38">
        <f t="shared" si="2"/>
        <v>0.17640272679601476</v>
      </c>
      <c r="M78" s="31">
        <v>106.7</v>
      </c>
      <c r="N78" s="38">
        <f t="shared" si="3"/>
        <v>5.1265229615745068E-2</v>
      </c>
      <c r="O78" s="31">
        <v>93.5</v>
      </c>
      <c r="P78" s="38">
        <f t="shared" si="4"/>
        <v>0.19967914438502676</v>
      </c>
      <c r="Q78" s="16" t="s">
        <v>1897</v>
      </c>
    </row>
    <row r="79" spans="1:17" x14ac:dyDescent="0.25">
      <c r="A79" s="6" t="s">
        <v>56</v>
      </c>
      <c r="B79" s="16" t="s">
        <v>281</v>
      </c>
      <c r="C79" s="16" t="s">
        <v>292</v>
      </c>
      <c r="E79" s="20">
        <v>20.91</v>
      </c>
      <c r="F79" s="20">
        <v>19.09</v>
      </c>
      <c r="G79" s="22">
        <f t="shared" si="1"/>
        <v>9.5337873232058681E-2</v>
      </c>
      <c r="H79" s="15">
        <v>78</v>
      </c>
      <c r="I79" s="15">
        <v>92</v>
      </c>
      <c r="J79" s="29">
        <v>45645</v>
      </c>
      <c r="K79" s="31">
        <v>18.43</v>
      </c>
      <c r="L79" s="38">
        <f t="shared" si="2"/>
        <v>0.13456321215409661</v>
      </c>
      <c r="M79" s="31">
        <v>20.11</v>
      </c>
      <c r="N79" s="38">
        <f t="shared" si="3"/>
        <v>3.9781203381402321E-2</v>
      </c>
      <c r="O79" s="31">
        <v>18.170000000000002</v>
      </c>
      <c r="P79" s="38">
        <f t="shared" si="4"/>
        <v>0.15079801871216281</v>
      </c>
      <c r="Q79" s="16" t="s">
        <v>1902</v>
      </c>
    </row>
    <row r="80" spans="1:17" x14ac:dyDescent="0.25">
      <c r="A80" s="6" t="s">
        <v>63</v>
      </c>
      <c r="B80" s="16" t="s">
        <v>1815</v>
      </c>
      <c r="C80" s="16" t="s">
        <v>1821</v>
      </c>
      <c r="E80" s="20">
        <v>27.06</v>
      </c>
      <c r="F80" s="20">
        <v>24.06</v>
      </c>
      <c r="G80" s="22">
        <f t="shared" si="1"/>
        <v>0.12468827930174564</v>
      </c>
      <c r="H80" s="15">
        <v>81</v>
      </c>
      <c r="I80" s="15">
        <v>98</v>
      </c>
      <c r="J80" s="32">
        <v>45595</v>
      </c>
      <c r="K80" s="31">
        <v>23.19</v>
      </c>
      <c r="L80" s="38">
        <f t="shared" si="2"/>
        <v>0.1668822768434669</v>
      </c>
      <c r="M80" s="31">
        <v>25.58</v>
      </c>
      <c r="N80" s="38">
        <f t="shared" si="3"/>
        <v>5.785770132916343E-2</v>
      </c>
      <c r="O80" s="31">
        <v>22.84</v>
      </c>
      <c r="P80" s="38">
        <f t="shared" si="4"/>
        <v>0.18476357267950957</v>
      </c>
      <c r="Q80" s="16" t="s">
        <v>1901</v>
      </c>
    </row>
    <row r="81" spans="1:17" x14ac:dyDescent="0.25">
      <c r="A81" s="6" t="s">
        <v>64</v>
      </c>
    </row>
    <row r="82" spans="1:17" x14ac:dyDescent="0.25">
      <c r="A82" s="6" t="s">
        <v>65</v>
      </c>
    </row>
    <row r="83" spans="1:17" x14ac:dyDescent="0.25">
      <c r="A83" s="6" t="s">
        <v>66</v>
      </c>
    </row>
    <row r="84" spans="1:17" x14ac:dyDescent="0.25">
      <c r="A84" s="6" t="s">
        <v>67</v>
      </c>
    </row>
    <row r="85" spans="1:17" x14ac:dyDescent="0.25">
      <c r="A85" s="6" t="s">
        <v>68</v>
      </c>
    </row>
    <row r="86" spans="1:17" x14ac:dyDescent="0.25">
      <c r="A86" s="6" t="s">
        <v>69</v>
      </c>
    </row>
    <row r="87" spans="1:17" x14ac:dyDescent="0.25">
      <c r="A87" s="6" t="s">
        <v>70</v>
      </c>
    </row>
    <row r="88" spans="1:17" x14ac:dyDescent="0.25">
      <c r="A88" s="6" t="s">
        <v>75</v>
      </c>
    </row>
    <row r="89" spans="1:17" x14ac:dyDescent="0.25">
      <c r="A89" s="6" t="s">
        <v>76</v>
      </c>
      <c r="B89" s="16"/>
      <c r="C89" s="16"/>
      <c r="E89" s="20"/>
      <c r="F89" s="20"/>
      <c r="G89" s="22"/>
      <c r="H89" s="15"/>
      <c r="I89" s="15"/>
      <c r="J89" s="29"/>
      <c r="K89" s="31"/>
      <c r="L89" s="33"/>
      <c r="M89" s="31"/>
      <c r="N89" s="33"/>
      <c r="O89" s="31"/>
      <c r="P89" s="33"/>
    </row>
    <row r="90" spans="1:17" x14ac:dyDescent="0.25">
      <c r="A90" s="6" t="s">
        <v>78</v>
      </c>
    </row>
    <row r="91" spans="1:17" x14ac:dyDescent="0.25">
      <c r="A91" s="6" t="s">
        <v>79</v>
      </c>
    </row>
    <row r="92" spans="1:17" x14ac:dyDescent="0.25">
      <c r="A92" s="6" t="s">
        <v>81</v>
      </c>
    </row>
    <row r="93" spans="1:17" x14ac:dyDescent="0.25">
      <c r="A93" s="6" t="s">
        <v>119</v>
      </c>
      <c r="Q93" s="16"/>
    </row>
    <row r="94" spans="1:17" x14ac:dyDescent="0.25">
      <c r="A94" s="6" t="s">
        <v>148</v>
      </c>
    </row>
    <row r="95" spans="1:17" x14ac:dyDescent="0.25">
      <c r="A95" s="6" t="s">
        <v>149</v>
      </c>
      <c r="J95" s="29"/>
    </row>
    <row r="98" spans="10:10" x14ac:dyDescent="0.25">
      <c r="J98" s="29"/>
    </row>
    <row r="99" spans="10:10" x14ac:dyDescent="0.25">
      <c r="J99" s="29"/>
    </row>
    <row r="100" spans="10:10" x14ac:dyDescent="0.25">
      <c r="J100" s="29"/>
    </row>
  </sheetData>
  <sortState xmlns:xlrd2="http://schemas.microsoft.com/office/spreadsheetml/2017/richdata2" ref="B61:Q80">
    <sortCondition ref="G61:G80"/>
  </sortState>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C63F-6186-4868-8E95-6BF7DA694D14}">
  <dimension ref="A1:T108"/>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45590</v>
      </c>
      <c r="I3" s="2"/>
      <c r="J3" s="29">
        <v>45593</v>
      </c>
      <c r="K3" s="28">
        <v>45594</v>
      </c>
      <c r="L3" s="28">
        <v>45595</v>
      </c>
      <c r="M3" s="28">
        <v>45596</v>
      </c>
      <c r="N3" s="28">
        <v>45597</v>
      </c>
      <c r="P3" s="2" t="s">
        <v>82</v>
      </c>
      <c r="R3" s="2" t="s">
        <v>82</v>
      </c>
    </row>
    <row r="4" spans="1:18" ht="15.75" thickBot="1" x14ac:dyDescent="0.3">
      <c r="A4" t="s">
        <v>0</v>
      </c>
      <c r="C4" s="10">
        <v>45593</v>
      </c>
      <c r="D4" s="11" t="s">
        <v>32</v>
      </c>
      <c r="E4" s="10">
        <v>45597</v>
      </c>
      <c r="J4" s="2" t="s">
        <v>26</v>
      </c>
      <c r="K4" s="2" t="s">
        <v>27</v>
      </c>
      <c r="L4" s="2" t="s">
        <v>28</v>
      </c>
      <c r="M4" s="2" t="s">
        <v>29</v>
      </c>
      <c r="N4" s="2" t="s">
        <v>30</v>
      </c>
    </row>
    <row r="5" spans="1:18" ht="15.75" thickBot="1" x14ac:dyDescent="0.3">
      <c r="A5" t="s">
        <v>910</v>
      </c>
      <c r="F5" s="8">
        <v>15011.35</v>
      </c>
      <c r="G5" s="36" t="s">
        <v>25</v>
      </c>
      <c r="H5" s="8">
        <v>18518.61</v>
      </c>
      <c r="J5" s="14">
        <v>18567.09</v>
      </c>
      <c r="K5" s="14">
        <v>18712.75</v>
      </c>
      <c r="L5" s="14">
        <v>18607.93</v>
      </c>
      <c r="M5" s="14">
        <v>18095.150000000001</v>
      </c>
      <c r="N5" s="14">
        <v>18239.919999999998</v>
      </c>
      <c r="P5" s="5">
        <f>(N5-H5)/N5</f>
        <v>-1.5279124031245881E-2</v>
      </c>
      <c r="R5" s="5">
        <f>(N5-F5)/F5</f>
        <v>0.21507525972014493</v>
      </c>
    </row>
    <row r="6" spans="1:18" ht="15.75" thickBot="1" x14ac:dyDescent="0.3">
      <c r="A6" t="s">
        <v>302</v>
      </c>
      <c r="C6" s="26" t="s">
        <v>303</v>
      </c>
      <c r="D6" s="1"/>
      <c r="E6" s="1"/>
      <c r="F6" s="9">
        <v>4769.83</v>
      </c>
      <c r="G6" s="36" t="s">
        <v>107</v>
      </c>
      <c r="H6" s="9">
        <v>5808.12</v>
      </c>
      <c r="J6" s="14">
        <v>5823.52</v>
      </c>
      <c r="K6" s="17">
        <v>5832.92</v>
      </c>
      <c r="L6" s="17">
        <v>5813.67</v>
      </c>
      <c r="M6" s="14">
        <v>5705.45</v>
      </c>
      <c r="N6" s="14">
        <v>5728.8</v>
      </c>
      <c r="P6" s="5">
        <f>(N6-H6)/N6</f>
        <v>-1.384583158776702E-2</v>
      </c>
      <c r="R6" s="5">
        <f>(N6-F6)/F6</f>
        <v>0.20104909399286772</v>
      </c>
    </row>
    <row r="7" spans="1:18" x14ac:dyDescent="0.25">
      <c r="C7" s="35"/>
      <c r="J7" s="12"/>
    </row>
    <row r="8" spans="1:18" x14ac:dyDescent="0.25">
      <c r="C8" s="12"/>
      <c r="J8" s="12"/>
    </row>
    <row r="9" spans="1:18" x14ac:dyDescent="0.25">
      <c r="C9" s="12"/>
      <c r="J9" s="12"/>
    </row>
    <row r="10" spans="1:18" x14ac:dyDescent="0.25">
      <c r="A10" t="s">
        <v>3</v>
      </c>
      <c r="C10" s="16" t="s">
        <v>1948</v>
      </c>
      <c r="J10" s="16"/>
    </row>
    <row r="11" spans="1:18" x14ac:dyDescent="0.25">
      <c r="C11" s="16" t="s">
        <v>1949</v>
      </c>
      <c r="J11" s="16"/>
    </row>
    <row r="12" spans="1:18" x14ac:dyDescent="0.25">
      <c r="C12" s="16" t="s">
        <v>1950</v>
      </c>
      <c r="J12" s="16"/>
    </row>
    <row r="13" spans="1:18" x14ac:dyDescent="0.25">
      <c r="C13" s="16" t="s">
        <v>1961</v>
      </c>
      <c r="J13" s="16"/>
    </row>
    <row r="14" spans="1:18" x14ac:dyDescent="0.25">
      <c r="C14" s="27" t="s">
        <v>1951</v>
      </c>
      <c r="J14" s="16"/>
    </row>
    <row r="15" spans="1:18" x14ac:dyDescent="0.25">
      <c r="C15" s="16" t="s">
        <v>1952</v>
      </c>
      <c r="J15" s="16"/>
    </row>
    <row r="16" spans="1:18" x14ac:dyDescent="0.25">
      <c r="C16" s="16" t="s">
        <v>1953</v>
      </c>
      <c r="J16" s="16"/>
    </row>
    <row r="17" spans="3:10" x14ac:dyDescent="0.25">
      <c r="C17" s="16" t="s">
        <v>1954</v>
      </c>
      <c r="J17" s="16"/>
    </row>
    <row r="18" spans="3:10" x14ac:dyDescent="0.25">
      <c r="C18" s="16" t="s">
        <v>1955</v>
      </c>
      <c r="J18" s="16"/>
    </row>
    <row r="19" spans="3:10" x14ac:dyDescent="0.25">
      <c r="C19" s="16" t="s">
        <v>1956</v>
      </c>
      <c r="J19" s="16"/>
    </row>
    <row r="20" spans="3:10" x14ac:dyDescent="0.25">
      <c r="C20" s="16" t="s">
        <v>1957</v>
      </c>
      <c r="J20" s="16"/>
    </row>
    <row r="21" spans="3:10" x14ac:dyDescent="0.25">
      <c r="C21" s="16" t="s">
        <v>1958</v>
      </c>
      <c r="J21" s="16"/>
    </row>
    <row r="22" spans="3:10" x14ac:dyDescent="0.25">
      <c r="C22" s="16" t="s">
        <v>1959</v>
      </c>
      <c r="J22" s="16"/>
    </row>
    <row r="23" spans="3:10" x14ac:dyDescent="0.25">
      <c r="C23" s="16" t="s">
        <v>1960</v>
      </c>
      <c r="J23" s="16"/>
    </row>
    <row r="24" spans="3:10" x14ac:dyDescent="0.25">
      <c r="C24" s="16" t="s">
        <v>1962</v>
      </c>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2" t="s">
        <v>182</v>
      </c>
      <c r="D29" s="12" t="s">
        <v>1963</v>
      </c>
      <c r="J29" s="16"/>
    </row>
    <row r="30" spans="3:10" x14ac:dyDescent="0.25">
      <c r="C30" s="12" t="s">
        <v>163</v>
      </c>
      <c r="D30" s="12" t="s">
        <v>1964</v>
      </c>
      <c r="J30" s="16"/>
    </row>
    <row r="31" spans="3:10" x14ac:dyDescent="0.25">
      <c r="C31" s="12"/>
      <c r="J31" s="16"/>
    </row>
    <row r="32" spans="3:10" x14ac:dyDescent="0.25">
      <c r="F32" s="2" t="s">
        <v>154</v>
      </c>
      <c r="J32" s="16"/>
    </row>
    <row r="33" spans="3:10" x14ac:dyDescent="0.25">
      <c r="C33" t="s">
        <v>102</v>
      </c>
      <c r="D33" s="5">
        <v>0.1222</v>
      </c>
      <c r="E33" s="7"/>
      <c r="F33" s="2" t="s">
        <v>155</v>
      </c>
      <c r="I33" s="5"/>
      <c r="J33" s="16"/>
    </row>
    <row r="34" spans="3:10" x14ac:dyDescent="0.25">
      <c r="C34" s="16"/>
      <c r="D34" s="5"/>
      <c r="E34" s="7"/>
      <c r="F34" s="5"/>
      <c r="I34" s="5"/>
      <c r="J34" s="16"/>
    </row>
    <row r="35" spans="3:10" x14ac:dyDescent="0.25">
      <c r="C35" s="16"/>
      <c r="D35" s="5"/>
      <c r="E35" s="7"/>
      <c r="F35" s="34"/>
      <c r="I35" s="5"/>
      <c r="J35" s="16"/>
    </row>
    <row r="36" spans="3:10" x14ac:dyDescent="0.25">
      <c r="C36" t="s">
        <v>743</v>
      </c>
      <c r="D36" s="5">
        <v>9.4200000000000006E-2</v>
      </c>
      <c r="F36" s="34">
        <v>-6.2899999999999998E-2</v>
      </c>
      <c r="I36" s="5"/>
      <c r="J36" s="16"/>
    </row>
    <row r="37" spans="3:10" x14ac:dyDescent="0.25">
      <c r="C37" t="s">
        <v>92</v>
      </c>
      <c r="D37" s="5">
        <v>9.7699999999999995E-2</v>
      </c>
      <c r="F37" s="34">
        <v>-1.24E-2</v>
      </c>
      <c r="I37" s="5"/>
      <c r="J37" s="16"/>
    </row>
    <row r="38" spans="3:10" x14ac:dyDescent="0.25">
      <c r="C38" t="s">
        <v>1026</v>
      </c>
      <c r="D38" s="5">
        <v>0.113</v>
      </c>
      <c r="F38" s="5">
        <v>-4.7300000000000002E-2</v>
      </c>
      <c r="I38" s="5"/>
      <c r="J38" s="16"/>
    </row>
    <row r="39" spans="3:10" x14ac:dyDescent="0.25">
      <c r="C39" t="s">
        <v>218</v>
      </c>
      <c r="D39" s="5">
        <v>8.0799999999999997E-2</v>
      </c>
      <c r="F39" s="5">
        <v>-8.1900000000000001E-2</v>
      </c>
      <c r="I39" s="5"/>
      <c r="J39" s="16"/>
    </row>
    <row r="40" spans="3:10" x14ac:dyDescent="0.25">
      <c r="C40" t="s">
        <v>1450</v>
      </c>
      <c r="D40" s="5">
        <v>9.6500000000000002E-2</v>
      </c>
      <c r="F40" s="5">
        <v>0.28539999999999999</v>
      </c>
      <c r="I40" s="5"/>
      <c r="J40" s="16"/>
    </row>
    <row r="41" spans="3:10" x14ac:dyDescent="0.25">
      <c r="C41" t="s">
        <v>126</v>
      </c>
      <c r="D41" s="5">
        <v>0.10290000000000001</v>
      </c>
      <c r="F41" s="5">
        <v>-4.36E-2</v>
      </c>
      <c r="I41" s="5"/>
      <c r="J41" s="16"/>
    </row>
    <row r="42" spans="3:10" x14ac:dyDescent="0.25">
      <c r="C42" t="s">
        <v>197</v>
      </c>
      <c r="D42" s="5">
        <v>9.0499999999999997E-2</v>
      </c>
      <c r="F42" s="5">
        <v>4.4900000000000002E-2</v>
      </c>
      <c r="I42" s="5"/>
      <c r="J42" s="16"/>
    </row>
    <row r="43" spans="3:10" x14ac:dyDescent="0.25">
      <c r="C43" t="s">
        <v>1813</v>
      </c>
      <c r="D43" s="5">
        <v>0.10780000000000001</v>
      </c>
      <c r="F43" s="5">
        <v>-1.9800000000000002E-2</v>
      </c>
      <c r="G43" s="22"/>
      <c r="H43" s="16"/>
      <c r="I43" s="5"/>
      <c r="J43" s="16"/>
    </row>
    <row r="44" spans="3:10" x14ac:dyDescent="0.25">
      <c r="C44" t="s">
        <v>1858</v>
      </c>
      <c r="D44" s="5">
        <v>4.3499999999999997E-2</v>
      </c>
      <c r="F44" s="5">
        <v>-6.3E-2</v>
      </c>
      <c r="G44" s="22"/>
      <c r="H44" s="16"/>
      <c r="I44" s="5"/>
      <c r="J44" s="16"/>
    </row>
    <row r="45" spans="3:10" x14ac:dyDescent="0.25">
      <c r="C45" t="s">
        <v>1116</v>
      </c>
      <c r="D45" s="5">
        <v>5.0900000000000001E-2</v>
      </c>
      <c r="F45" s="5">
        <v>3.6000000000000004E-2</v>
      </c>
      <c r="G45" s="22"/>
      <c r="H45" s="16"/>
      <c r="I45" s="5"/>
      <c r="J45" s="16"/>
    </row>
    <row r="46" spans="3:10" x14ac:dyDescent="0.25">
      <c r="G46" s="22"/>
      <c r="H46" s="16"/>
      <c r="I46" s="5"/>
      <c r="J46" s="16"/>
    </row>
    <row r="47" spans="3:10" x14ac:dyDescent="0.25">
      <c r="D47" s="5"/>
      <c r="E47" s="21"/>
      <c r="F47" s="34"/>
      <c r="G47" s="22"/>
      <c r="H47" s="16"/>
      <c r="I47" s="5"/>
      <c r="J47" s="16"/>
    </row>
    <row r="48" spans="3:10" x14ac:dyDescent="0.25">
      <c r="D48" s="5">
        <f>SUM(D33:D47)</f>
        <v>1</v>
      </c>
      <c r="F48" s="34"/>
      <c r="I48" s="22"/>
      <c r="J48" s="16"/>
    </row>
    <row r="49" spans="1:19" x14ac:dyDescent="0.25">
      <c r="E49" s="21"/>
      <c r="F49" s="16"/>
      <c r="G49" s="22"/>
      <c r="H49" s="16"/>
      <c r="I49" s="22"/>
      <c r="J49" s="16"/>
    </row>
    <row r="50" spans="1:19" x14ac:dyDescent="0.25">
      <c r="D50" s="5"/>
      <c r="E50" s="21"/>
      <c r="F50" s="16"/>
      <c r="G50" s="22"/>
      <c r="H50" s="16"/>
      <c r="I50" s="22"/>
      <c r="J50" s="16"/>
    </row>
    <row r="51" spans="1:19" x14ac:dyDescent="0.25">
      <c r="C51" s="12"/>
      <c r="E51" s="21"/>
      <c r="F51" s="15" t="s">
        <v>108</v>
      </c>
      <c r="G51" s="16"/>
      <c r="H51" s="12"/>
      <c r="I51" s="16"/>
    </row>
    <row r="52" spans="1:19" x14ac:dyDescent="0.25">
      <c r="A52" t="s">
        <v>4</v>
      </c>
      <c r="C52" s="12"/>
      <c r="E52" s="24" t="s">
        <v>6</v>
      </c>
      <c r="F52" s="24" t="s">
        <v>7</v>
      </c>
      <c r="G52" s="24" t="s">
        <v>8</v>
      </c>
      <c r="H52" s="24" t="s">
        <v>9</v>
      </c>
      <c r="I52" s="24" t="s">
        <v>21</v>
      </c>
      <c r="J52" s="24" t="s">
        <v>23</v>
      </c>
      <c r="K52" s="24" t="s">
        <v>22</v>
      </c>
      <c r="L52" s="24" t="s">
        <v>120</v>
      </c>
      <c r="M52" s="23" t="s">
        <v>10</v>
      </c>
      <c r="N52" s="25"/>
      <c r="O52" s="25"/>
      <c r="P52" s="25"/>
      <c r="Q52" s="25"/>
      <c r="R52" s="25"/>
      <c r="S52" s="25"/>
    </row>
    <row r="53" spans="1:19" x14ac:dyDescent="0.25">
      <c r="A53" s="6" t="s">
        <v>5</v>
      </c>
      <c r="B53" t="s">
        <v>743</v>
      </c>
      <c r="E53" s="4">
        <v>10.57</v>
      </c>
      <c r="F53" s="4">
        <v>8.61</v>
      </c>
      <c r="G53" s="5">
        <f t="shared" ref="G53:G58" si="0">(E53-F53)/F53</f>
        <v>0.22764227642276433</v>
      </c>
      <c r="H53" s="20">
        <v>9.75</v>
      </c>
      <c r="I53" s="4">
        <v>10.25</v>
      </c>
      <c r="J53" s="2">
        <v>95</v>
      </c>
      <c r="K53" s="2">
        <v>99</v>
      </c>
      <c r="M53" t="s">
        <v>1921</v>
      </c>
    </row>
    <row r="54" spans="1:19" x14ac:dyDescent="0.25">
      <c r="A54" s="6" t="s">
        <v>11</v>
      </c>
      <c r="B54" t="s">
        <v>92</v>
      </c>
      <c r="E54" s="4">
        <v>85.8</v>
      </c>
      <c r="F54" s="4">
        <v>57.49</v>
      </c>
      <c r="G54" s="5">
        <f t="shared" si="0"/>
        <v>0.49243346668985899</v>
      </c>
      <c r="H54" s="20">
        <v>79</v>
      </c>
      <c r="I54" s="4">
        <v>70.47</v>
      </c>
      <c r="J54" s="2">
        <v>93</v>
      </c>
      <c r="K54" s="2">
        <v>97</v>
      </c>
      <c r="L54" s="2"/>
      <c r="M54" t="s">
        <v>1922</v>
      </c>
    </row>
    <row r="55" spans="1:19" x14ac:dyDescent="0.25">
      <c r="A55" s="6" t="s">
        <v>12</v>
      </c>
      <c r="B55" t="s">
        <v>1026</v>
      </c>
      <c r="E55" s="4">
        <v>33.21</v>
      </c>
      <c r="F55" s="4">
        <v>28.9</v>
      </c>
      <c r="G55" s="5">
        <f t="shared" si="0"/>
        <v>0.14913494809688591</v>
      </c>
      <c r="H55" s="20">
        <v>31.75</v>
      </c>
      <c r="I55" s="4">
        <v>31.27</v>
      </c>
      <c r="J55" s="2">
        <v>95</v>
      </c>
      <c r="K55" s="2">
        <v>70</v>
      </c>
      <c r="M55" t="s">
        <v>1923</v>
      </c>
    </row>
    <row r="56" spans="1:19" x14ac:dyDescent="0.25">
      <c r="A56" s="6" t="s">
        <v>13</v>
      </c>
      <c r="B56" t="s">
        <v>218</v>
      </c>
      <c r="E56" s="4">
        <v>46.5</v>
      </c>
      <c r="F56" s="4">
        <v>44.7</v>
      </c>
      <c r="G56" s="5">
        <f t="shared" si="0"/>
        <v>4.0268456375838861E-2</v>
      </c>
      <c r="H56" s="20">
        <v>46</v>
      </c>
      <c r="I56" s="4">
        <v>43.2</v>
      </c>
      <c r="J56" s="2">
        <v>94</v>
      </c>
      <c r="K56" s="2">
        <v>81</v>
      </c>
      <c r="L56" s="2"/>
      <c r="M56" t="s">
        <v>1924</v>
      </c>
    </row>
    <row r="57" spans="1:19" x14ac:dyDescent="0.25">
      <c r="A57" s="6" t="s">
        <v>14</v>
      </c>
      <c r="B57" t="s">
        <v>1450</v>
      </c>
      <c r="E57" s="4">
        <v>23.24</v>
      </c>
      <c r="F57" s="4">
        <v>18.7</v>
      </c>
      <c r="G57" s="5">
        <f t="shared" si="0"/>
        <v>0.24278074866310156</v>
      </c>
      <c r="H57" s="20">
        <v>17.5</v>
      </c>
      <c r="I57" s="4">
        <v>17.86</v>
      </c>
      <c r="J57" s="2">
        <v>88</v>
      </c>
      <c r="K57" s="2">
        <v>87</v>
      </c>
      <c r="M57" t="s">
        <v>1925</v>
      </c>
    </row>
    <row r="58" spans="1:19" x14ac:dyDescent="0.25">
      <c r="A58" s="6" t="s">
        <v>15</v>
      </c>
      <c r="B58" t="s">
        <v>126</v>
      </c>
      <c r="E58" s="4">
        <v>135.37</v>
      </c>
      <c r="F58" s="4">
        <v>127.83</v>
      </c>
      <c r="G58" s="5">
        <f t="shared" si="0"/>
        <v>5.8984588907142345E-2</v>
      </c>
      <c r="H58" s="20">
        <v>125</v>
      </c>
      <c r="I58" s="4">
        <v>131.26</v>
      </c>
      <c r="J58" s="2">
        <v>97</v>
      </c>
      <c r="K58" s="2">
        <v>99</v>
      </c>
      <c r="L58" s="2">
        <v>2</v>
      </c>
      <c r="M58" t="s">
        <v>1926</v>
      </c>
    </row>
    <row r="59" spans="1:19" x14ac:dyDescent="0.25">
      <c r="A59" s="6" t="s">
        <v>16</v>
      </c>
      <c r="B59" t="s">
        <v>197</v>
      </c>
      <c r="E59" s="4">
        <v>153.78</v>
      </c>
      <c r="F59" s="4">
        <v>132.08000000000001</v>
      </c>
      <c r="G59" s="5">
        <f>(E59-F59)/F59</f>
        <v>0.16429436705027245</v>
      </c>
      <c r="H59" s="20">
        <v>139</v>
      </c>
      <c r="I59" s="4">
        <v>128.97999999999999</v>
      </c>
      <c r="J59" s="2">
        <v>94</v>
      </c>
      <c r="K59" s="2">
        <v>96</v>
      </c>
      <c r="L59" s="2">
        <v>34</v>
      </c>
      <c r="M59" t="s">
        <v>1927</v>
      </c>
    </row>
    <row r="60" spans="1:19" x14ac:dyDescent="0.25">
      <c r="A60" s="6" t="s">
        <v>17</v>
      </c>
      <c r="B60" t="s">
        <v>1813</v>
      </c>
      <c r="E60" s="4">
        <v>229.71</v>
      </c>
      <c r="F60" s="4">
        <v>208.11</v>
      </c>
      <c r="G60" s="5">
        <f>(E60-F60)/F60</f>
        <v>0.10379126423526017</v>
      </c>
      <c r="H60" s="20">
        <v>195</v>
      </c>
      <c r="I60" s="4">
        <v>183.7</v>
      </c>
      <c r="J60" s="2">
        <v>99</v>
      </c>
      <c r="K60" s="2">
        <v>4</v>
      </c>
      <c r="L60" s="2"/>
      <c r="M60" t="s">
        <v>1928</v>
      </c>
    </row>
    <row r="61" spans="1:19" x14ac:dyDescent="0.25">
      <c r="A61" s="6" t="s">
        <v>31</v>
      </c>
      <c r="B61" t="s">
        <v>1858</v>
      </c>
      <c r="E61" s="4">
        <v>20.36</v>
      </c>
      <c r="F61" s="4">
        <v>23.64</v>
      </c>
      <c r="G61" s="5">
        <f>(E61-F61)/F61</f>
        <v>-0.13874788494077839</v>
      </c>
      <c r="H61" s="20">
        <v>21</v>
      </c>
      <c r="I61" s="4">
        <v>23.74</v>
      </c>
      <c r="J61" s="2">
        <v>97</v>
      </c>
      <c r="K61" s="2">
        <v>81</v>
      </c>
      <c r="L61" s="2">
        <v>3</v>
      </c>
      <c r="M61" t="s">
        <v>1929</v>
      </c>
    </row>
    <row r="62" spans="1:19" x14ac:dyDescent="0.25">
      <c r="A62" s="6" t="s">
        <v>33</v>
      </c>
      <c r="B62" t="s">
        <v>1116</v>
      </c>
      <c r="E62" s="4">
        <v>39.369999999999997</v>
      </c>
      <c r="F62" s="4">
        <v>39.39</v>
      </c>
      <c r="G62" s="5">
        <f>(E62-F62)/F62</f>
        <v>-5.0774308200058715E-4</v>
      </c>
      <c r="H62" s="4">
        <v>36.75</v>
      </c>
      <c r="I62" s="4">
        <v>41.96</v>
      </c>
      <c r="J62" s="2">
        <v>89</v>
      </c>
      <c r="L62" s="2"/>
      <c r="M62" t="s">
        <v>1930</v>
      </c>
    </row>
    <row r="63" spans="1:19" x14ac:dyDescent="0.25">
      <c r="A63" s="6" t="s">
        <v>34</v>
      </c>
      <c r="E63" s="4"/>
      <c r="F63" s="4"/>
      <c r="H63" s="4"/>
      <c r="I63" s="4"/>
      <c r="L63" s="2"/>
    </row>
    <row r="64" spans="1:19" x14ac:dyDescent="0.25">
      <c r="A64" s="6" t="s">
        <v>35</v>
      </c>
      <c r="E64" s="4"/>
      <c r="F64" s="4"/>
      <c r="H64" s="4"/>
      <c r="I64" s="4"/>
      <c r="L64" s="2"/>
    </row>
    <row r="66" spans="1:20" x14ac:dyDescent="0.25">
      <c r="E66" s="7"/>
      <c r="G66" s="2" t="s">
        <v>128</v>
      </c>
      <c r="J66" s="2" t="s">
        <v>127</v>
      </c>
      <c r="L66" s="2" t="s">
        <v>150</v>
      </c>
      <c r="N66" s="2" t="s">
        <v>150</v>
      </c>
      <c r="P66" s="2" t="s">
        <v>150</v>
      </c>
    </row>
    <row r="67" spans="1:20" x14ac:dyDescent="0.25">
      <c r="A67" s="3" t="s">
        <v>18</v>
      </c>
      <c r="E67" s="18" t="s">
        <v>6</v>
      </c>
      <c r="F67" s="18" t="s">
        <v>21</v>
      </c>
      <c r="G67" s="18" t="s">
        <v>129</v>
      </c>
      <c r="H67" s="18" t="s">
        <v>22</v>
      </c>
      <c r="I67" s="18" t="s">
        <v>23</v>
      </c>
      <c r="J67" s="18" t="s">
        <v>22</v>
      </c>
      <c r="K67" s="18" t="s">
        <v>146</v>
      </c>
      <c r="L67" s="18" t="s">
        <v>146</v>
      </c>
      <c r="M67" s="18" t="s">
        <v>130</v>
      </c>
      <c r="N67" s="18" t="s">
        <v>130</v>
      </c>
      <c r="O67" s="18" t="s">
        <v>131</v>
      </c>
      <c r="P67" s="18" t="s">
        <v>131</v>
      </c>
      <c r="Q67" s="19" t="s">
        <v>10</v>
      </c>
    </row>
    <row r="68" spans="1:20" x14ac:dyDescent="0.25">
      <c r="A68" s="3"/>
      <c r="E68" s="18"/>
      <c r="F68" s="18"/>
      <c r="G68" s="18"/>
      <c r="H68" s="18"/>
      <c r="I68" s="18"/>
      <c r="J68" s="18"/>
      <c r="K68" s="18"/>
      <c r="M68" s="18"/>
      <c r="O68" s="18"/>
      <c r="Q68" s="19"/>
    </row>
    <row r="69" spans="1:20" x14ac:dyDescent="0.25">
      <c r="A69" s="6" t="s">
        <v>5</v>
      </c>
      <c r="B69" s="16" t="s">
        <v>1903</v>
      </c>
      <c r="C69" s="16" t="s">
        <v>1905</v>
      </c>
      <c r="E69" s="20">
        <v>145.04</v>
      </c>
      <c r="F69" s="20">
        <v>160.36000000000001</v>
      </c>
      <c r="G69" s="22">
        <f t="shared" ref="G69:G87" si="1">(E69-F69)/F69</f>
        <v>-9.553504614617124E-2</v>
      </c>
      <c r="H69" s="15">
        <v>76</v>
      </c>
      <c r="I69" s="15">
        <v>68</v>
      </c>
      <c r="J69" s="29">
        <v>45700</v>
      </c>
      <c r="K69" s="31">
        <v>151.77000000000001</v>
      </c>
      <c r="L69" s="38">
        <f t="shared" ref="L69:L87" si="2">(E69-K69)/K69</f>
        <v>-4.434341437701797E-2</v>
      </c>
      <c r="M69" s="31">
        <v>152.02000000000001</v>
      </c>
      <c r="N69" s="38">
        <f t="shared" ref="N69:N87" si="3">(E69-M69)/M69</f>
        <v>-4.5915011182739232E-2</v>
      </c>
      <c r="O69" s="31">
        <v>150.88</v>
      </c>
      <c r="P69" s="38">
        <f t="shared" ref="P69:P87" si="4">(E69-O69)/O69</f>
        <v>-3.8706256627783694E-2</v>
      </c>
      <c r="Q69" s="16" t="s">
        <v>1933</v>
      </c>
    </row>
    <row r="70" spans="1:20" x14ac:dyDescent="0.25">
      <c r="A70" s="6" t="s">
        <v>11</v>
      </c>
      <c r="B70" s="16" t="s">
        <v>222</v>
      </c>
      <c r="C70" s="16" t="s">
        <v>223</v>
      </c>
      <c r="E70" s="20">
        <v>110.1</v>
      </c>
      <c r="F70" s="20">
        <v>121.44</v>
      </c>
      <c r="G70" s="22">
        <f t="shared" si="1"/>
        <v>-9.3379446640316235E-2</v>
      </c>
      <c r="H70" s="15">
        <v>96</v>
      </c>
      <c r="I70" s="15">
        <v>83</v>
      </c>
      <c r="J70" s="29">
        <v>45687</v>
      </c>
      <c r="K70" s="31">
        <v>109.1</v>
      </c>
      <c r="L70" s="38">
        <f t="shared" si="2"/>
        <v>9.1659028414298807E-3</v>
      </c>
      <c r="M70" s="31">
        <v>112.71</v>
      </c>
      <c r="N70" s="38">
        <f t="shared" si="3"/>
        <v>-2.3156774021825921E-2</v>
      </c>
      <c r="O70" s="31">
        <v>108.52</v>
      </c>
      <c r="P70" s="38">
        <f t="shared" si="4"/>
        <v>1.4559528197567253E-2</v>
      </c>
      <c r="Q70" s="16" t="s">
        <v>1932</v>
      </c>
    </row>
    <row r="71" spans="1:20" x14ac:dyDescent="0.25">
      <c r="A71" s="6" t="s">
        <v>12</v>
      </c>
      <c r="B71" s="16" t="s">
        <v>1814</v>
      </c>
      <c r="C71" s="16" t="s">
        <v>1819</v>
      </c>
      <c r="E71" s="20">
        <v>73.25</v>
      </c>
      <c r="F71" s="20">
        <v>78.45</v>
      </c>
      <c r="G71" s="22">
        <f t="shared" si="1"/>
        <v>-6.6284257488846435E-2</v>
      </c>
      <c r="H71" s="15">
        <v>81</v>
      </c>
      <c r="I71" s="15">
        <v>84</v>
      </c>
      <c r="J71" s="29">
        <v>45693</v>
      </c>
      <c r="K71" s="31">
        <v>75.55</v>
      </c>
      <c r="L71" s="38">
        <f t="shared" si="2"/>
        <v>-3.0443414956982096E-2</v>
      </c>
      <c r="M71" s="31">
        <v>77.489999999999995</v>
      </c>
      <c r="N71" s="38">
        <f t="shared" si="3"/>
        <v>-5.4716737643566847E-2</v>
      </c>
      <c r="O71" s="31">
        <v>75.38</v>
      </c>
      <c r="P71" s="38">
        <f t="shared" si="4"/>
        <v>-2.8256832050941837E-2</v>
      </c>
      <c r="Q71" s="16" t="s">
        <v>1935</v>
      </c>
      <c r="T71" s="16"/>
    </row>
    <row r="72" spans="1:20" x14ac:dyDescent="0.25">
      <c r="A72" s="6" t="s">
        <v>13</v>
      </c>
      <c r="B72" s="16" t="s">
        <v>1904</v>
      </c>
      <c r="C72" s="16" t="s">
        <v>1910</v>
      </c>
      <c r="E72" s="20">
        <v>67.86</v>
      </c>
      <c r="F72" s="20">
        <v>71.2</v>
      </c>
      <c r="G72" s="22">
        <f t="shared" si="1"/>
        <v>-4.6910112359550608E-2</v>
      </c>
      <c r="H72" s="15">
        <v>95</v>
      </c>
      <c r="I72" s="15">
        <v>86</v>
      </c>
      <c r="J72" s="29">
        <v>45679</v>
      </c>
      <c r="K72" s="31">
        <v>65.45</v>
      </c>
      <c r="L72" s="38">
        <f t="shared" si="2"/>
        <v>3.6822001527883827E-2</v>
      </c>
      <c r="M72" s="31">
        <v>67.08</v>
      </c>
      <c r="N72" s="38">
        <f t="shared" si="3"/>
        <v>1.1627906976744203E-2</v>
      </c>
      <c r="O72" s="31">
        <v>65.22</v>
      </c>
      <c r="P72" s="38">
        <f t="shared" si="4"/>
        <v>4.047838086476542E-2</v>
      </c>
      <c r="Q72" s="16" t="s">
        <v>1934</v>
      </c>
    </row>
    <row r="73" spans="1:20" x14ac:dyDescent="0.25">
      <c r="A73" s="6" t="s">
        <v>14</v>
      </c>
      <c r="B73" s="16" t="s">
        <v>1859</v>
      </c>
      <c r="C73" s="16" t="s">
        <v>1868</v>
      </c>
      <c r="E73" s="20">
        <v>31.11</v>
      </c>
      <c r="F73" s="20">
        <v>32</v>
      </c>
      <c r="G73" s="22">
        <f t="shared" si="1"/>
        <v>-2.7812500000000018E-2</v>
      </c>
      <c r="H73" s="15">
        <v>80</v>
      </c>
      <c r="I73" s="15">
        <v>68</v>
      </c>
      <c r="J73" s="29">
        <v>45692</v>
      </c>
      <c r="K73" s="31">
        <v>30.88</v>
      </c>
      <c r="L73" s="38">
        <f t="shared" si="2"/>
        <v>7.4481865284974236E-3</v>
      </c>
      <c r="M73" s="31">
        <v>31.68</v>
      </c>
      <c r="N73" s="38">
        <f t="shared" si="3"/>
        <v>-1.7992424242424251E-2</v>
      </c>
      <c r="O73" s="31">
        <v>30.89</v>
      </c>
      <c r="P73" s="38">
        <f t="shared" si="4"/>
        <v>7.1220459695694027E-3</v>
      </c>
      <c r="Q73" s="16" t="s">
        <v>1936</v>
      </c>
    </row>
    <row r="74" spans="1:20" x14ac:dyDescent="0.25">
      <c r="A74" s="6" t="s">
        <v>15</v>
      </c>
      <c r="B74" s="16" t="s">
        <v>1815</v>
      </c>
      <c r="C74" s="16" t="s">
        <v>1821</v>
      </c>
      <c r="E74" s="20">
        <v>23.97</v>
      </c>
      <c r="F74" s="20">
        <v>24.06</v>
      </c>
      <c r="G74" s="22">
        <f t="shared" si="1"/>
        <v>-3.7406483790523633E-3</v>
      </c>
      <c r="H74" s="15">
        <v>81</v>
      </c>
      <c r="I74" s="15">
        <v>96</v>
      </c>
      <c r="J74" s="29">
        <v>45680</v>
      </c>
      <c r="K74" s="31">
        <v>23.48</v>
      </c>
      <c r="L74" s="38">
        <f t="shared" si="2"/>
        <v>2.0868824531516117E-2</v>
      </c>
      <c r="M74" s="31">
        <v>25.77</v>
      </c>
      <c r="N74" s="38">
        <f t="shared" si="3"/>
        <v>-6.984866123399304E-2</v>
      </c>
      <c r="O74" s="31">
        <v>23.46</v>
      </c>
      <c r="P74" s="38">
        <f t="shared" si="4"/>
        <v>2.1739130434782525E-2</v>
      </c>
      <c r="Q74" s="16" t="s">
        <v>1944</v>
      </c>
    </row>
    <row r="75" spans="1:20" x14ac:dyDescent="0.25">
      <c r="A75" s="6" t="s">
        <v>16</v>
      </c>
      <c r="B75" s="16" t="s">
        <v>362</v>
      </c>
      <c r="C75" s="16" t="s">
        <v>369</v>
      </c>
      <c r="E75" s="20">
        <v>111.81</v>
      </c>
      <c r="F75" s="20">
        <v>110.95</v>
      </c>
      <c r="G75" s="22">
        <f t="shared" si="1"/>
        <v>7.7512392969806164E-3</v>
      </c>
      <c r="H75" s="15">
        <v>90</v>
      </c>
      <c r="I75" s="15">
        <v>89</v>
      </c>
      <c r="J75" s="29">
        <v>45719</v>
      </c>
      <c r="K75" s="31">
        <v>104.81</v>
      </c>
      <c r="L75" s="38">
        <f t="shared" si="2"/>
        <v>6.6787520274782936E-2</v>
      </c>
      <c r="M75" s="31">
        <v>105.73</v>
      </c>
      <c r="N75" s="38">
        <f t="shared" si="3"/>
        <v>5.7504965478104589E-2</v>
      </c>
      <c r="O75" s="31">
        <v>103.87</v>
      </c>
      <c r="P75" s="38">
        <f t="shared" si="4"/>
        <v>7.6441705978627109E-2</v>
      </c>
      <c r="Q75" s="16" t="s">
        <v>1947</v>
      </c>
    </row>
    <row r="76" spans="1:20" x14ac:dyDescent="0.25">
      <c r="A76" s="6" t="s">
        <v>17</v>
      </c>
      <c r="B76" s="16" t="s">
        <v>135</v>
      </c>
      <c r="C76" s="16" t="s">
        <v>136</v>
      </c>
      <c r="E76" s="20">
        <v>80.180000000000007</v>
      </c>
      <c r="F76" s="20">
        <v>79.540000000000006</v>
      </c>
      <c r="G76" s="22">
        <f t="shared" si="1"/>
        <v>8.046266029670613E-3</v>
      </c>
      <c r="H76" s="15">
        <v>75</v>
      </c>
      <c r="I76" s="15">
        <v>81</v>
      </c>
      <c r="J76" s="29">
        <v>45694</v>
      </c>
      <c r="K76" s="31">
        <v>81.569999999999993</v>
      </c>
      <c r="L76" s="33">
        <f t="shared" si="2"/>
        <v>-1.7040578644109187E-2</v>
      </c>
      <c r="M76" s="31">
        <v>82.13</v>
      </c>
      <c r="N76" s="33">
        <f t="shared" si="3"/>
        <v>-2.3742846706440873E-2</v>
      </c>
      <c r="O76" s="31">
        <v>81.62</v>
      </c>
      <c r="P76" s="33">
        <f t="shared" si="4"/>
        <v>-1.764273462386667E-2</v>
      </c>
      <c r="Q76" s="16" t="s">
        <v>1937</v>
      </c>
    </row>
    <row r="77" spans="1:20" x14ac:dyDescent="0.25">
      <c r="A77" s="6" t="s">
        <v>31</v>
      </c>
      <c r="B77" s="16" t="s">
        <v>1166</v>
      </c>
      <c r="C77" s="16" t="s">
        <v>1181</v>
      </c>
      <c r="E77" s="20">
        <v>31.97</v>
      </c>
      <c r="F77" s="20">
        <v>31.26</v>
      </c>
      <c r="G77" s="22">
        <f t="shared" si="1"/>
        <v>2.2712731925783661E-2</v>
      </c>
      <c r="H77" s="15">
        <v>88</v>
      </c>
      <c r="I77" s="15">
        <v>81</v>
      </c>
      <c r="J77" s="29">
        <v>45722</v>
      </c>
      <c r="K77" s="31">
        <v>28.36</v>
      </c>
      <c r="L77" s="38">
        <f t="shared" si="2"/>
        <v>0.12729196050775737</v>
      </c>
      <c r="M77" s="31">
        <v>29.41</v>
      </c>
      <c r="N77" s="38">
        <f t="shared" si="3"/>
        <v>8.7045222713362763E-2</v>
      </c>
      <c r="O77" s="31">
        <v>27.95</v>
      </c>
      <c r="P77" s="38">
        <f t="shared" si="4"/>
        <v>0.1438282647584973</v>
      </c>
      <c r="Q77" s="16" t="s">
        <v>1945</v>
      </c>
    </row>
    <row r="78" spans="1:20" x14ac:dyDescent="0.25">
      <c r="A78" s="6" t="s">
        <v>33</v>
      </c>
      <c r="B78" s="16" t="s">
        <v>209</v>
      </c>
      <c r="C78" s="16" t="s">
        <v>211</v>
      </c>
      <c r="E78" s="20">
        <v>287.49</v>
      </c>
      <c r="F78" s="20">
        <v>279.69</v>
      </c>
      <c r="G78" s="22">
        <f t="shared" si="1"/>
        <v>2.788801887804359E-2</v>
      </c>
      <c r="H78" s="15">
        <v>90</v>
      </c>
      <c r="I78" s="15">
        <v>87</v>
      </c>
      <c r="J78" s="29">
        <v>45680</v>
      </c>
      <c r="K78" s="31">
        <v>279.64</v>
      </c>
      <c r="L78" s="38">
        <f t="shared" si="2"/>
        <v>2.807180660849672E-2</v>
      </c>
      <c r="M78" s="31">
        <v>288.22000000000003</v>
      </c>
      <c r="N78" s="38">
        <f t="shared" si="3"/>
        <v>-2.5327874540282359E-3</v>
      </c>
      <c r="O78" s="31">
        <v>278.02999999999997</v>
      </c>
      <c r="P78" s="38">
        <f t="shared" si="4"/>
        <v>3.4025105204474472E-2</v>
      </c>
      <c r="Q78" s="16" t="s">
        <v>1938</v>
      </c>
    </row>
    <row r="79" spans="1:20" x14ac:dyDescent="0.25">
      <c r="A79" s="6" t="s">
        <v>34</v>
      </c>
      <c r="B79" s="16" t="s">
        <v>1635</v>
      </c>
      <c r="C79" s="16" t="s">
        <v>1641</v>
      </c>
      <c r="E79" s="20">
        <v>25.37</v>
      </c>
      <c r="F79" s="20">
        <v>24.64</v>
      </c>
      <c r="G79" s="22">
        <f t="shared" si="1"/>
        <v>2.9626623376623393E-2</v>
      </c>
      <c r="H79" s="15">
        <v>79</v>
      </c>
      <c r="I79" s="15">
        <v>94</v>
      </c>
      <c r="J79" s="32">
        <v>45603</v>
      </c>
      <c r="K79" s="31">
        <v>23.88</v>
      </c>
      <c r="L79" s="38">
        <f t="shared" si="2"/>
        <v>6.2395309882747156E-2</v>
      </c>
      <c r="M79" s="31">
        <v>24.48</v>
      </c>
      <c r="N79" s="38">
        <f t="shared" si="3"/>
        <v>3.6356209150326821E-2</v>
      </c>
      <c r="O79" s="31">
        <v>23.47</v>
      </c>
      <c r="P79" s="38">
        <f t="shared" si="4"/>
        <v>8.0954409884959624E-2</v>
      </c>
      <c r="Q79" s="16" t="s">
        <v>1939</v>
      </c>
    </row>
    <row r="80" spans="1:20" x14ac:dyDescent="0.25">
      <c r="A80" s="6" t="s">
        <v>35</v>
      </c>
      <c r="B80" s="16" t="s">
        <v>1719</v>
      </c>
      <c r="C80" s="16" t="s">
        <v>1740</v>
      </c>
      <c r="E80" s="20">
        <v>106.9</v>
      </c>
      <c r="F80" s="20">
        <v>103.69</v>
      </c>
      <c r="G80" s="22">
        <f t="shared" si="1"/>
        <v>3.0957662262513338E-2</v>
      </c>
      <c r="H80" s="15">
        <v>98</v>
      </c>
      <c r="I80" s="15">
        <v>97</v>
      </c>
      <c r="J80" s="29">
        <v>45341</v>
      </c>
      <c r="K80" s="31">
        <v>98.19</v>
      </c>
      <c r="L80" s="38">
        <f t="shared" si="2"/>
        <v>8.8705570832060376E-2</v>
      </c>
      <c r="M80" s="31">
        <v>108.28</v>
      </c>
      <c r="N80" s="38">
        <f t="shared" si="3"/>
        <v>-1.274473586996671E-2</v>
      </c>
      <c r="O80" s="31">
        <v>96.86</v>
      </c>
      <c r="P80" s="38">
        <f t="shared" si="4"/>
        <v>0.10365475944662406</v>
      </c>
      <c r="Q80" s="16" t="s">
        <v>1943</v>
      </c>
    </row>
    <row r="81" spans="1:17" x14ac:dyDescent="0.25">
      <c r="A81" s="6" t="s">
        <v>38</v>
      </c>
      <c r="B81" s="16" t="s">
        <v>231</v>
      </c>
      <c r="C81" s="16" t="s">
        <v>231</v>
      </c>
      <c r="E81" s="20">
        <v>130.19</v>
      </c>
      <c r="F81" s="20">
        <v>126.18</v>
      </c>
      <c r="G81" s="22">
        <f t="shared" si="1"/>
        <v>3.1779996829925432E-2</v>
      </c>
      <c r="H81" s="15">
        <v>87</v>
      </c>
      <c r="I81" s="15">
        <v>90</v>
      </c>
      <c r="J81" s="29">
        <v>45693</v>
      </c>
      <c r="K81" s="31">
        <v>113.24</v>
      </c>
      <c r="L81" s="38">
        <f t="shared" si="2"/>
        <v>0.14968209113387498</v>
      </c>
      <c r="M81" s="31">
        <v>117.88</v>
      </c>
      <c r="N81" s="38">
        <f t="shared" si="3"/>
        <v>0.10442823210044115</v>
      </c>
      <c r="O81" s="31">
        <v>112.86</v>
      </c>
      <c r="P81" s="38">
        <f t="shared" si="4"/>
        <v>0.15355307460570616</v>
      </c>
      <c r="Q81" s="16" t="s">
        <v>1946</v>
      </c>
    </row>
    <row r="82" spans="1:17" x14ac:dyDescent="0.25">
      <c r="A82" s="6" t="s">
        <v>44</v>
      </c>
      <c r="B82" s="16" t="s">
        <v>1715</v>
      </c>
      <c r="C82" s="16" t="s">
        <v>1730</v>
      </c>
      <c r="E82" s="20">
        <v>49.5</v>
      </c>
      <c r="F82" s="20">
        <v>46.58</v>
      </c>
      <c r="G82" s="22">
        <f t="shared" si="1"/>
        <v>6.2687848862172643E-2</v>
      </c>
      <c r="H82" s="15">
        <v>81</v>
      </c>
      <c r="I82" s="15">
        <v>93</v>
      </c>
      <c r="J82" s="32">
        <v>45600</v>
      </c>
      <c r="K82" s="31">
        <v>47.52</v>
      </c>
      <c r="L82" s="38">
        <f t="shared" si="2"/>
        <v>4.1666666666666595E-2</v>
      </c>
      <c r="M82" s="31">
        <v>49.24</v>
      </c>
      <c r="N82" s="38">
        <f t="shared" si="3"/>
        <v>5.2802599512590982E-3</v>
      </c>
      <c r="O82" s="31">
        <v>47.47</v>
      </c>
      <c r="P82" s="38">
        <f t="shared" si="4"/>
        <v>4.276385085317045E-2</v>
      </c>
      <c r="Q82" s="16" t="s">
        <v>1942</v>
      </c>
    </row>
    <row r="83" spans="1:17" x14ac:dyDescent="0.25">
      <c r="A83" s="6" t="s">
        <v>45</v>
      </c>
      <c r="B83" s="16" t="s">
        <v>990</v>
      </c>
      <c r="C83" s="16" t="s">
        <v>1002</v>
      </c>
      <c r="E83" s="20">
        <v>70.22</v>
      </c>
      <c r="F83" s="20">
        <v>64.56</v>
      </c>
      <c r="G83" s="22">
        <f t="shared" si="1"/>
        <v>8.767038413878557E-2</v>
      </c>
      <c r="H83" s="15">
        <v>99</v>
      </c>
      <c r="I83" s="15">
        <v>97</v>
      </c>
      <c r="J83" s="29">
        <v>45686</v>
      </c>
      <c r="K83" s="31">
        <v>55.19</v>
      </c>
      <c r="L83" s="38">
        <f t="shared" si="2"/>
        <v>0.27233194419278856</v>
      </c>
      <c r="M83" s="31">
        <v>62.52</v>
      </c>
      <c r="N83" s="38">
        <f t="shared" si="3"/>
        <v>0.1231605886116442</v>
      </c>
      <c r="O83" s="31">
        <v>54.09</v>
      </c>
      <c r="P83" s="38">
        <f t="shared" si="4"/>
        <v>0.29820669254945453</v>
      </c>
      <c r="Q83" s="16" t="s">
        <v>1941</v>
      </c>
    </row>
    <row r="84" spans="1:17" x14ac:dyDescent="0.25">
      <c r="A84" s="6" t="s">
        <v>46</v>
      </c>
      <c r="B84" s="16" t="s">
        <v>1495</v>
      </c>
      <c r="C84" s="16" t="s">
        <v>1495</v>
      </c>
      <c r="E84" s="20">
        <v>95.8</v>
      </c>
      <c r="F84" s="20">
        <v>86.43</v>
      </c>
      <c r="G84" s="22">
        <f t="shared" si="1"/>
        <v>0.10841143121601284</v>
      </c>
      <c r="H84" s="15">
        <v>96</v>
      </c>
      <c r="I84" s="15">
        <v>89</v>
      </c>
      <c r="J84" s="32">
        <v>45603</v>
      </c>
      <c r="K84" s="31">
        <v>91.15</v>
      </c>
      <c r="L84" s="33">
        <f t="shared" si="2"/>
        <v>5.1014810751508405E-2</v>
      </c>
      <c r="M84" s="31">
        <v>92.86</v>
      </c>
      <c r="N84" s="33">
        <f t="shared" si="3"/>
        <v>3.1660564290329506E-2</v>
      </c>
      <c r="O84" s="31">
        <v>90.48</v>
      </c>
      <c r="P84" s="33">
        <f t="shared" si="4"/>
        <v>5.8797524314765613E-2</v>
      </c>
      <c r="Q84" s="16" t="s">
        <v>1940</v>
      </c>
    </row>
    <row r="85" spans="1:17" x14ac:dyDescent="0.25">
      <c r="A85" s="6" t="s">
        <v>47</v>
      </c>
      <c r="B85" s="16" t="s">
        <v>789</v>
      </c>
      <c r="C85" s="16" t="s">
        <v>802</v>
      </c>
      <c r="E85" s="20">
        <v>30.98</v>
      </c>
      <c r="F85" s="20">
        <v>27.88</v>
      </c>
      <c r="G85" s="22">
        <f t="shared" si="1"/>
        <v>0.1111908177905309</v>
      </c>
      <c r="H85" s="15">
        <v>53</v>
      </c>
      <c r="I85" s="15">
        <v>93</v>
      </c>
      <c r="J85" s="32">
        <v>45603</v>
      </c>
      <c r="K85" s="31">
        <v>27.8</v>
      </c>
      <c r="L85" s="38">
        <f t="shared" si="2"/>
        <v>0.11438848920863308</v>
      </c>
      <c r="M85" s="31">
        <v>29.33</v>
      </c>
      <c r="N85" s="38">
        <f t="shared" si="3"/>
        <v>5.6256392771905972E-2</v>
      </c>
      <c r="O85" s="31">
        <v>27.35</v>
      </c>
      <c r="P85" s="38">
        <f t="shared" si="4"/>
        <v>0.13272394881170013</v>
      </c>
      <c r="Q85" s="16" t="s">
        <v>1940</v>
      </c>
    </row>
    <row r="86" spans="1:17" x14ac:dyDescent="0.25">
      <c r="A86" s="6" t="s">
        <v>54</v>
      </c>
      <c r="B86" s="16" t="s">
        <v>1718</v>
      </c>
      <c r="C86" s="16" t="s">
        <v>1738</v>
      </c>
      <c r="E86" s="20">
        <v>63.59</v>
      </c>
      <c r="F86" s="20">
        <v>57.22</v>
      </c>
      <c r="G86" s="22">
        <f t="shared" si="1"/>
        <v>0.11132471163928705</v>
      </c>
      <c r="H86" s="15">
        <v>96</v>
      </c>
      <c r="I86" s="15">
        <v>95</v>
      </c>
      <c r="J86" s="32">
        <v>45600</v>
      </c>
      <c r="K86" s="31">
        <v>58.6</v>
      </c>
      <c r="L86" s="38">
        <f t="shared" si="2"/>
        <v>8.5153583617747469E-2</v>
      </c>
      <c r="M86" s="31">
        <v>61.56</v>
      </c>
      <c r="N86" s="38">
        <f t="shared" si="3"/>
        <v>3.2975958414554925E-2</v>
      </c>
      <c r="O86" s="31">
        <v>57.99</v>
      </c>
      <c r="P86" s="38">
        <f t="shared" si="4"/>
        <v>9.6568373857561673E-2</v>
      </c>
      <c r="Q86" s="16" t="s">
        <v>1940</v>
      </c>
    </row>
    <row r="87" spans="1:17" x14ac:dyDescent="0.25">
      <c r="A87" s="6" t="s">
        <v>56</v>
      </c>
      <c r="B87" s="16" t="s">
        <v>1762</v>
      </c>
      <c r="C87" s="16" t="s">
        <v>1778</v>
      </c>
      <c r="E87" s="20">
        <v>28.54</v>
      </c>
      <c r="F87" s="20">
        <v>25.22</v>
      </c>
      <c r="G87" s="22">
        <f t="shared" si="1"/>
        <v>0.1316415543219667</v>
      </c>
      <c r="H87" s="15">
        <v>81</v>
      </c>
      <c r="I87" s="15">
        <v>98</v>
      </c>
      <c r="J87" s="29">
        <v>45686</v>
      </c>
      <c r="K87" s="31">
        <v>22.94</v>
      </c>
      <c r="L87" s="38">
        <f t="shared" si="2"/>
        <v>0.24411508282476013</v>
      </c>
      <c r="M87" s="31">
        <v>23.94</v>
      </c>
      <c r="N87" s="38">
        <f t="shared" si="3"/>
        <v>0.19214703425229732</v>
      </c>
      <c r="O87" s="31">
        <v>22.41</v>
      </c>
      <c r="P87" s="38">
        <f t="shared" si="4"/>
        <v>0.27353859883980364</v>
      </c>
      <c r="Q87" s="16" t="s">
        <v>1931</v>
      </c>
    </row>
    <row r="88" spans="1:17" x14ac:dyDescent="0.25">
      <c r="A88" s="6" t="s">
        <v>63</v>
      </c>
    </row>
    <row r="89" spans="1:17" x14ac:dyDescent="0.25">
      <c r="A89" s="6" t="s">
        <v>64</v>
      </c>
    </row>
    <row r="90" spans="1:17" x14ac:dyDescent="0.25">
      <c r="A90" s="6" t="s">
        <v>65</v>
      </c>
    </row>
    <row r="91" spans="1:17" x14ac:dyDescent="0.25">
      <c r="A91" s="6" t="s">
        <v>66</v>
      </c>
    </row>
    <row r="92" spans="1:17" x14ac:dyDescent="0.25">
      <c r="A92" s="6" t="s">
        <v>67</v>
      </c>
    </row>
    <row r="93" spans="1:17" x14ac:dyDescent="0.25">
      <c r="A93" s="6" t="s">
        <v>68</v>
      </c>
    </row>
    <row r="94" spans="1:17" x14ac:dyDescent="0.25">
      <c r="A94" s="6" t="s">
        <v>69</v>
      </c>
    </row>
    <row r="95" spans="1:17" x14ac:dyDescent="0.25">
      <c r="A95" s="6" t="s">
        <v>70</v>
      </c>
    </row>
    <row r="96" spans="1:17" x14ac:dyDescent="0.25">
      <c r="A96" s="6" t="s">
        <v>75</v>
      </c>
    </row>
    <row r="97" spans="1:17" x14ac:dyDescent="0.25">
      <c r="A97" s="6" t="s">
        <v>76</v>
      </c>
      <c r="B97" s="16"/>
      <c r="C97" s="16"/>
      <c r="E97" s="20"/>
      <c r="F97" s="20"/>
      <c r="G97" s="22"/>
      <c r="H97" s="15"/>
      <c r="I97" s="15"/>
      <c r="J97" s="29"/>
      <c r="K97" s="31"/>
      <c r="L97" s="33"/>
      <c r="M97" s="31"/>
      <c r="N97" s="33"/>
      <c r="O97" s="31"/>
      <c r="P97" s="33"/>
    </row>
    <row r="98" spans="1:17" x14ac:dyDescent="0.25">
      <c r="A98" s="6" t="s">
        <v>78</v>
      </c>
    </row>
    <row r="99" spans="1:17" x14ac:dyDescent="0.25">
      <c r="A99" s="6" t="s">
        <v>79</v>
      </c>
    </row>
    <row r="100" spans="1:17" x14ac:dyDescent="0.25">
      <c r="A100" s="6" t="s">
        <v>81</v>
      </c>
    </row>
    <row r="101" spans="1:17" x14ac:dyDescent="0.25">
      <c r="A101" s="6" t="s">
        <v>119</v>
      </c>
      <c r="Q101" s="16"/>
    </row>
    <row r="102" spans="1:17" x14ac:dyDescent="0.25">
      <c r="A102" s="6" t="s">
        <v>148</v>
      </c>
    </row>
    <row r="103" spans="1:17" x14ac:dyDescent="0.25">
      <c r="A103" s="6" t="s">
        <v>149</v>
      </c>
      <c r="J103" s="29"/>
    </row>
    <row r="106" spans="1:17" x14ac:dyDescent="0.25">
      <c r="J106" s="29"/>
    </row>
    <row r="107" spans="1:17" x14ac:dyDescent="0.25">
      <c r="J107" s="29"/>
    </row>
    <row r="108" spans="1:17" x14ac:dyDescent="0.25">
      <c r="J108" s="29"/>
    </row>
  </sheetData>
  <sortState xmlns:xlrd2="http://schemas.microsoft.com/office/spreadsheetml/2017/richdata2" ref="B69:Q87">
    <sortCondition ref="G69:G87"/>
  </sortState>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253E6-10FE-4C9C-995B-E75D4C3307EA}">
  <dimension ref="A1:T111"/>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45597</v>
      </c>
      <c r="I3" s="2"/>
      <c r="J3" s="29">
        <v>45600</v>
      </c>
      <c r="K3" s="28">
        <v>45601</v>
      </c>
      <c r="L3" s="28">
        <v>45602</v>
      </c>
      <c r="M3" s="28">
        <v>45603</v>
      </c>
      <c r="N3" s="28">
        <v>45604</v>
      </c>
      <c r="P3" s="2" t="s">
        <v>82</v>
      </c>
      <c r="R3" s="2" t="s">
        <v>82</v>
      </c>
    </row>
    <row r="4" spans="1:18" ht="15.75" thickBot="1" x14ac:dyDescent="0.3">
      <c r="A4" t="s">
        <v>0</v>
      </c>
      <c r="C4" s="10">
        <v>45600</v>
      </c>
      <c r="D4" s="11" t="s">
        <v>32</v>
      </c>
      <c r="E4" s="10">
        <v>45604</v>
      </c>
      <c r="J4" s="2" t="s">
        <v>26</v>
      </c>
      <c r="K4" s="2" t="s">
        <v>27</v>
      </c>
      <c r="L4" s="2" t="s">
        <v>28</v>
      </c>
      <c r="M4" s="2" t="s">
        <v>29</v>
      </c>
      <c r="N4" s="2" t="s">
        <v>30</v>
      </c>
    </row>
    <row r="5" spans="1:18" ht="15.75" thickBot="1" x14ac:dyDescent="0.3">
      <c r="A5" t="s">
        <v>910</v>
      </c>
      <c r="F5" s="8">
        <v>15011.35</v>
      </c>
      <c r="G5" s="36" t="s">
        <v>25</v>
      </c>
      <c r="H5" s="8">
        <v>18239.919999999998</v>
      </c>
      <c r="J5" s="14">
        <v>18179.98</v>
      </c>
      <c r="K5" s="14">
        <v>18439.169999999998</v>
      </c>
      <c r="L5" s="14">
        <v>18983.46</v>
      </c>
      <c r="M5" s="14">
        <v>19269.46</v>
      </c>
      <c r="N5" s="14">
        <v>19286.78</v>
      </c>
      <c r="P5" s="5">
        <f>(N5-H5)/N5</f>
        <v>5.4278630232729393E-2</v>
      </c>
      <c r="R5" s="5">
        <f>(N5-F5)/F5</f>
        <v>0.28481315804374679</v>
      </c>
    </row>
    <row r="6" spans="1:18" ht="15.75" thickBot="1" x14ac:dyDescent="0.3">
      <c r="A6" t="s">
        <v>302</v>
      </c>
      <c r="C6" s="26" t="s">
        <v>340</v>
      </c>
      <c r="D6" s="1"/>
      <c r="E6" s="1"/>
      <c r="F6" s="9">
        <v>4769.83</v>
      </c>
      <c r="G6" s="36" t="s">
        <v>107</v>
      </c>
      <c r="H6" s="9">
        <v>5728.8</v>
      </c>
      <c r="J6" s="14">
        <v>5712.69</v>
      </c>
      <c r="K6" s="17">
        <v>5782.76</v>
      </c>
      <c r="L6" s="17">
        <v>5929.04</v>
      </c>
      <c r="M6" s="14">
        <v>5973.1</v>
      </c>
      <c r="N6" s="14">
        <v>5995.54</v>
      </c>
      <c r="P6" s="5">
        <f>(N6-H6)/N6</f>
        <v>4.448973737144607E-2</v>
      </c>
      <c r="R6" s="5">
        <f>(N6-F6)/F6</f>
        <v>0.25697142246159715</v>
      </c>
    </row>
    <row r="7" spans="1:18" x14ac:dyDescent="0.25">
      <c r="C7" s="35"/>
      <c r="J7" s="12"/>
    </row>
    <row r="8" spans="1:18" x14ac:dyDescent="0.25">
      <c r="C8" s="12"/>
      <c r="J8" s="12"/>
    </row>
    <row r="9" spans="1:18" x14ac:dyDescent="0.25">
      <c r="C9" s="12"/>
      <c r="J9" s="12"/>
    </row>
    <row r="10" spans="1:18" x14ac:dyDescent="0.25">
      <c r="A10" t="s">
        <v>3</v>
      </c>
      <c r="C10" s="16" t="s">
        <v>1987</v>
      </c>
      <c r="J10" s="16"/>
    </row>
    <row r="11" spans="1:18" x14ac:dyDescent="0.25">
      <c r="C11" s="16" t="s">
        <v>1988</v>
      </c>
      <c r="J11" s="16"/>
    </row>
    <row r="12" spans="1:18" x14ac:dyDescent="0.25">
      <c r="C12" s="16" t="s">
        <v>1989</v>
      </c>
      <c r="J12" s="16"/>
    </row>
    <row r="13" spans="1:18" x14ac:dyDescent="0.25">
      <c r="C13" s="16" t="s">
        <v>1990</v>
      </c>
      <c r="J13" s="16"/>
    </row>
    <row r="14" spans="1:18" x14ac:dyDescent="0.25">
      <c r="C14" s="27" t="s">
        <v>1991</v>
      </c>
      <c r="J14" s="16"/>
    </row>
    <row r="15" spans="1:18" x14ac:dyDescent="0.25">
      <c r="C15" s="16" t="s">
        <v>1992</v>
      </c>
      <c r="J15" s="16"/>
    </row>
    <row r="16" spans="1:18" x14ac:dyDescent="0.25">
      <c r="C16" s="16" t="s">
        <v>1993</v>
      </c>
      <c r="J16" s="16"/>
    </row>
    <row r="17" spans="3:10" x14ac:dyDescent="0.25">
      <c r="C17" s="16" t="s">
        <v>1994</v>
      </c>
      <c r="J17" s="16"/>
    </row>
    <row r="18" spans="3:10" x14ac:dyDescent="0.25">
      <c r="C18" s="16" t="s">
        <v>1995</v>
      </c>
      <c r="J18" s="16"/>
    </row>
    <row r="19" spans="3:10" x14ac:dyDescent="0.25">
      <c r="C19" s="16" t="s">
        <v>1996</v>
      </c>
      <c r="J19" s="16"/>
    </row>
    <row r="20" spans="3:10" x14ac:dyDescent="0.25">
      <c r="C20" s="16" t="s">
        <v>1997</v>
      </c>
      <c r="J20" s="16"/>
    </row>
    <row r="21" spans="3:10" x14ac:dyDescent="0.25">
      <c r="C21" s="16" t="s">
        <v>1999</v>
      </c>
      <c r="J21" s="16"/>
    </row>
    <row r="22" spans="3:10" x14ac:dyDescent="0.25">
      <c r="C22" s="16" t="s">
        <v>1998</v>
      </c>
      <c r="J22" s="16"/>
    </row>
    <row r="23" spans="3:10" x14ac:dyDescent="0.25">
      <c r="C23" s="16" t="s">
        <v>2000</v>
      </c>
      <c r="J23" s="16"/>
    </row>
    <row r="24" spans="3:10" x14ac:dyDescent="0.25">
      <c r="C24" s="16" t="s">
        <v>2001</v>
      </c>
      <c r="J24" s="16"/>
    </row>
    <row r="25" spans="3:10" x14ac:dyDescent="0.25">
      <c r="C25" s="16" t="s">
        <v>2002</v>
      </c>
      <c r="J25" s="16"/>
    </row>
    <row r="26" spans="3:10" x14ac:dyDescent="0.25">
      <c r="C26" s="16" t="s">
        <v>2003</v>
      </c>
      <c r="J26" s="16"/>
    </row>
    <row r="27" spans="3:10" x14ac:dyDescent="0.25">
      <c r="C27" s="16" t="s">
        <v>2004</v>
      </c>
      <c r="J27" s="16"/>
    </row>
    <row r="28" spans="3:10" x14ac:dyDescent="0.25">
      <c r="C28" s="16"/>
      <c r="J28" s="16"/>
    </row>
    <row r="29" spans="3:10" x14ac:dyDescent="0.25">
      <c r="C29" s="16"/>
      <c r="J29" s="16"/>
    </row>
    <row r="30" spans="3:10" x14ac:dyDescent="0.25">
      <c r="C30" s="16"/>
      <c r="J30" s="16"/>
    </row>
    <row r="31" spans="3:10" x14ac:dyDescent="0.25">
      <c r="C31" s="16"/>
      <c r="J31" s="16"/>
    </row>
    <row r="32" spans="3:10" x14ac:dyDescent="0.25">
      <c r="C32" s="12" t="s">
        <v>182</v>
      </c>
      <c r="D32" s="12" t="s">
        <v>1985</v>
      </c>
      <c r="J32" s="16"/>
    </row>
    <row r="33" spans="3:10" x14ac:dyDescent="0.25">
      <c r="C33" s="12" t="s">
        <v>163</v>
      </c>
      <c r="D33" s="12" t="s">
        <v>1986</v>
      </c>
      <c r="J33" s="16"/>
    </row>
    <row r="34" spans="3:10" x14ac:dyDescent="0.25">
      <c r="C34" s="12"/>
      <c r="J34" s="16"/>
    </row>
    <row r="35" spans="3:10" x14ac:dyDescent="0.25">
      <c r="F35" s="2" t="s">
        <v>154</v>
      </c>
      <c r="J35" s="16"/>
    </row>
    <row r="36" spans="3:10" x14ac:dyDescent="0.25">
      <c r="C36" t="s">
        <v>102</v>
      </c>
      <c r="D36" s="5">
        <v>8.48E-2</v>
      </c>
      <c r="E36" s="7"/>
      <c r="F36" s="2" t="s">
        <v>155</v>
      </c>
      <c r="I36" s="5"/>
      <c r="J36" s="16"/>
    </row>
    <row r="37" spans="3:10" x14ac:dyDescent="0.25">
      <c r="C37" s="16"/>
      <c r="D37" s="5"/>
      <c r="E37" s="7"/>
      <c r="F37" s="5"/>
      <c r="I37" s="5"/>
      <c r="J37" s="16"/>
    </row>
    <row r="38" spans="3:10" x14ac:dyDescent="0.25">
      <c r="C38" s="16"/>
      <c r="D38" s="5"/>
      <c r="E38" s="7"/>
      <c r="F38" s="34"/>
      <c r="I38" s="5"/>
      <c r="J38" s="16"/>
    </row>
    <row r="39" spans="3:10" x14ac:dyDescent="0.25">
      <c r="C39" t="s">
        <v>743</v>
      </c>
      <c r="D39" s="5">
        <v>8.5599999999999996E-2</v>
      </c>
      <c r="F39" s="34">
        <v>-2.2700000000000001E-2</v>
      </c>
      <c r="I39" s="5"/>
      <c r="J39" s="16"/>
    </row>
    <row r="40" spans="3:10" x14ac:dyDescent="0.25">
      <c r="C40" t="s">
        <v>92</v>
      </c>
      <c r="D40" s="5">
        <v>8.8800000000000004E-2</v>
      </c>
      <c r="F40" s="34">
        <v>-2.2800000000000001E-2</v>
      </c>
      <c r="I40" s="5"/>
      <c r="J40" s="16"/>
    </row>
    <row r="41" spans="3:10" x14ac:dyDescent="0.25">
      <c r="C41" t="s">
        <v>1026</v>
      </c>
      <c r="D41" s="5">
        <v>0.11840000000000001</v>
      </c>
      <c r="F41" s="5">
        <v>0.12709999999999999</v>
      </c>
      <c r="I41" s="5"/>
      <c r="J41" s="16"/>
    </row>
    <row r="42" spans="3:10" x14ac:dyDescent="0.25">
      <c r="C42" t="s">
        <v>218</v>
      </c>
      <c r="D42" s="5">
        <v>8.3199999999999996E-2</v>
      </c>
      <c r="F42" s="5">
        <v>0.10730000000000001</v>
      </c>
      <c r="I42" s="5"/>
      <c r="J42" s="16"/>
    </row>
    <row r="43" spans="3:10" x14ac:dyDescent="0.25">
      <c r="C43" t="s">
        <v>1450</v>
      </c>
      <c r="D43" s="5">
        <v>9.6600000000000005E-2</v>
      </c>
      <c r="F43" s="5">
        <v>7.6999999999999999E-2</v>
      </c>
      <c r="I43" s="5"/>
      <c r="J43" s="16"/>
    </row>
    <row r="44" spans="3:10" x14ac:dyDescent="0.25">
      <c r="C44" t="s">
        <v>126</v>
      </c>
      <c r="D44" s="5">
        <v>0.1043</v>
      </c>
      <c r="F44" s="5">
        <v>9.0499999999999997E-2</v>
      </c>
      <c r="I44" s="5"/>
      <c r="J44" s="16"/>
    </row>
    <row r="45" spans="3:10" x14ac:dyDescent="0.25">
      <c r="C45" t="s">
        <v>197</v>
      </c>
      <c r="D45" s="5">
        <v>9.2799999999999994E-2</v>
      </c>
      <c r="F45" s="5">
        <v>0.1038</v>
      </c>
      <c r="I45" s="5"/>
      <c r="J45" s="16"/>
    </row>
    <row r="46" spans="3:10" x14ac:dyDescent="0.25">
      <c r="C46" t="s">
        <v>1813</v>
      </c>
      <c r="D46" s="5">
        <v>0.11799999999999999</v>
      </c>
      <c r="F46" s="5">
        <v>0.1772</v>
      </c>
      <c r="G46" s="22"/>
      <c r="H46" s="16"/>
      <c r="I46" s="5"/>
      <c r="J46" s="16"/>
    </row>
    <row r="47" spans="3:10" x14ac:dyDescent="0.25">
      <c r="C47" t="s">
        <v>1858</v>
      </c>
      <c r="D47" s="5">
        <v>7.51E-2</v>
      </c>
      <c r="F47" s="5">
        <v>0.14979999999999999</v>
      </c>
      <c r="G47" s="22"/>
      <c r="H47" s="16"/>
      <c r="I47" s="5"/>
      <c r="J47" s="16"/>
    </row>
    <row r="48" spans="3:10" x14ac:dyDescent="0.25">
      <c r="C48" t="s">
        <v>1116</v>
      </c>
      <c r="D48" s="5">
        <v>5.2400000000000002E-2</v>
      </c>
      <c r="F48" s="5">
        <v>0.109</v>
      </c>
      <c r="G48" s="22"/>
      <c r="H48" s="16"/>
      <c r="I48" s="5"/>
      <c r="J48" s="16"/>
    </row>
    <row r="49" spans="1:19" x14ac:dyDescent="0.25">
      <c r="G49" s="22"/>
      <c r="H49" s="16"/>
      <c r="I49" s="5"/>
      <c r="J49" s="16"/>
    </row>
    <row r="50" spans="1:19" x14ac:dyDescent="0.25">
      <c r="D50" s="5"/>
      <c r="E50" s="21"/>
      <c r="F50" s="34"/>
      <c r="G50" s="22"/>
      <c r="H50" s="16"/>
      <c r="I50" s="5"/>
      <c r="J50" s="16"/>
    </row>
    <row r="51" spans="1:19" x14ac:dyDescent="0.25">
      <c r="D51" s="5">
        <f>SUM(D36:D50)</f>
        <v>1</v>
      </c>
      <c r="F51" s="34"/>
      <c r="I51" s="22"/>
      <c r="J51" s="16"/>
    </row>
    <row r="52" spans="1:19" x14ac:dyDescent="0.25">
      <c r="E52" s="21"/>
      <c r="F52" s="16"/>
      <c r="G52" s="22"/>
      <c r="H52" s="16"/>
      <c r="I52" s="22"/>
      <c r="J52" s="16"/>
    </row>
    <row r="53" spans="1:19" x14ac:dyDescent="0.25">
      <c r="D53" s="5"/>
      <c r="E53" s="21"/>
      <c r="F53" s="16"/>
      <c r="G53" s="22"/>
      <c r="H53" s="16"/>
      <c r="I53" s="22"/>
      <c r="J53" s="16"/>
    </row>
    <row r="54" spans="1:19" x14ac:dyDescent="0.25">
      <c r="C54" s="12"/>
      <c r="E54" s="21"/>
      <c r="F54" s="15" t="s">
        <v>108</v>
      </c>
      <c r="G54" s="16"/>
      <c r="H54" s="12"/>
      <c r="I54" s="16"/>
    </row>
    <row r="55" spans="1:19" x14ac:dyDescent="0.25">
      <c r="A55" t="s">
        <v>4</v>
      </c>
      <c r="C55" s="12"/>
      <c r="E55" s="24" t="s">
        <v>6</v>
      </c>
      <c r="F55" s="24" t="s">
        <v>7</v>
      </c>
      <c r="G55" s="24" t="s">
        <v>8</v>
      </c>
      <c r="H55" s="24" t="s">
        <v>9</v>
      </c>
      <c r="I55" s="24" t="s">
        <v>21</v>
      </c>
      <c r="J55" s="24" t="s">
        <v>23</v>
      </c>
      <c r="K55" s="24" t="s">
        <v>22</v>
      </c>
      <c r="L55" s="24" t="s">
        <v>120</v>
      </c>
      <c r="M55" s="23" t="s">
        <v>10</v>
      </c>
      <c r="N55" s="25"/>
      <c r="O55" s="25"/>
      <c r="P55" s="25"/>
      <c r="Q55" s="25"/>
      <c r="R55" s="25"/>
      <c r="S55" s="25"/>
    </row>
    <row r="56" spans="1:19" x14ac:dyDescent="0.25">
      <c r="A56" s="6" t="s">
        <v>5</v>
      </c>
      <c r="B56" t="s">
        <v>743</v>
      </c>
      <c r="E56" s="4">
        <v>10.33</v>
      </c>
      <c r="F56" s="4">
        <v>8.61</v>
      </c>
      <c r="G56" s="5">
        <f t="shared" ref="G56:G61" si="0">(E56-F56)/F56</f>
        <v>0.19976771196283399</v>
      </c>
      <c r="H56" s="20">
        <v>9.75</v>
      </c>
      <c r="I56" s="4">
        <v>10.25</v>
      </c>
      <c r="J56" s="2">
        <v>92</v>
      </c>
      <c r="K56" s="2">
        <v>99</v>
      </c>
      <c r="M56" t="s">
        <v>1965</v>
      </c>
    </row>
    <row r="57" spans="1:19" x14ac:dyDescent="0.25">
      <c r="A57" s="6" t="s">
        <v>11</v>
      </c>
      <c r="B57" t="s">
        <v>92</v>
      </c>
      <c r="E57" s="4">
        <v>83.84</v>
      </c>
      <c r="F57" s="4">
        <v>57.49</v>
      </c>
      <c r="G57" s="5">
        <f t="shared" si="0"/>
        <v>0.45834058097060359</v>
      </c>
      <c r="H57" s="20">
        <v>79</v>
      </c>
      <c r="I57" s="4">
        <v>70.47</v>
      </c>
      <c r="J57" s="2">
        <v>91</v>
      </c>
      <c r="K57" s="2">
        <v>98</v>
      </c>
      <c r="L57" s="2"/>
      <c r="M57" t="s">
        <v>1965</v>
      </c>
    </row>
    <row r="58" spans="1:19" x14ac:dyDescent="0.25">
      <c r="A58" s="6" t="s">
        <v>12</v>
      </c>
      <c r="B58" t="s">
        <v>1026</v>
      </c>
      <c r="E58" s="4">
        <v>37.43</v>
      </c>
      <c r="F58" s="4">
        <v>28.9</v>
      </c>
      <c r="G58" s="5">
        <f t="shared" si="0"/>
        <v>0.29515570934256063</v>
      </c>
      <c r="H58" s="20">
        <v>31.75</v>
      </c>
      <c r="I58" s="4">
        <v>31.27</v>
      </c>
      <c r="J58" s="2">
        <v>94</v>
      </c>
      <c r="K58" s="2">
        <v>80</v>
      </c>
      <c r="M58" t="s">
        <v>1966</v>
      </c>
    </row>
    <row r="59" spans="1:19" x14ac:dyDescent="0.25">
      <c r="A59" s="6" t="s">
        <v>13</v>
      </c>
      <c r="B59" t="s">
        <v>218</v>
      </c>
      <c r="E59" s="4">
        <v>51.49</v>
      </c>
      <c r="F59" s="4">
        <v>44.7</v>
      </c>
      <c r="G59" s="5">
        <f t="shared" si="0"/>
        <v>0.15190156599552571</v>
      </c>
      <c r="H59" s="20">
        <v>46</v>
      </c>
      <c r="I59" s="4">
        <v>43.2</v>
      </c>
      <c r="J59" s="2">
        <v>94</v>
      </c>
      <c r="K59" s="2">
        <v>81</v>
      </c>
      <c r="L59" s="2">
        <v>41</v>
      </c>
      <c r="M59" t="s">
        <v>1967</v>
      </c>
    </row>
    <row r="60" spans="1:19" x14ac:dyDescent="0.25">
      <c r="A60" s="6" t="s">
        <v>14</v>
      </c>
      <c r="B60" t="s">
        <v>1450</v>
      </c>
      <c r="E60" s="4">
        <v>25.03</v>
      </c>
      <c r="F60" s="4">
        <v>18.7</v>
      </c>
      <c r="G60" s="5">
        <f t="shared" si="0"/>
        <v>0.33850267379679155</v>
      </c>
      <c r="H60" s="20">
        <v>17.5</v>
      </c>
      <c r="I60" s="4">
        <v>17.86</v>
      </c>
      <c r="J60" s="2">
        <v>97</v>
      </c>
      <c r="K60" s="2">
        <v>86</v>
      </c>
      <c r="M60" t="s">
        <v>1968</v>
      </c>
    </row>
    <row r="61" spans="1:19" x14ac:dyDescent="0.25">
      <c r="A61" s="6" t="s">
        <v>15</v>
      </c>
      <c r="B61" t="s">
        <v>126</v>
      </c>
      <c r="E61" s="4">
        <v>147.65</v>
      </c>
      <c r="F61" s="4">
        <v>127.83</v>
      </c>
      <c r="G61" s="5">
        <f t="shared" si="0"/>
        <v>0.15504967535007438</v>
      </c>
      <c r="H61" s="20">
        <v>125</v>
      </c>
      <c r="I61" s="4">
        <v>131.26</v>
      </c>
      <c r="J61" s="2">
        <v>97</v>
      </c>
      <c r="K61" s="2">
        <v>99</v>
      </c>
      <c r="L61" s="2">
        <v>3</v>
      </c>
      <c r="M61" t="s">
        <v>1969</v>
      </c>
    </row>
    <row r="62" spans="1:19" x14ac:dyDescent="0.25">
      <c r="A62" s="6" t="s">
        <v>16</v>
      </c>
      <c r="B62" t="s">
        <v>197</v>
      </c>
      <c r="E62" s="4">
        <v>169.74</v>
      </c>
      <c r="F62" s="4">
        <v>132.08000000000001</v>
      </c>
      <c r="G62" s="5">
        <f>(E62-F62)/F62</f>
        <v>0.28513022410660199</v>
      </c>
      <c r="H62" s="20">
        <v>139</v>
      </c>
      <c r="I62" s="4">
        <v>128.97999999999999</v>
      </c>
      <c r="J62" s="2">
        <v>95</v>
      </c>
      <c r="K62" s="2">
        <v>96</v>
      </c>
      <c r="L62" s="2">
        <v>36</v>
      </c>
      <c r="M62" t="s">
        <v>1970</v>
      </c>
    </row>
    <row r="63" spans="1:19" x14ac:dyDescent="0.25">
      <c r="A63" s="6" t="s">
        <v>17</v>
      </c>
      <c r="B63" t="s">
        <v>1813</v>
      </c>
      <c r="E63" s="4">
        <v>270.42</v>
      </c>
      <c r="F63" s="4">
        <v>208.11</v>
      </c>
      <c r="G63" s="5">
        <f>(E63-F63)/F63</f>
        <v>0.29940896641199366</v>
      </c>
      <c r="H63" s="20">
        <v>195</v>
      </c>
      <c r="I63" s="4">
        <v>183.7</v>
      </c>
      <c r="J63" s="2">
        <v>99</v>
      </c>
      <c r="K63" s="2">
        <v>4</v>
      </c>
      <c r="L63" s="2"/>
      <c r="M63" t="s">
        <v>1971</v>
      </c>
    </row>
    <row r="64" spans="1:19" x14ac:dyDescent="0.25">
      <c r="A64" s="6" t="s">
        <v>31</v>
      </c>
      <c r="B64" t="s">
        <v>1858</v>
      </c>
      <c r="E64" s="4">
        <v>23.41</v>
      </c>
      <c r="F64" s="4">
        <v>24.68</v>
      </c>
      <c r="G64" s="5">
        <f>(E64-F64)/F64</f>
        <v>-5.1458670988654767E-2</v>
      </c>
      <c r="H64" s="20">
        <v>21</v>
      </c>
      <c r="I64" s="4">
        <v>23.74</v>
      </c>
      <c r="J64" s="2">
        <v>98</v>
      </c>
      <c r="K64" s="2">
        <v>81</v>
      </c>
      <c r="L64" s="2">
        <v>4</v>
      </c>
      <c r="M64" t="s">
        <v>1972</v>
      </c>
    </row>
    <row r="65" spans="1:20" x14ac:dyDescent="0.25">
      <c r="A65" s="6" t="s">
        <v>33</v>
      </c>
      <c r="B65" t="s">
        <v>1116</v>
      </c>
      <c r="E65" s="4">
        <v>43.67</v>
      </c>
      <c r="F65" s="4">
        <v>39.39</v>
      </c>
      <c r="G65" s="5">
        <f>(E65-F65)/F65</f>
        <v>0.10865701954810869</v>
      </c>
      <c r="H65" s="4">
        <v>36.75</v>
      </c>
      <c r="I65" s="4">
        <v>41.96</v>
      </c>
      <c r="J65" s="2">
        <v>89</v>
      </c>
      <c r="L65" s="2"/>
      <c r="M65" t="s">
        <v>1973</v>
      </c>
    </row>
    <row r="66" spans="1:20" x14ac:dyDescent="0.25">
      <c r="A66" s="6" t="s">
        <v>34</v>
      </c>
      <c r="E66" s="4"/>
      <c r="F66" s="4"/>
      <c r="H66" s="4"/>
      <c r="I66" s="4"/>
      <c r="L66" s="2"/>
    </row>
    <row r="67" spans="1:20" x14ac:dyDescent="0.25">
      <c r="A67" s="6" t="s">
        <v>35</v>
      </c>
      <c r="E67" s="4"/>
      <c r="F67" s="4"/>
      <c r="H67" s="4"/>
      <c r="I67" s="4"/>
      <c r="L67" s="2"/>
    </row>
    <row r="69" spans="1:20" x14ac:dyDescent="0.25">
      <c r="E69" s="7"/>
      <c r="G69" s="2" t="s">
        <v>128</v>
      </c>
      <c r="J69" s="2" t="s">
        <v>127</v>
      </c>
      <c r="L69" s="2" t="s">
        <v>150</v>
      </c>
      <c r="N69" s="2" t="s">
        <v>150</v>
      </c>
      <c r="P69" s="2" t="s">
        <v>150</v>
      </c>
    </row>
    <row r="70" spans="1:20" x14ac:dyDescent="0.25">
      <c r="A70" s="3" t="s">
        <v>18</v>
      </c>
      <c r="E70" s="18" t="s">
        <v>6</v>
      </c>
      <c r="F70" s="18" t="s">
        <v>21</v>
      </c>
      <c r="G70" s="18" t="s">
        <v>129</v>
      </c>
      <c r="H70" s="18" t="s">
        <v>22</v>
      </c>
      <c r="I70" s="18" t="s">
        <v>23</v>
      </c>
      <c r="J70" s="18" t="s">
        <v>22</v>
      </c>
      <c r="K70" s="18" t="s">
        <v>146</v>
      </c>
      <c r="L70" s="18" t="s">
        <v>146</v>
      </c>
      <c r="M70" s="18" t="s">
        <v>130</v>
      </c>
      <c r="N70" s="18" t="s">
        <v>130</v>
      </c>
      <c r="O70" s="18" t="s">
        <v>131</v>
      </c>
      <c r="P70" s="18" t="s">
        <v>131</v>
      </c>
      <c r="Q70" s="19" t="s">
        <v>10</v>
      </c>
    </row>
    <row r="71" spans="1:20" x14ac:dyDescent="0.25">
      <c r="A71" s="3"/>
      <c r="E71" s="18"/>
      <c r="F71" s="18"/>
      <c r="G71" s="18"/>
      <c r="H71" s="18"/>
      <c r="I71" s="18"/>
      <c r="J71" s="18"/>
      <c r="K71" s="18"/>
      <c r="M71" s="18"/>
      <c r="O71" s="18"/>
      <c r="Q71" s="19"/>
    </row>
    <row r="72" spans="1:20" x14ac:dyDescent="0.25">
      <c r="A72" s="6" t="s">
        <v>5</v>
      </c>
      <c r="B72" s="16" t="s">
        <v>1903</v>
      </c>
      <c r="C72" s="16" t="s">
        <v>1905</v>
      </c>
      <c r="E72" s="20">
        <v>155.16999999999999</v>
      </c>
      <c r="F72" s="20">
        <v>160.36000000000001</v>
      </c>
      <c r="G72" s="22">
        <f t="shared" ref="G72:G83" si="1">(E72-F72)/F72</f>
        <v>-3.2364679471189983E-2</v>
      </c>
      <c r="H72" s="15">
        <v>75</v>
      </c>
      <c r="I72" s="15">
        <v>73</v>
      </c>
      <c r="J72" s="29">
        <v>45700</v>
      </c>
      <c r="K72" s="31">
        <v>152.09</v>
      </c>
      <c r="L72" s="38">
        <f t="shared" ref="L72:L83" si="2">(E72-K72)/K72</f>
        <v>2.0251167072128241E-2</v>
      </c>
      <c r="M72" s="31">
        <v>151.38</v>
      </c>
      <c r="N72" s="38">
        <f t="shared" ref="N72:N83" si="3">(E72-M72)/M72</f>
        <v>2.5036332408508336E-2</v>
      </c>
      <c r="O72" s="31">
        <v>151.04</v>
      </c>
      <c r="P72" s="38">
        <f t="shared" ref="P72:P83" si="4">(E72-O72)/O72</f>
        <v>2.7343749999999972E-2</v>
      </c>
      <c r="Q72" s="16" t="s">
        <v>1974</v>
      </c>
    </row>
    <row r="73" spans="1:20" x14ac:dyDescent="0.25">
      <c r="A73" s="6" t="s">
        <v>11</v>
      </c>
      <c r="B73" s="16" t="s">
        <v>1859</v>
      </c>
      <c r="C73" s="16" t="s">
        <v>1868</v>
      </c>
      <c r="E73" s="20">
        <v>32.340000000000003</v>
      </c>
      <c r="F73" s="20">
        <v>32</v>
      </c>
      <c r="G73" s="22">
        <f t="shared" si="1"/>
        <v>1.0625000000000107E-2</v>
      </c>
      <c r="H73" s="15">
        <v>80</v>
      </c>
      <c r="I73" s="15">
        <v>67</v>
      </c>
      <c r="J73" s="29">
        <v>45692</v>
      </c>
      <c r="K73" s="31">
        <v>31.03</v>
      </c>
      <c r="L73" s="38">
        <f t="shared" si="2"/>
        <v>4.2217209152433204E-2</v>
      </c>
      <c r="M73" s="31">
        <v>31.92</v>
      </c>
      <c r="N73" s="38">
        <f t="shared" si="3"/>
        <v>1.3157894736842158E-2</v>
      </c>
      <c r="O73" s="31">
        <v>31.01</v>
      </c>
      <c r="P73" s="38">
        <f t="shared" si="4"/>
        <v>4.2889390519187415E-2</v>
      </c>
      <c r="Q73" s="16" t="s">
        <v>1976</v>
      </c>
    </row>
    <row r="74" spans="1:20" x14ac:dyDescent="0.25">
      <c r="A74" s="6" t="s">
        <v>12</v>
      </c>
      <c r="B74" s="16" t="s">
        <v>135</v>
      </c>
      <c r="C74" s="16" t="s">
        <v>136</v>
      </c>
      <c r="E74" s="20">
        <v>80.95</v>
      </c>
      <c r="F74" s="20">
        <v>79.540000000000006</v>
      </c>
      <c r="G74" s="22">
        <f t="shared" si="1"/>
        <v>1.7726929846618011E-2</v>
      </c>
      <c r="H74" s="15">
        <v>75</v>
      </c>
      <c r="I74" s="15">
        <v>71</v>
      </c>
      <c r="J74" s="29">
        <v>45694</v>
      </c>
      <c r="K74" s="31">
        <v>81.709999999999994</v>
      </c>
      <c r="L74" s="33">
        <f t="shared" si="2"/>
        <v>-9.3011871251987635E-3</v>
      </c>
      <c r="M74" s="31">
        <v>81.62</v>
      </c>
      <c r="N74" s="33">
        <f t="shared" si="3"/>
        <v>-8.2087723597157759E-3</v>
      </c>
      <c r="O74" s="31">
        <v>81.739999999999995</v>
      </c>
      <c r="P74" s="33">
        <f t="shared" si="4"/>
        <v>-9.664790800097774E-3</v>
      </c>
      <c r="Q74" s="16" t="s">
        <v>1978</v>
      </c>
      <c r="T74" s="16"/>
    </row>
    <row r="75" spans="1:20" x14ac:dyDescent="0.25">
      <c r="A75" s="6" t="s">
        <v>13</v>
      </c>
      <c r="B75" s="16" t="s">
        <v>203</v>
      </c>
      <c r="C75" s="16" t="s">
        <v>203</v>
      </c>
      <c r="E75" s="20">
        <v>99.98</v>
      </c>
      <c r="F75" s="20">
        <v>97.42</v>
      </c>
      <c r="G75" s="22">
        <f t="shared" si="1"/>
        <v>2.6277971669061817E-2</v>
      </c>
      <c r="H75" s="15">
        <v>69</v>
      </c>
      <c r="I75" s="15">
        <v>75</v>
      </c>
      <c r="J75" s="29">
        <v>45631</v>
      </c>
      <c r="K75" s="31">
        <v>90.96</v>
      </c>
      <c r="L75" s="38">
        <f t="shared" si="2"/>
        <v>9.9164467897977254E-2</v>
      </c>
      <c r="M75" s="31">
        <v>93.42</v>
      </c>
      <c r="N75" s="38">
        <f t="shared" si="3"/>
        <v>7.0220509526867925E-2</v>
      </c>
      <c r="O75" s="31">
        <v>90.3</v>
      </c>
      <c r="P75" s="38">
        <f t="shared" si="4"/>
        <v>0.10719822812846076</v>
      </c>
      <c r="Q75" s="16" t="s">
        <v>1983</v>
      </c>
    </row>
    <row r="76" spans="1:20" x14ac:dyDescent="0.25">
      <c r="A76" s="6" t="s">
        <v>14</v>
      </c>
      <c r="B76" s="16" t="s">
        <v>1349</v>
      </c>
      <c r="C76" s="16" t="s">
        <v>1360</v>
      </c>
      <c r="E76" s="20">
        <v>22.62</v>
      </c>
      <c r="F76" s="20">
        <v>21.81</v>
      </c>
      <c r="G76" s="22">
        <f t="shared" si="1"/>
        <v>3.7138927097661728E-2</v>
      </c>
      <c r="H76" s="15">
        <v>99</v>
      </c>
      <c r="I76" s="15">
        <v>85</v>
      </c>
      <c r="J76" s="32">
        <v>45607</v>
      </c>
      <c r="K76" s="31">
        <v>20.66</v>
      </c>
      <c r="L76" s="38">
        <f t="shared" si="2"/>
        <v>9.4869312681510207E-2</v>
      </c>
      <c r="M76" s="31">
        <v>21.01</v>
      </c>
      <c r="N76" s="38">
        <f t="shared" si="3"/>
        <v>7.6630176106615863E-2</v>
      </c>
      <c r="O76" s="31">
        <v>20.5</v>
      </c>
      <c r="P76" s="38">
        <f t="shared" si="4"/>
        <v>0.10341463414634151</v>
      </c>
      <c r="Q76" s="16" t="s">
        <v>1984</v>
      </c>
    </row>
    <row r="77" spans="1:20" x14ac:dyDescent="0.25">
      <c r="A77" s="6" t="s">
        <v>15</v>
      </c>
      <c r="B77" s="16" t="s">
        <v>1904</v>
      </c>
      <c r="C77" s="16" t="s">
        <v>1910</v>
      </c>
      <c r="E77" s="20">
        <v>73.87</v>
      </c>
      <c r="F77" s="20">
        <v>71.2</v>
      </c>
      <c r="G77" s="22">
        <f t="shared" si="1"/>
        <v>3.7500000000000019E-2</v>
      </c>
      <c r="H77" s="15">
        <v>95</v>
      </c>
      <c r="I77" s="15">
        <v>86</v>
      </c>
      <c r="J77" s="29">
        <v>45679</v>
      </c>
      <c r="K77" s="31">
        <v>66.09</v>
      </c>
      <c r="L77" s="38">
        <f t="shared" si="2"/>
        <v>0.11771826297473144</v>
      </c>
      <c r="M77" s="31">
        <v>68.900000000000006</v>
      </c>
      <c r="N77" s="38">
        <f t="shared" si="3"/>
        <v>7.2133526850507959E-2</v>
      </c>
      <c r="O77" s="31">
        <v>65.709999999999994</v>
      </c>
      <c r="P77" s="38">
        <f t="shared" si="4"/>
        <v>0.12418201187033955</v>
      </c>
      <c r="Q77" s="16" t="s">
        <v>1975</v>
      </c>
    </row>
    <row r="78" spans="1:20" x14ac:dyDescent="0.25">
      <c r="A78" s="6" t="s">
        <v>16</v>
      </c>
      <c r="B78" s="16" t="s">
        <v>36</v>
      </c>
      <c r="C78" s="16" t="s">
        <v>37</v>
      </c>
      <c r="E78" s="20">
        <v>235</v>
      </c>
      <c r="F78" s="20">
        <v>226.47</v>
      </c>
      <c r="G78" s="22">
        <f t="shared" si="1"/>
        <v>3.7665032896189346E-2</v>
      </c>
      <c r="H78" s="15">
        <v>98</v>
      </c>
      <c r="I78" s="15">
        <v>79</v>
      </c>
      <c r="J78" s="29">
        <v>45623</v>
      </c>
      <c r="K78" s="31">
        <v>215.69</v>
      </c>
      <c r="L78" s="38">
        <f t="shared" si="2"/>
        <v>8.9526635449024075E-2</v>
      </c>
      <c r="M78" s="31">
        <v>215.99</v>
      </c>
      <c r="N78" s="38">
        <f t="shared" si="3"/>
        <v>8.8013333950645811E-2</v>
      </c>
      <c r="O78" s="31">
        <v>213.97</v>
      </c>
      <c r="P78" s="38">
        <f t="shared" si="4"/>
        <v>9.8284806281254383E-2</v>
      </c>
      <c r="Q78" s="16" t="s">
        <v>1982</v>
      </c>
    </row>
    <row r="79" spans="1:20" x14ac:dyDescent="0.25">
      <c r="A79" s="6" t="s">
        <v>17</v>
      </c>
      <c r="B79" s="16" t="s">
        <v>209</v>
      </c>
      <c r="C79" s="16" t="s">
        <v>211</v>
      </c>
      <c r="E79" s="20">
        <v>311.88</v>
      </c>
      <c r="F79" s="20">
        <v>279.69</v>
      </c>
      <c r="G79" s="22">
        <f t="shared" si="1"/>
        <v>0.11509170867746432</v>
      </c>
      <c r="H79" s="15">
        <v>89</v>
      </c>
      <c r="I79" s="15">
        <v>88</v>
      </c>
      <c r="J79" s="29">
        <v>45680</v>
      </c>
      <c r="K79" s="31">
        <v>285.06</v>
      </c>
      <c r="L79" s="38">
        <f t="shared" si="2"/>
        <v>9.4085455693538184E-2</v>
      </c>
      <c r="M79" s="31">
        <v>294.66000000000003</v>
      </c>
      <c r="N79" s="38">
        <f t="shared" si="3"/>
        <v>5.844023620443891E-2</v>
      </c>
      <c r="O79" s="31">
        <v>282.54000000000002</v>
      </c>
      <c r="P79" s="38">
        <f t="shared" si="4"/>
        <v>0.10384370354640042</v>
      </c>
      <c r="Q79" s="16" t="s">
        <v>1980</v>
      </c>
    </row>
    <row r="80" spans="1:20" x14ac:dyDescent="0.25">
      <c r="A80" s="6" t="s">
        <v>31</v>
      </c>
      <c r="B80" s="16" t="s">
        <v>362</v>
      </c>
      <c r="C80" s="16" t="s">
        <v>369</v>
      </c>
      <c r="E80" s="20">
        <v>123.73</v>
      </c>
      <c r="F80" s="20">
        <v>110.95</v>
      </c>
      <c r="G80" s="22">
        <f t="shared" si="1"/>
        <v>0.11518702118071204</v>
      </c>
      <c r="H80" s="15">
        <v>90</v>
      </c>
      <c r="I80" s="15">
        <v>91</v>
      </c>
      <c r="J80" s="29">
        <v>45719</v>
      </c>
      <c r="K80" s="31">
        <v>106.96</v>
      </c>
      <c r="L80" s="38">
        <f t="shared" si="2"/>
        <v>0.15678758414360519</v>
      </c>
      <c r="M80" s="31">
        <v>111.41</v>
      </c>
      <c r="N80" s="38">
        <f t="shared" si="3"/>
        <v>0.11058253298626701</v>
      </c>
      <c r="O80" s="31">
        <v>105.76</v>
      </c>
      <c r="P80" s="38">
        <f t="shared" si="4"/>
        <v>0.16991301059001512</v>
      </c>
      <c r="Q80" s="16" t="s">
        <v>1977</v>
      </c>
    </row>
    <row r="81" spans="1:17" x14ac:dyDescent="0.25">
      <c r="A81" s="6" t="s">
        <v>33</v>
      </c>
      <c r="B81" s="16" t="s">
        <v>1166</v>
      </c>
      <c r="C81" s="16" t="s">
        <v>1181</v>
      </c>
      <c r="E81" s="20">
        <v>35.61</v>
      </c>
      <c r="F81" s="20">
        <v>31.26</v>
      </c>
      <c r="G81" s="22">
        <f t="shared" si="1"/>
        <v>0.13915547024952007</v>
      </c>
      <c r="H81" s="15">
        <v>88</v>
      </c>
      <c r="I81" s="15">
        <v>90</v>
      </c>
      <c r="J81" s="29">
        <v>45722</v>
      </c>
      <c r="K81" s="31">
        <v>29.31</v>
      </c>
      <c r="L81" s="38">
        <f t="shared" si="2"/>
        <v>0.21494370522006145</v>
      </c>
      <c r="M81" s="31">
        <v>31.66</v>
      </c>
      <c r="N81" s="38">
        <f t="shared" si="3"/>
        <v>0.12476310802274161</v>
      </c>
      <c r="O81" s="31">
        <v>28.96</v>
      </c>
      <c r="P81" s="38">
        <f t="shared" si="4"/>
        <v>0.22962707182320435</v>
      </c>
      <c r="Q81" s="16" t="s">
        <v>1979</v>
      </c>
    </row>
    <row r="82" spans="1:17" x14ac:dyDescent="0.25">
      <c r="A82" s="6" t="s">
        <v>34</v>
      </c>
      <c r="B82" s="16" t="s">
        <v>1715</v>
      </c>
      <c r="C82" s="16" t="s">
        <v>1730</v>
      </c>
      <c r="E82" s="20">
        <v>59.39</v>
      </c>
      <c r="F82" s="20">
        <v>51.8</v>
      </c>
      <c r="G82" s="22">
        <f t="shared" si="1"/>
        <v>0.1465250965250966</v>
      </c>
      <c r="H82" s="15">
        <v>81</v>
      </c>
      <c r="I82" s="15">
        <v>95</v>
      </c>
      <c r="J82" s="29">
        <v>45699</v>
      </c>
      <c r="K82" s="31">
        <v>48.84</v>
      </c>
      <c r="L82" s="38">
        <f t="shared" si="2"/>
        <v>0.21601146601146592</v>
      </c>
      <c r="M82" s="31">
        <v>51.88</v>
      </c>
      <c r="N82" s="38">
        <f t="shared" si="3"/>
        <v>0.14475713184271391</v>
      </c>
      <c r="O82" s="31">
        <v>48.56</v>
      </c>
      <c r="P82" s="38">
        <f t="shared" si="4"/>
        <v>0.22302306425041182</v>
      </c>
      <c r="Q82" s="16" t="s">
        <v>1981</v>
      </c>
    </row>
    <row r="83" spans="1:17" x14ac:dyDescent="0.25">
      <c r="A83" s="6" t="s">
        <v>35</v>
      </c>
      <c r="B83" s="16" t="s">
        <v>1762</v>
      </c>
      <c r="C83" s="16" t="s">
        <v>1778</v>
      </c>
      <c r="E83" s="20">
        <v>34.14</v>
      </c>
      <c r="F83" s="20">
        <v>29.6</v>
      </c>
      <c r="G83" s="22">
        <f t="shared" si="1"/>
        <v>0.15337837837837834</v>
      </c>
      <c r="H83" s="15">
        <v>81</v>
      </c>
      <c r="I83" s="15">
        <v>99</v>
      </c>
      <c r="J83" s="29">
        <v>45686</v>
      </c>
      <c r="K83" s="31">
        <v>22.94</v>
      </c>
      <c r="L83" s="38">
        <f t="shared" si="2"/>
        <v>0.48823016564952043</v>
      </c>
      <c r="M83" s="31">
        <v>23.94</v>
      </c>
      <c r="N83" s="38">
        <f t="shared" si="3"/>
        <v>0.42606516290726809</v>
      </c>
      <c r="O83" s="31">
        <v>22.41</v>
      </c>
      <c r="P83" s="38">
        <f t="shared" si="4"/>
        <v>0.52342704149933073</v>
      </c>
      <c r="Q83" s="16" t="s">
        <v>1931</v>
      </c>
    </row>
    <row r="84" spans="1:17" x14ac:dyDescent="0.25">
      <c r="A84" s="6" t="s">
        <v>38</v>
      </c>
      <c r="B84" s="16"/>
      <c r="C84" s="16"/>
      <c r="E84" s="20"/>
      <c r="F84" s="20"/>
      <c r="G84" s="22"/>
      <c r="H84" s="15"/>
      <c r="I84" s="15"/>
      <c r="J84" s="29"/>
      <c r="K84" s="31"/>
      <c r="L84" s="38"/>
      <c r="M84" s="31"/>
      <c r="N84" s="38"/>
      <c r="O84" s="31"/>
      <c r="P84" s="38"/>
      <c r="Q84" s="16"/>
    </row>
    <row r="85" spans="1:17" x14ac:dyDescent="0.25">
      <c r="A85" s="6" t="s">
        <v>44</v>
      </c>
      <c r="B85" s="16"/>
      <c r="C85" s="16"/>
      <c r="E85" s="20"/>
      <c r="F85" s="20"/>
      <c r="G85" s="22"/>
      <c r="H85" s="15"/>
      <c r="I85" s="15"/>
      <c r="J85" s="32"/>
      <c r="K85" s="31"/>
      <c r="L85" s="33"/>
      <c r="M85" s="31"/>
      <c r="N85" s="33"/>
      <c r="O85" s="31"/>
      <c r="P85" s="33"/>
      <c r="Q85" s="16"/>
    </row>
    <row r="86" spans="1:17" x14ac:dyDescent="0.25">
      <c r="A86" s="6" t="s">
        <v>45</v>
      </c>
      <c r="B86" s="16"/>
      <c r="C86" s="16"/>
      <c r="E86" s="20"/>
      <c r="F86" s="20"/>
      <c r="G86" s="22"/>
      <c r="H86" s="15"/>
      <c r="I86" s="15"/>
      <c r="J86" s="32"/>
      <c r="K86" s="31"/>
      <c r="L86" s="38"/>
      <c r="M86" s="31"/>
      <c r="N86" s="38"/>
      <c r="O86" s="31"/>
      <c r="P86" s="38"/>
      <c r="Q86" s="16"/>
    </row>
    <row r="87" spans="1:17" x14ac:dyDescent="0.25">
      <c r="A87" s="6" t="s">
        <v>46</v>
      </c>
      <c r="B87" s="16"/>
      <c r="C87" s="16"/>
      <c r="E87" s="20"/>
      <c r="F87" s="20"/>
      <c r="G87" s="22"/>
      <c r="H87" s="15"/>
      <c r="I87" s="15"/>
      <c r="J87" s="32"/>
      <c r="K87" s="31"/>
      <c r="L87" s="38"/>
      <c r="M87" s="31"/>
      <c r="N87" s="38"/>
      <c r="O87" s="31"/>
      <c r="P87" s="38"/>
      <c r="Q87" s="16"/>
    </row>
    <row r="88" spans="1:17" x14ac:dyDescent="0.25">
      <c r="A88" s="6" t="s">
        <v>47</v>
      </c>
    </row>
    <row r="89" spans="1:17" x14ac:dyDescent="0.25">
      <c r="A89" s="6" t="s">
        <v>54</v>
      </c>
    </row>
    <row r="90" spans="1:17" x14ac:dyDescent="0.25">
      <c r="A90" s="6" t="s">
        <v>56</v>
      </c>
    </row>
    <row r="91" spans="1:17" x14ac:dyDescent="0.25">
      <c r="A91" s="6" t="s">
        <v>63</v>
      </c>
    </row>
    <row r="92" spans="1:17" x14ac:dyDescent="0.25">
      <c r="A92" s="6" t="s">
        <v>64</v>
      </c>
    </row>
    <row r="93" spans="1:17" x14ac:dyDescent="0.25">
      <c r="A93" s="6" t="s">
        <v>65</v>
      </c>
    </row>
    <row r="94" spans="1:17" x14ac:dyDescent="0.25">
      <c r="A94" s="6" t="s">
        <v>66</v>
      </c>
    </row>
    <row r="95" spans="1:17" x14ac:dyDescent="0.25">
      <c r="A95" s="6" t="s">
        <v>67</v>
      </c>
    </row>
    <row r="96" spans="1:17" x14ac:dyDescent="0.25">
      <c r="A96" s="6" t="s">
        <v>68</v>
      </c>
    </row>
    <row r="97" spans="1:17" x14ac:dyDescent="0.25">
      <c r="A97" s="6" t="s">
        <v>69</v>
      </c>
    </row>
    <row r="98" spans="1:17" x14ac:dyDescent="0.25">
      <c r="A98" s="6" t="s">
        <v>70</v>
      </c>
    </row>
    <row r="99" spans="1:17" x14ac:dyDescent="0.25">
      <c r="A99" s="6" t="s">
        <v>75</v>
      </c>
    </row>
    <row r="100" spans="1:17" x14ac:dyDescent="0.25">
      <c r="A100" s="6" t="s">
        <v>76</v>
      </c>
      <c r="B100" s="16"/>
      <c r="C100" s="16"/>
      <c r="E100" s="20"/>
      <c r="F100" s="20"/>
      <c r="G100" s="22"/>
      <c r="H100" s="15"/>
      <c r="I100" s="15"/>
      <c r="J100" s="29"/>
      <c r="K100" s="31"/>
      <c r="L100" s="33"/>
      <c r="M100" s="31"/>
      <c r="N100" s="33"/>
      <c r="O100" s="31"/>
      <c r="P100" s="33"/>
    </row>
    <row r="101" spans="1:17" x14ac:dyDescent="0.25">
      <c r="A101" s="6" t="s">
        <v>78</v>
      </c>
    </row>
    <row r="102" spans="1:17" x14ac:dyDescent="0.25">
      <c r="A102" s="6" t="s">
        <v>79</v>
      </c>
    </row>
    <row r="103" spans="1:17" x14ac:dyDescent="0.25">
      <c r="A103" s="6" t="s">
        <v>81</v>
      </c>
    </row>
    <row r="104" spans="1:17" x14ac:dyDescent="0.25">
      <c r="A104" s="6" t="s">
        <v>119</v>
      </c>
      <c r="Q104" s="16"/>
    </row>
    <row r="105" spans="1:17" x14ac:dyDescent="0.25">
      <c r="A105" s="6" t="s">
        <v>148</v>
      </c>
    </row>
    <row r="106" spans="1:17" x14ac:dyDescent="0.25">
      <c r="A106" s="6" t="s">
        <v>149</v>
      </c>
      <c r="J106" s="29"/>
    </row>
    <row r="109" spans="1:17" x14ac:dyDescent="0.25">
      <c r="J109" s="29"/>
    </row>
    <row r="110" spans="1:17" x14ac:dyDescent="0.25">
      <c r="J110" s="29"/>
    </row>
    <row r="111" spans="1:17" x14ac:dyDescent="0.25">
      <c r="J111" s="29"/>
    </row>
  </sheetData>
  <sortState xmlns:xlrd2="http://schemas.microsoft.com/office/spreadsheetml/2017/richdata2" ref="B72:Q83">
    <sortCondition ref="G72:G83"/>
  </sortState>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1BCED-DD97-43C8-B821-8A1B34F24D7B}">
  <dimension ref="A1:T111"/>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45604</v>
      </c>
      <c r="I3" s="2"/>
      <c r="J3" s="29">
        <v>45607</v>
      </c>
      <c r="K3" s="28">
        <v>45608</v>
      </c>
      <c r="L3" s="28">
        <v>45609</v>
      </c>
      <c r="M3" s="28">
        <v>45610</v>
      </c>
      <c r="N3" s="28">
        <v>45611</v>
      </c>
      <c r="P3" s="2" t="s">
        <v>82</v>
      </c>
      <c r="R3" s="2" t="s">
        <v>82</v>
      </c>
    </row>
    <row r="4" spans="1:18" ht="15.75" thickBot="1" x14ac:dyDescent="0.3">
      <c r="A4" t="s">
        <v>0</v>
      </c>
      <c r="C4" s="10">
        <v>45607</v>
      </c>
      <c r="D4" s="11" t="s">
        <v>32</v>
      </c>
      <c r="E4" s="10">
        <v>45611</v>
      </c>
      <c r="J4" s="2" t="s">
        <v>26</v>
      </c>
      <c r="K4" s="2" t="s">
        <v>27</v>
      </c>
      <c r="L4" s="2" t="s">
        <v>28</v>
      </c>
      <c r="M4" s="2" t="s">
        <v>29</v>
      </c>
      <c r="N4" s="2" t="s">
        <v>30</v>
      </c>
    </row>
    <row r="5" spans="1:18" ht="15.75" thickBot="1" x14ac:dyDescent="0.3">
      <c r="A5" t="s">
        <v>910</v>
      </c>
      <c r="F5" s="8">
        <v>15011.35</v>
      </c>
      <c r="G5" s="36" t="s">
        <v>25</v>
      </c>
      <c r="H5" s="8">
        <v>19286.78</v>
      </c>
      <c r="J5" s="14">
        <v>19298.759999999998</v>
      </c>
      <c r="K5" s="14">
        <v>19281.400000000001</v>
      </c>
      <c r="L5" s="14">
        <v>19230.72</v>
      </c>
      <c r="M5" s="14">
        <v>19107.650000000001</v>
      </c>
      <c r="N5" s="14">
        <v>18680.12</v>
      </c>
      <c r="P5" s="5">
        <f>(N5-H5)/N5</f>
        <v>-3.2476236769356938E-2</v>
      </c>
      <c r="R5" s="5">
        <f>(N5-F5)/F5</f>
        <v>0.24439973753193406</v>
      </c>
    </row>
    <row r="6" spans="1:18" ht="15.75" thickBot="1" x14ac:dyDescent="0.3">
      <c r="A6" t="s">
        <v>302</v>
      </c>
      <c r="C6" s="26" t="s">
        <v>340</v>
      </c>
      <c r="D6" s="1"/>
      <c r="E6" s="1"/>
      <c r="F6" s="9">
        <v>4769.83</v>
      </c>
      <c r="G6" s="36" t="s">
        <v>107</v>
      </c>
      <c r="H6" s="9">
        <v>5995.54</v>
      </c>
      <c r="J6" s="14">
        <v>6001.35</v>
      </c>
      <c r="K6" s="17">
        <v>5983.99</v>
      </c>
      <c r="L6" s="17">
        <v>5985.38</v>
      </c>
      <c r="M6" s="14">
        <v>5949.17</v>
      </c>
      <c r="N6" s="14">
        <v>5870.62</v>
      </c>
      <c r="P6" s="5">
        <f>(N6-H6)/N6</f>
        <v>-2.127884277980862E-2</v>
      </c>
      <c r="R6" s="5">
        <f>(N6-F6)/F6</f>
        <v>0.23078180983389346</v>
      </c>
    </row>
    <row r="7" spans="1:18" x14ac:dyDescent="0.25">
      <c r="C7" s="35"/>
      <c r="J7" s="12"/>
    </row>
    <row r="8" spans="1:18" x14ac:dyDescent="0.25">
      <c r="C8" s="12"/>
      <c r="J8" s="12"/>
    </row>
    <row r="9" spans="1:18" x14ac:dyDescent="0.25">
      <c r="C9" s="12"/>
      <c r="J9" s="12"/>
    </row>
    <row r="10" spans="1:18" x14ac:dyDescent="0.25">
      <c r="A10" t="s">
        <v>3</v>
      </c>
      <c r="C10" s="16" t="s">
        <v>2030</v>
      </c>
      <c r="J10" s="16"/>
    </row>
    <row r="11" spans="1:18" x14ac:dyDescent="0.25">
      <c r="C11" s="16" t="s">
        <v>2031</v>
      </c>
      <c r="J11" s="16"/>
    </row>
    <row r="12" spans="1:18" x14ac:dyDescent="0.25">
      <c r="C12" s="16" t="s">
        <v>2032</v>
      </c>
      <c r="J12" s="16"/>
    </row>
    <row r="13" spans="1:18" x14ac:dyDescent="0.25">
      <c r="C13" s="16" t="s">
        <v>2033</v>
      </c>
      <c r="J13" s="16"/>
    </row>
    <row r="14" spans="1:18" x14ac:dyDescent="0.25">
      <c r="C14" s="27" t="s">
        <v>2034</v>
      </c>
      <c r="J14" s="16"/>
    </row>
    <row r="15" spans="1:18" x14ac:dyDescent="0.25">
      <c r="C15" s="16" t="s">
        <v>2035</v>
      </c>
      <c r="J15" s="16"/>
    </row>
    <row r="16" spans="1:18" x14ac:dyDescent="0.25">
      <c r="C16" s="16" t="s">
        <v>2036</v>
      </c>
      <c r="J16" s="16"/>
    </row>
    <row r="17" spans="3:10" x14ac:dyDescent="0.25">
      <c r="C17" s="16" t="s">
        <v>2037</v>
      </c>
      <c r="J17" s="16"/>
    </row>
    <row r="18" spans="3:10" x14ac:dyDescent="0.25">
      <c r="C18" s="16" t="s">
        <v>2038</v>
      </c>
      <c r="J18" s="16"/>
    </row>
    <row r="19" spans="3:10" x14ac:dyDescent="0.25">
      <c r="C19" s="16" t="s">
        <v>2039</v>
      </c>
      <c r="J19" s="16"/>
    </row>
    <row r="20" spans="3:10" x14ac:dyDescent="0.25">
      <c r="C20" s="16" t="s">
        <v>2040</v>
      </c>
      <c r="J20" s="16"/>
    </row>
    <row r="21" spans="3:10" x14ac:dyDescent="0.25">
      <c r="C21" s="16" t="s">
        <v>2047</v>
      </c>
      <c r="J21" s="16"/>
    </row>
    <row r="22" spans="3:10" x14ac:dyDescent="0.25">
      <c r="C22" s="16" t="s">
        <v>2041</v>
      </c>
      <c r="J22" s="16"/>
    </row>
    <row r="23" spans="3:10" x14ac:dyDescent="0.25">
      <c r="C23" s="16" t="s">
        <v>2042</v>
      </c>
      <c r="J23" s="16"/>
    </row>
    <row r="24" spans="3:10" x14ac:dyDescent="0.25">
      <c r="C24" s="16" t="s">
        <v>2043</v>
      </c>
      <c r="J24" s="16"/>
    </row>
    <row r="25" spans="3:10" x14ac:dyDescent="0.25">
      <c r="C25" s="16" t="s">
        <v>2044</v>
      </c>
      <c r="J25" s="16"/>
    </row>
    <row r="26" spans="3:10" x14ac:dyDescent="0.25">
      <c r="C26" s="16" t="s">
        <v>2045</v>
      </c>
      <c r="J26" s="16"/>
    </row>
    <row r="27" spans="3:10" x14ac:dyDescent="0.25">
      <c r="C27" s="16" t="s">
        <v>2046</v>
      </c>
      <c r="J27" s="16"/>
    </row>
    <row r="28" spans="3:10" x14ac:dyDescent="0.25">
      <c r="C28" s="16"/>
      <c r="J28" s="16"/>
    </row>
    <row r="29" spans="3:10" x14ac:dyDescent="0.25">
      <c r="C29" s="16"/>
      <c r="J29" s="16"/>
    </row>
    <row r="30" spans="3:10" x14ac:dyDescent="0.25">
      <c r="C30" s="16"/>
      <c r="J30" s="16"/>
    </row>
    <row r="31" spans="3:10" x14ac:dyDescent="0.25">
      <c r="C31" s="16"/>
      <c r="J31" s="16"/>
    </row>
    <row r="32" spans="3:10" x14ac:dyDescent="0.25">
      <c r="C32" s="12" t="s">
        <v>182</v>
      </c>
      <c r="D32" s="12" t="s">
        <v>2029</v>
      </c>
      <c r="J32" s="16"/>
    </row>
    <row r="33" spans="3:10" x14ac:dyDescent="0.25">
      <c r="C33" s="12" t="s">
        <v>163</v>
      </c>
      <c r="D33" s="12" t="s">
        <v>2015</v>
      </c>
      <c r="J33" s="16"/>
    </row>
    <row r="34" spans="3:10" x14ac:dyDescent="0.25">
      <c r="C34" s="12"/>
      <c r="J34" s="16"/>
    </row>
    <row r="35" spans="3:10" x14ac:dyDescent="0.25">
      <c r="F35" s="2" t="s">
        <v>154</v>
      </c>
      <c r="J35" s="16"/>
    </row>
    <row r="36" spans="3:10" x14ac:dyDescent="0.25">
      <c r="C36" t="s">
        <v>102</v>
      </c>
      <c r="D36" s="5">
        <v>0.1749</v>
      </c>
      <c r="E36" s="7"/>
      <c r="F36" s="2" t="s">
        <v>155</v>
      </c>
      <c r="I36" s="5"/>
      <c r="J36" s="16"/>
    </row>
    <row r="37" spans="3:10" x14ac:dyDescent="0.25">
      <c r="C37" s="16"/>
      <c r="D37" s="5"/>
      <c r="E37" s="7"/>
      <c r="F37" s="5"/>
      <c r="I37" s="5"/>
      <c r="J37" s="16"/>
    </row>
    <row r="38" spans="3:10" x14ac:dyDescent="0.25">
      <c r="C38" s="16"/>
      <c r="D38" s="5"/>
      <c r="E38" s="7"/>
      <c r="F38" s="34"/>
      <c r="I38" s="5"/>
      <c r="J38" s="16"/>
    </row>
    <row r="39" spans="3:10" x14ac:dyDescent="0.25">
      <c r="C39" t="s">
        <v>1026</v>
      </c>
      <c r="D39" s="5">
        <v>0.1183</v>
      </c>
      <c r="F39" s="5">
        <v>1.3100000000000001E-2</v>
      </c>
      <c r="I39" s="5"/>
      <c r="J39" s="16"/>
    </row>
    <row r="40" spans="3:10" x14ac:dyDescent="0.25">
      <c r="C40" t="s">
        <v>218</v>
      </c>
      <c r="D40" s="5">
        <v>8.2699999999999996E-2</v>
      </c>
      <c r="F40" s="5">
        <v>8.3999999999999995E-3</v>
      </c>
      <c r="I40" s="5"/>
      <c r="J40" s="16"/>
    </row>
    <row r="41" spans="3:10" x14ac:dyDescent="0.25">
      <c r="C41" t="s">
        <v>1450</v>
      </c>
      <c r="D41" s="5">
        <v>9.5200000000000007E-2</v>
      </c>
      <c r="F41" s="5">
        <v>-1.6000000000000001E-3</v>
      </c>
      <c r="I41" s="5"/>
      <c r="J41" s="16"/>
    </row>
    <row r="42" spans="3:10" x14ac:dyDescent="0.25">
      <c r="C42" t="s">
        <v>126</v>
      </c>
      <c r="D42" s="5">
        <v>9.8400000000000001E-2</v>
      </c>
      <c r="F42" s="5">
        <v>-3.8300000000000001E-2</v>
      </c>
      <c r="I42" s="5"/>
      <c r="J42" s="16"/>
    </row>
    <row r="43" spans="3:10" x14ac:dyDescent="0.25">
      <c r="C43" t="s">
        <v>197</v>
      </c>
      <c r="D43" s="5">
        <v>9.7199999999999995E-2</v>
      </c>
      <c r="F43" s="5">
        <v>6.1699999999999998E-2</v>
      </c>
      <c r="I43" s="5"/>
      <c r="J43" s="16"/>
    </row>
    <row r="44" spans="3:10" x14ac:dyDescent="0.25">
      <c r="C44" t="s">
        <v>1813</v>
      </c>
      <c r="D44" s="5">
        <v>0.14649999999999999</v>
      </c>
      <c r="F44" s="5">
        <v>0.25969999999999999</v>
      </c>
      <c r="I44" s="5"/>
      <c r="J44" s="16"/>
    </row>
    <row r="45" spans="3:10" x14ac:dyDescent="0.25">
      <c r="C45" t="s">
        <v>1116</v>
      </c>
      <c r="D45" s="5">
        <v>6.1699999999999998E-2</v>
      </c>
      <c r="F45" s="5">
        <v>0.193</v>
      </c>
      <c r="I45" s="5"/>
      <c r="J45" s="16"/>
    </row>
    <row r="46" spans="3:10" x14ac:dyDescent="0.25">
      <c r="C46" t="s">
        <v>1904</v>
      </c>
      <c r="D46" s="5">
        <v>8.3100000000000007E-2</v>
      </c>
      <c r="F46" s="5">
        <v>-4.53E-2</v>
      </c>
      <c r="G46" s="22"/>
      <c r="H46" s="16"/>
      <c r="I46" s="5"/>
      <c r="J46" s="16"/>
    </row>
    <row r="47" spans="3:10" x14ac:dyDescent="0.25">
      <c r="C47" t="s">
        <v>1668</v>
      </c>
      <c r="D47" s="5">
        <v>4.2000000000000003E-2</v>
      </c>
      <c r="F47" s="5">
        <v>0.10189999999999999</v>
      </c>
      <c r="G47" s="22"/>
      <c r="H47" s="16"/>
      <c r="I47" s="5"/>
      <c r="J47" s="16"/>
    </row>
    <row r="48" spans="3:10" x14ac:dyDescent="0.25">
      <c r="G48" s="22"/>
      <c r="H48" s="16"/>
      <c r="I48" s="5"/>
      <c r="J48" s="16"/>
    </row>
    <row r="49" spans="1:19" x14ac:dyDescent="0.25">
      <c r="G49" s="22"/>
      <c r="H49" s="16"/>
      <c r="I49" s="5"/>
      <c r="J49" s="16"/>
    </row>
    <row r="50" spans="1:19" x14ac:dyDescent="0.25">
      <c r="D50" s="5"/>
      <c r="E50" s="21"/>
      <c r="F50" s="34"/>
      <c r="G50" s="22"/>
      <c r="H50" s="16"/>
      <c r="I50" s="5"/>
      <c r="J50" s="16"/>
    </row>
    <row r="51" spans="1:19" x14ac:dyDescent="0.25">
      <c r="D51" s="5">
        <f>SUM(D36:D50)</f>
        <v>1</v>
      </c>
      <c r="F51" s="34"/>
      <c r="I51" s="22"/>
      <c r="J51" s="16"/>
    </row>
    <row r="52" spans="1:19" x14ac:dyDescent="0.25">
      <c r="E52" s="21"/>
      <c r="F52" s="16"/>
      <c r="G52" s="22"/>
      <c r="H52" s="16"/>
      <c r="I52" s="22"/>
      <c r="J52" s="16"/>
    </row>
    <row r="53" spans="1:19" x14ac:dyDescent="0.25">
      <c r="D53" s="5"/>
      <c r="E53" s="21"/>
      <c r="F53" s="16"/>
      <c r="G53" s="22"/>
      <c r="H53" s="16"/>
      <c r="I53" s="22"/>
      <c r="J53" s="16"/>
    </row>
    <row r="54" spans="1:19" x14ac:dyDescent="0.25">
      <c r="C54" s="12"/>
      <c r="E54" s="21"/>
      <c r="F54" s="15" t="s">
        <v>108</v>
      </c>
      <c r="G54" s="16"/>
      <c r="H54" s="12"/>
      <c r="I54" s="16"/>
    </row>
    <row r="55" spans="1:19" x14ac:dyDescent="0.25">
      <c r="A55" t="s">
        <v>4</v>
      </c>
      <c r="C55" s="12"/>
      <c r="E55" s="24" t="s">
        <v>6</v>
      </c>
      <c r="F55" s="24" t="s">
        <v>7</v>
      </c>
      <c r="G55" s="24" t="s">
        <v>8</v>
      </c>
      <c r="H55" s="24" t="s">
        <v>9</v>
      </c>
      <c r="I55" s="24" t="s">
        <v>21</v>
      </c>
      <c r="J55" s="24" t="s">
        <v>23</v>
      </c>
      <c r="K55" s="24" t="s">
        <v>22</v>
      </c>
      <c r="L55" s="24" t="s">
        <v>120</v>
      </c>
      <c r="M55" s="23" t="s">
        <v>10</v>
      </c>
      <c r="N55" s="25"/>
      <c r="O55" s="25"/>
      <c r="P55" s="25"/>
      <c r="Q55" s="25"/>
      <c r="R55" s="25"/>
      <c r="S55" s="25"/>
    </row>
    <row r="56" spans="1:19" x14ac:dyDescent="0.25">
      <c r="A56" s="6" t="s">
        <v>5</v>
      </c>
      <c r="B56" t="s">
        <v>1026</v>
      </c>
      <c r="E56" s="4">
        <v>37.92</v>
      </c>
      <c r="F56" s="4">
        <v>28.9</v>
      </c>
      <c r="G56" s="5">
        <f t="shared" ref="G56:G64" si="0">(E56-F56)/F56</f>
        <v>0.31211072664359873</v>
      </c>
      <c r="H56" s="13">
        <v>35</v>
      </c>
      <c r="I56" s="4">
        <v>31.27</v>
      </c>
      <c r="J56" s="2">
        <v>95</v>
      </c>
      <c r="K56" s="2">
        <v>80</v>
      </c>
      <c r="M56" t="s">
        <v>2005</v>
      </c>
    </row>
    <row r="57" spans="1:19" x14ac:dyDescent="0.25">
      <c r="A57" s="6" t="s">
        <v>11</v>
      </c>
      <c r="B57" t="s">
        <v>218</v>
      </c>
      <c r="E57" s="4">
        <v>51.92</v>
      </c>
      <c r="F57" s="4">
        <v>44.7</v>
      </c>
      <c r="G57" s="5">
        <f t="shared" si="0"/>
        <v>0.16152125279642054</v>
      </c>
      <c r="H57" s="20">
        <v>46</v>
      </c>
      <c r="I57" s="4">
        <v>43.2</v>
      </c>
      <c r="J57" s="2">
        <v>94</v>
      </c>
      <c r="K57" s="2">
        <v>89</v>
      </c>
      <c r="L57" s="2">
        <v>41</v>
      </c>
      <c r="M57" t="s">
        <v>2006</v>
      </c>
    </row>
    <row r="58" spans="1:19" x14ac:dyDescent="0.25">
      <c r="A58" s="6" t="s">
        <v>12</v>
      </c>
      <c r="B58" t="s">
        <v>1450</v>
      </c>
      <c r="E58" s="4">
        <v>24.99</v>
      </c>
      <c r="F58" s="4">
        <v>18.7</v>
      </c>
      <c r="G58" s="5">
        <f t="shared" si="0"/>
        <v>0.33636363636363631</v>
      </c>
      <c r="H58" s="13">
        <v>22</v>
      </c>
      <c r="I58" s="4">
        <v>17.86</v>
      </c>
      <c r="J58" s="2">
        <v>97</v>
      </c>
      <c r="K58" s="2">
        <v>86</v>
      </c>
      <c r="M58" t="s">
        <v>2007</v>
      </c>
    </row>
    <row r="59" spans="1:19" x14ac:dyDescent="0.25">
      <c r="A59" s="6" t="s">
        <v>13</v>
      </c>
      <c r="B59" t="s">
        <v>126</v>
      </c>
      <c r="E59" s="4">
        <v>141.97999999999999</v>
      </c>
      <c r="F59" s="4">
        <v>127.83</v>
      </c>
      <c r="G59" s="5">
        <f t="shared" si="0"/>
        <v>0.11069389032308528</v>
      </c>
      <c r="H59" s="13">
        <v>130</v>
      </c>
      <c r="I59" s="4">
        <v>131.26</v>
      </c>
      <c r="J59" s="2">
        <v>97</v>
      </c>
      <c r="K59" s="2">
        <v>99</v>
      </c>
      <c r="L59" s="2">
        <v>4</v>
      </c>
      <c r="M59" t="s">
        <v>2008</v>
      </c>
    </row>
    <row r="60" spans="1:19" x14ac:dyDescent="0.25">
      <c r="A60" s="6" t="s">
        <v>14</v>
      </c>
      <c r="B60" t="s">
        <v>197</v>
      </c>
      <c r="E60" s="4">
        <v>180.21</v>
      </c>
      <c r="F60" s="4">
        <v>132.08000000000001</v>
      </c>
      <c r="G60" s="5">
        <f t="shared" si="0"/>
        <v>0.36440036341611137</v>
      </c>
      <c r="H60" s="13">
        <v>160</v>
      </c>
      <c r="I60" s="4">
        <v>128.97999999999999</v>
      </c>
      <c r="J60" s="2">
        <v>96</v>
      </c>
      <c r="K60" s="2">
        <v>96</v>
      </c>
      <c r="L60" s="2">
        <v>24</v>
      </c>
      <c r="M60" t="s">
        <v>2009</v>
      </c>
    </row>
    <row r="61" spans="1:19" x14ac:dyDescent="0.25">
      <c r="A61" s="6" t="s">
        <v>15</v>
      </c>
      <c r="B61" t="s">
        <v>1813</v>
      </c>
      <c r="E61" s="4">
        <v>340.65</v>
      </c>
      <c r="F61" s="4">
        <v>208.11</v>
      </c>
      <c r="G61" s="5">
        <f t="shared" si="0"/>
        <v>0.63687472971024917</v>
      </c>
      <c r="H61" s="13">
        <v>270</v>
      </c>
      <c r="I61" s="4">
        <v>183.7</v>
      </c>
      <c r="J61" s="2">
        <v>99</v>
      </c>
      <c r="K61" s="2">
        <v>4</v>
      </c>
      <c r="L61" s="2"/>
      <c r="M61" t="s">
        <v>2010</v>
      </c>
    </row>
    <row r="62" spans="1:19" x14ac:dyDescent="0.25">
      <c r="A62" s="6" t="s">
        <v>16</v>
      </c>
      <c r="B62" t="s">
        <v>1116</v>
      </c>
      <c r="E62" s="4">
        <v>52.13</v>
      </c>
      <c r="F62" s="4">
        <v>39.39</v>
      </c>
      <c r="G62" s="5">
        <f t="shared" si="0"/>
        <v>0.32343234323432346</v>
      </c>
      <c r="H62" s="13">
        <v>43</v>
      </c>
      <c r="I62" s="4">
        <v>41.96</v>
      </c>
      <c r="J62" s="2">
        <v>95</v>
      </c>
      <c r="L62" s="2"/>
      <c r="M62" t="s">
        <v>2011</v>
      </c>
    </row>
    <row r="63" spans="1:19" x14ac:dyDescent="0.25">
      <c r="A63" s="6" t="s">
        <v>17</v>
      </c>
      <c r="B63" t="s">
        <v>1904</v>
      </c>
      <c r="E63" s="4">
        <v>70.52</v>
      </c>
      <c r="F63" s="4">
        <v>72.34</v>
      </c>
      <c r="G63" s="5">
        <f t="shared" si="0"/>
        <v>-2.5158971523362002E-2</v>
      </c>
      <c r="H63" s="4">
        <v>67.25</v>
      </c>
      <c r="I63" s="4">
        <v>71.2</v>
      </c>
      <c r="J63" s="2">
        <v>85</v>
      </c>
      <c r="K63" s="2">
        <v>95</v>
      </c>
      <c r="L63" s="2"/>
      <c r="M63" t="s">
        <v>2012</v>
      </c>
    </row>
    <row r="64" spans="1:19" x14ac:dyDescent="0.25">
      <c r="A64" s="6" t="s">
        <v>31</v>
      </c>
      <c r="B64" t="s">
        <v>1668</v>
      </c>
      <c r="E64" s="4">
        <v>24.23</v>
      </c>
      <c r="F64" s="4">
        <v>30.66</v>
      </c>
      <c r="G64" s="5">
        <f t="shared" si="0"/>
        <v>-0.20971950424005217</v>
      </c>
      <c r="H64" s="13">
        <v>28.5</v>
      </c>
      <c r="I64" s="4">
        <v>30.55</v>
      </c>
      <c r="J64" s="2">
        <v>99</v>
      </c>
      <c r="K64" s="2">
        <v>11</v>
      </c>
      <c r="M64" t="s">
        <v>2013</v>
      </c>
    </row>
    <row r="65" spans="1:20" x14ac:dyDescent="0.25">
      <c r="A65" s="6" t="s">
        <v>33</v>
      </c>
      <c r="M65" t="s">
        <v>2014</v>
      </c>
    </row>
    <row r="66" spans="1:20" x14ac:dyDescent="0.25">
      <c r="A66" s="6" t="s">
        <v>34</v>
      </c>
    </row>
    <row r="67" spans="1:20" x14ac:dyDescent="0.25">
      <c r="A67" s="6" t="s">
        <v>35</v>
      </c>
      <c r="E67" s="4"/>
      <c r="F67" s="4"/>
      <c r="H67" s="4"/>
      <c r="I67" s="4"/>
      <c r="L67" s="2"/>
    </row>
    <row r="69" spans="1:20" x14ac:dyDescent="0.25">
      <c r="E69" s="7"/>
      <c r="G69" s="2" t="s">
        <v>128</v>
      </c>
      <c r="J69" s="2" t="s">
        <v>127</v>
      </c>
      <c r="L69" s="2" t="s">
        <v>150</v>
      </c>
      <c r="N69" s="2" t="s">
        <v>150</v>
      </c>
      <c r="P69" s="2" t="s">
        <v>150</v>
      </c>
    </row>
    <row r="70" spans="1:20" x14ac:dyDescent="0.25">
      <c r="A70" s="3" t="s">
        <v>18</v>
      </c>
      <c r="E70" s="18" t="s">
        <v>6</v>
      </c>
      <c r="F70" s="18" t="s">
        <v>21</v>
      </c>
      <c r="G70" s="18" t="s">
        <v>129</v>
      </c>
      <c r="H70" s="18" t="s">
        <v>22</v>
      </c>
      <c r="I70" s="18" t="s">
        <v>23</v>
      </c>
      <c r="J70" s="18" t="s">
        <v>22</v>
      </c>
      <c r="K70" s="18" t="s">
        <v>146</v>
      </c>
      <c r="L70" s="18" t="s">
        <v>146</v>
      </c>
      <c r="M70" s="18" t="s">
        <v>130</v>
      </c>
      <c r="N70" s="18" t="s">
        <v>130</v>
      </c>
      <c r="O70" s="18" t="s">
        <v>131</v>
      </c>
      <c r="P70" s="18" t="s">
        <v>131</v>
      </c>
      <c r="Q70" s="19" t="s">
        <v>10</v>
      </c>
    </row>
    <row r="71" spans="1:20" x14ac:dyDescent="0.25">
      <c r="A71" s="3"/>
      <c r="E71" s="18"/>
      <c r="F71" s="18"/>
      <c r="G71" s="18"/>
      <c r="H71" s="18"/>
      <c r="I71" s="18"/>
      <c r="J71" s="18"/>
      <c r="K71" s="18"/>
      <c r="M71" s="18"/>
      <c r="O71" s="18"/>
      <c r="Q71" s="19"/>
    </row>
    <row r="72" spans="1:20" x14ac:dyDescent="0.25">
      <c r="A72" s="6" t="s">
        <v>5</v>
      </c>
      <c r="B72" s="16" t="s">
        <v>1903</v>
      </c>
      <c r="C72" s="16" t="s">
        <v>1905</v>
      </c>
      <c r="E72" s="20">
        <v>152.94</v>
      </c>
      <c r="F72" s="20">
        <v>160.36000000000001</v>
      </c>
      <c r="G72" s="22">
        <f t="shared" ref="G72:G83" si="1">(E72-F72)/F72</f>
        <v>-4.6270890496383235E-2</v>
      </c>
      <c r="H72" s="15">
        <v>75</v>
      </c>
      <c r="I72" s="15">
        <v>75</v>
      </c>
      <c r="J72" s="29">
        <v>45700</v>
      </c>
      <c r="K72" s="31">
        <v>152.93</v>
      </c>
      <c r="L72" s="38">
        <f t="shared" ref="L72:L83" si="2">(E72-K72)/K72</f>
        <v>6.538939384025962E-5</v>
      </c>
      <c r="M72" s="31">
        <v>153.44999999999999</v>
      </c>
      <c r="N72" s="38">
        <f t="shared" ref="N72:N83" si="3">(E72-M72)/M72</f>
        <v>-3.3235581622677807E-3</v>
      </c>
      <c r="O72" s="31">
        <v>151.93</v>
      </c>
      <c r="P72" s="38">
        <f t="shared" ref="P72:P83" si="4">(E72-O72)/O72</f>
        <v>6.6477983281773897E-3</v>
      </c>
      <c r="Q72" s="16" t="s">
        <v>2016</v>
      </c>
    </row>
    <row r="73" spans="1:20" x14ac:dyDescent="0.25">
      <c r="A73" s="6" t="s">
        <v>11</v>
      </c>
      <c r="B73" s="16" t="s">
        <v>135</v>
      </c>
      <c r="C73" s="16" t="s">
        <v>136</v>
      </c>
      <c r="E73" s="20">
        <v>78.42</v>
      </c>
      <c r="F73" s="20">
        <v>79.540000000000006</v>
      </c>
      <c r="G73" s="22">
        <f t="shared" si="1"/>
        <v>-1.4080965551923617E-2</v>
      </c>
      <c r="H73" s="15">
        <v>75</v>
      </c>
      <c r="I73" s="15">
        <v>67</v>
      </c>
      <c r="J73" s="29">
        <v>45694</v>
      </c>
      <c r="K73" s="31">
        <v>81.83</v>
      </c>
      <c r="L73" s="33">
        <f t="shared" si="2"/>
        <v>-4.1671758523768747E-2</v>
      </c>
      <c r="M73" s="31">
        <v>80.72</v>
      </c>
      <c r="N73" s="33">
        <f t="shared" si="3"/>
        <v>-2.84935579781962E-2</v>
      </c>
      <c r="O73" s="31">
        <v>81.86</v>
      </c>
      <c r="P73" s="33">
        <f t="shared" si="4"/>
        <v>-4.2022966039579744E-2</v>
      </c>
      <c r="Q73" s="16" t="s">
        <v>2017</v>
      </c>
    </row>
    <row r="74" spans="1:20" x14ac:dyDescent="0.25">
      <c r="A74" s="6" t="s">
        <v>12</v>
      </c>
      <c r="B74" s="16" t="s">
        <v>1762</v>
      </c>
      <c r="C74" s="16" t="s">
        <v>1778</v>
      </c>
      <c r="E74" s="20">
        <v>30.08</v>
      </c>
      <c r="F74" s="20">
        <v>29.6</v>
      </c>
      <c r="G74" s="22">
        <f t="shared" si="1"/>
        <v>1.621621621621611E-2</v>
      </c>
      <c r="H74" s="15">
        <v>81</v>
      </c>
      <c r="I74" s="15">
        <v>98</v>
      </c>
      <c r="J74" s="29">
        <v>45686</v>
      </c>
      <c r="K74" s="31">
        <v>25.5</v>
      </c>
      <c r="L74" s="38">
        <f t="shared" si="2"/>
        <v>0.17960784313725484</v>
      </c>
      <c r="M74" s="31">
        <v>29.08</v>
      </c>
      <c r="N74" s="38">
        <f t="shared" si="3"/>
        <v>3.4387895460797804E-2</v>
      </c>
      <c r="O74" s="31">
        <v>24.84</v>
      </c>
      <c r="P74" s="38">
        <f t="shared" si="4"/>
        <v>0.21095008051529784</v>
      </c>
      <c r="Q74" s="16" t="s">
        <v>2023</v>
      </c>
      <c r="T74" s="16"/>
    </row>
    <row r="75" spans="1:20" x14ac:dyDescent="0.25">
      <c r="A75" s="6" t="s">
        <v>13</v>
      </c>
      <c r="B75" s="16" t="s">
        <v>233</v>
      </c>
      <c r="C75" s="16" t="s">
        <v>236</v>
      </c>
      <c r="E75" s="20">
        <v>118.78</v>
      </c>
      <c r="F75" s="20">
        <v>116.05</v>
      </c>
      <c r="G75" s="22">
        <f t="shared" si="1"/>
        <v>2.3524342955622612E-2</v>
      </c>
      <c r="H75" s="15">
        <v>83</v>
      </c>
      <c r="I75" s="15">
        <v>75</v>
      </c>
      <c r="J75" s="29">
        <v>45687</v>
      </c>
      <c r="K75" s="31">
        <v>113.81</v>
      </c>
      <c r="L75" s="38">
        <f t="shared" si="2"/>
        <v>4.3669273350320698E-2</v>
      </c>
      <c r="M75" s="31">
        <v>116.58</v>
      </c>
      <c r="N75" s="38">
        <f t="shared" si="3"/>
        <v>1.8871161434208295E-2</v>
      </c>
      <c r="O75" s="31">
        <v>113.14</v>
      </c>
      <c r="P75" s="38">
        <f t="shared" si="4"/>
        <v>4.9849743680395978E-2</v>
      </c>
      <c r="Q75" s="16" t="s">
        <v>2027</v>
      </c>
    </row>
    <row r="76" spans="1:20" x14ac:dyDescent="0.25">
      <c r="A76" s="6" t="s">
        <v>14</v>
      </c>
      <c r="B76" s="16" t="s">
        <v>2024</v>
      </c>
      <c r="C76" s="16" t="s">
        <v>2025</v>
      </c>
      <c r="E76" s="20">
        <v>44.02</v>
      </c>
      <c r="F76" s="20">
        <v>42.95</v>
      </c>
      <c r="G76" s="22">
        <f t="shared" si="1"/>
        <v>2.4912689173457514E-2</v>
      </c>
      <c r="H76" s="15">
        <v>81</v>
      </c>
      <c r="I76" s="15">
        <v>89</v>
      </c>
      <c r="J76" s="29">
        <v>45672</v>
      </c>
      <c r="K76" s="31">
        <v>39.79</v>
      </c>
      <c r="L76" s="38">
        <f t="shared" si="2"/>
        <v>0.10630811761749194</v>
      </c>
      <c r="M76" s="31">
        <v>41.83</v>
      </c>
      <c r="N76" s="38">
        <f t="shared" si="3"/>
        <v>5.2354769304327156E-2</v>
      </c>
      <c r="O76" s="31">
        <v>38.94</v>
      </c>
      <c r="P76" s="38">
        <f t="shared" si="4"/>
        <v>0.1304571135079611</v>
      </c>
      <c r="Q76" s="16" t="s">
        <v>2026</v>
      </c>
    </row>
    <row r="77" spans="1:20" x14ac:dyDescent="0.25">
      <c r="A77" s="6" t="s">
        <v>15</v>
      </c>
      <c r="B77" s="16" t="s">
        <v>203</v>
      </c>
      <c r="C77" s="16" t="s">
        <v>203</v>
      </c>
      <c r="E77" s="20">
        <v>99.9</v>
      </c>
      <c r="F77" s="20">
        <v>97.42</v>
      </c>
      <c r="G77" s="22">
        <f t="shared" si="1"/>
        <v>2.5456785054403654E-2</v>
      </c>
      <c r="H77" s="15">
        <v>69</v>
      </c>
      <c r="I77" s="15">
        <v>77</v>
      </c>
      <c r="J77" s="29">
        <v>45631</v>
      </c>
      <c r="K77" s="31">
        <v>92.65</v>
      </c>
      <c r="L77" s="38">
        <f t="shared" si="2"/>
        <v>7.8251484079870481E-2</v>
      </c>
      <c r="M77" s="31">
        <v>96.28</v>
      </c>
      <c r="N77" s="38">
        <f t="shared" si="3"/>
        <v>3.7598670544245996E-2</v>
      </c>
      <c r="O77" s="31">
        <v>92.02</v>
      </c>
      <c r="P77" s="38">
        <f t="shared" si="4"/>
        <v>8.5633557922190934E-2</v>
      </c>
      <c r="Q77" s="16" t="s">
        <v>2018</v>
      </c>
    </row>
    <row r="78" spans="1:20" x14ac:dyDescent="0.25">
      <c r="A78" s="6" t="s">
        <v>16</v>
      </c>
      <c r="B78" s="16" t="s">
        <v>362</v>
      </c>
      <c r="C78" s="16" t="s">
        <v>369</v>
      </c>
      <c r="E78" s="20">
        <v>114.9</v>
      </c>
      <c r="F78" s="20">
        <v>110.95</v>
      </c>
      <c r="G78" s="22">
        <f t="shared" si="1"/>
        <v>3.5601622352411023E-2</v>
      </c>
      <c r="H78" s="15">
        <v>90</v>
      </c>
      <c r="I78" s="15">
        <v>90</v>
      </c>
      <c r="J78" s="29">
        <v>45719</v>
      </c>
      <c r="K78" s="31">
        <v>108.78</v>
      </c>
      <c r="L78" s="38">
        <f t="shared" si="2"/>
        <v>5.6260341974627731E-2</v>
      </c>
      <c r="M78" s="31">
        <v>114.31</v>
      </c>
      <c r="N78" s="38">
        <f t="shared" si="3"/>
        <v>5.1614032018196428E-3</v>
      </c>
      <c r="O78" s="31">
        <v>107.85</v>
      </c>
      <c r="P78" s="38">
        <f t="shared" si="4"/>
        <v>6.5368567454798437E-2</v>
      </c>
      <c r="Q78" s="16" t="s">
        <v>2021</v>
      </c>
    </row>
    <row r="79" spans="1:20" x14ac:dyDescent="0.25">
      <c r="A79" s="6" t="s">
        <v>17</v>
      </c>
      <c r="B79" s="16" t="s">
        <v>1349</v>
      </c>
      <c r="C79" s="16" t="s">
        <v>1360</v>
      </c>
      <c r="E79" s="20">
        <v>23.22</v>
      </c>
      <c r="F79" s="20">
        <v>21.81</v>
      </c>
      <c r="G79" s="22">
        <f t="shared" si="1"/>
        <v>6.4649243466299869E-2</v>
      </c>
      <c r="H79" s="15">
        <v>99</v>
      </c>
      <c r="I79" s="15">
        <v>88</v>
      </c>
      <c r="J79" s="29">
        <v>45713</v>
      </c>
      <c r="K79" s="31">
        <v>21.07</v>
      </c>
      <c r="L79" s="38">
        <f t="shared" si="2"/>
        <v>0.10204081632653055</v>
      </c>
      <c r="M79" s="31">
        <v>21.97</v>
      </c>
      <c r="N79" s="38">
        <f t="shared" si="3"/>
        <v>5.6895766954938552E-2</v>
      </c>
      <c r="O79" s="31">
        <v>20.92</v>
      </c>
      <c r="P79" s="38">
        <f t="shared" si="4"/>
        <v>0.10994263862332682</v>
      </c>
      <c r="Q79" s="16" t="s">
        <v>2019</v>
      </c>
    </row>
    <row r="80" spans="1:20" x14ac:dyDescent="0.25">
      <c r="A80" s="6" t="s">
        <v>31</v>
      </c>
      <c r="B80" s="16" t="s">
        <v>209</v>
      </c>
      <c r="C80" s="16" t="s">
        <v>211</v>
      </c>
      <c r="E80" s="20">
        <v>301.27999999999997</v>
      </c>
      <c r="F80" s="20">
        <v>279.69</v>
      </c>
      <c r="G80" s="22">
        <f t="shared" si="1"/>
        <v>7.7192606099610192E-2</v>
      </c>
      <c r="H80" s="15">
        <v>89</v>
      </c>
      <c r="I80" s="15">
        <v>89</v>
      </c>
      <c r="J80" s="29">
        <v>45680</v>
      </c>
      <c r="K80" s="31">
        <v>291.10000000000002</v>
      </c>
      <c r="L80" s="38">
        <f t="shared" si="2"/>
        <v>3.4970800412229303E-2</v>
      </c>
      <c r="M80" s="31">
        <v>299.43</v>
      </c>
      <c r="N80" s="38">
        <f t="shared" si="3"/>
        <v>6.1784056373775705E-3</v>
      </c>
      <c r="O80" s="31">
        <v>288.87</v>
      </c>
      <c r="P80" s="38">
        <f t="shared" si="4"/>
        <v>4.2960501263544046E-2</v>
      </c>
      <c r="Q80" s="16" t="s">
        <v>2020</v>
      </c>
    </row>
    <row r="81" spans="1:17" x14ac:dyDescent="0.25">
      <c r="A81" s="6" t="s">
        <v>33</v>
      </c>
      <c r="B81" s="16" t="s">
        <v>1715</v>
      </c>
      <c r="C81" s="16" t="s">
        <v>1730</v>
      </c>
      <c r="E81" s="20">
        <v>56.13</v>
      </c>
      <c r="F81" s="20">
        <v>51.8</v>
      </c>
      <c r="G81" s="22">
        <f t="shared" si="1"/>
        <v>8.3590733590733698E-2</v>
      </c>
      <c r="H81" s="15">
        <v>81</v>
      </c>
      <c r="I81" s="15">
        <v>93</v>
      </c>
      <c r="J81" s="29">
        <v>45699</v>
      </c>
      <c r="K81" s="31">
        <v>50.14</v>
      </c>
      <c r="L81" s="38">
        <f t="shared" si="2"/>
        <v>0.11946549660949346</v>
      </c>
      <c r="M81" s="31">
        <v>54.13</v>
      </c>
      <c r="N81" s="38">
        <f t="shared" si="3"/>
        <v>3.6948087936449284E-2</v>
      </c>
      <c r="O81" s="31">
        <v>49.93</v>
      </c>
      <c r="P81" s="38">
        <f t="shared" si="4"/>
        <v>0.12417384338073309</v>
      </c>
      <c r="Q81" s="16" t="s">
        <v>2022</v>
      </c>
    </row>
    <row r="82" spans="1:17" x14ac:dyDescent="0.25">
      <c r="A82" s="6" t="s">
        <v>34</v>
      </c>
      <c r="B82" s="16" t="s">
        <v>1166</v>
      </c>
      <c r="C82" s="16" t="s">
        <v>1181</v>
      </c>
      <c r="E82" s="20">
        <v>34.020000000000003</v>
      </c>
      <c r="F82" s="20">
        <v>31.26</v>
      </c>
      <c r="G82" s="22">
        <f t="shared" si="1"/>
        <v>8.8291746641074906E-2</v>
      </c>
      <c r="H82" s="15">
        <v>87</v>
      </c>
      <c r="I82" s="15">
        <v>88</v>
      </c>
      <c r="J82" s="29">
        <v>45722</v>
      </c>
      <c r="K82" s="31">
        <v>30.2</v>
      </c>
      <c r="L82" s="38">
        <f t="shared" si="2"/>
        <v>0.1264900662251657</v>
      </c>
      <c r="M82" s="31">
        <v>32.700000000000003</v>
      </c>
      <c r="N82" s="38">
        <f t="shared" si="3"/>
        <v>4.0366972477064222E-2</v>
      </c>
      <c r="O82" s="31">
        <v>29.9</v>
      </c>
      <c r="P82" s="38">
        <f t="shared" si="4"/>
        <v>0.13779264214046838</v>
      </c>
      <c r="Q82" s="16" t="s">
        <v>2020</v>
      </c>
    </row>
    <row r="83" spans="1:17" x14ac:dyDescent="0.25">
      <c r="A83" s="6" t="s">
        <v>35</v>
      </c>
      <c r="B83" s="16" t="s">
        <v>156</v>
      </c>
      <c r="C83" s="16" t="s">
        <v>157</v>
      </c>
      <c r="E83" s="20">
        <v>56.15</v>
      </c>
      <c r="F83" s="20">
        <v>50.09</v>
      </c>
      <c r="G83" s="22">
        <f t="shared" si="1"/>
        <v>0.12098223198243152</v>
      </c>
      <c r="H83" s="15">
        <v>53</v>
      </c>
      <c r="I83" s="15">
        <v>97</v>
      </c>
      <c r="J83" s="29">
        <v>45694</v>
      </c>
      <c r="K83" s="31">
        <v>44.76</v>
      </c>
      <c r="L83" s="38">
        <f t="shared" si="2"/>
        <v>0.25446827524575516</v>
      </c>
      <c r="M83" s="31">
        <v>48.82</v>
      </c>
      <c r="N83" s="38">
        <f t="shared" si="3"/>
        <v>0.15014338385907411</v>
      </c>
      <c r="O83" s="31">
        <v>44.49</v>
      </c>
      <c r="P83" s="38">
        <f t="shared" si="4"/>
        <v>0.2620813665992357</v>
      </c>
      <c r="Q83" s="16" t="s">
        <v>2028</v>
      </c>
    </row>
    <row r="84" spans="1:17" x14ac:dyDescent="0.25">
      <c r="A84" s="6" t="s">
        <v>38</v>
      </c>
      <c r="B84" s="16"/>
      <c r="C84" s="16"/>
      <c r="E84" s="20"/>
      <c r="F84" s="20"/>
      <c r="G84" s="22"/>
      <c r="H84" s="15"/>
      <c r="I84" s="15"/>
      <c r="J84" s="29"/>
      <c r="K84" s="31"/>
      <c r="L84" s="38"/>
      <c r="M84" s="31"/>
      <c r="N84" s="38"/>
      <c r="O84" s="31"/>
      <c r="P84" s="38"/>
      <c r="Q84" s="16"/>
    </row>
    <row r="85" spans="1:17" x14ac:dyDescent="0.25">
      <c r="A85" s="6" t="s">
        <v>44</v>
      </c>
      <c r="B85" s="16"/>
      <c r="C85" s="16"/>
      <c r="E85" s="20"/>
      <c r="F85" s="20"/>
      <c r="G85" s="22"/>
      <c r="H85" s="15"/>
      <c r="I85" s="15"/>
      <c r="J85" s="32"/>
      <c r="K85" s="31"/>
      <c r="L85" s="33"/>
      <c r="M85" s="31"/>
      <c r="N85" s="33"/>
      <c r="O85" s="31"/>
      <c r="P85" s="33"/>
      <c r="Q85" s="16"/>
    </row>
    <row r="86" spans="1:17" x14ac:dyDescent="0.25">
      <c r="A86" s="6" t="s">
        <v>45</v>
      </c>
      <c r="B86" s="16"/>
      <c r="C86" s="16"/>
      <c r="E86" s="20"/>
      <c r="F86" s="20"/>
      <c r="G86" s="22"/>
      <c r="H86" s="15"/>
      <c r="I86" s="15"/>
      <c r="J86" s="32"/>
      <c r="K86" s="31"/>
      <c r="L86" s="38"/>
      <c r="M86" s="31"/>
      <c r="N86" s="38"/>
      <c r="O86" s="31"/>
      <c r="P86" s="38"/>
      <c r="Q86" s="16"/>
    </row>
    <row r="87" spans="1:17" x14ac:dyDescent="0.25">
      <c r="A87" s="6" t="s">
        <v>46</v>
      </c>
      <c r="B87" s="16"/>
      <c r="C87" s="16"/>
      <c r="E87" s="20"/>
      <c r="F87" s="20"/>
      <c r="G87" s="22"/>
      <c r="H87" s="15"/>
      <c r="I87" s="15"/>
      <c r="J87" s="32"/>
      <c r="K87" s="31"/>
      <c r="L87" s="38"/>
      <c r="M87" s="31"/>
      <c r="N87" s="38"/>
      <c r="O87" s="31"/>
      <c r="P87" s="38"/>
      <c r="Q87" s="16"/>
    </row>
    <row r="88" spans="1:17" x14ac:dyDescent="0.25">
      <c r="A88" s="6" t="s">
        <v>47</v>
      </c>
    </row>
    <row r="89" spans="1:17" x14ac:dyDescent="0.25">
      <c r="A89" s="6" t="s">
        <v>54</v>
      </c>
    </row>
    <row r="90" spans="1:17" x14ac:dyDescent="0.25">
      <c r="A90" s="6" t="s">
        <v>56</v>
      </c>
    </row>
    <row r="91" spans="1:17" x14ac:dyDescent="0.25">
      <c r="A91" s="6" t="s">
        <v>63</v>
      </c>
    </row>
    <row r="92" spans="1:17" x14ac:dyDescent="0.25">
      <c r="A92" s="6" t="s">
        <v>64</v>
      </c>
    </row>
    <row r="93" spans="1:17" x14ac:dyDescent="0.25">
      <c r="A93" s="6" t="s">
        <v>65</v>
      </c>
    </row>
    <row r="94" spans="1:17" x14ac:dyDescent="0.25">
      <c r="A94" s="6" t="s">
        <v>66</v>
      </c>
    </row>
    <row r="95" spans="1:17" x14ac:dyDescent="0.25">
      <c r="A95" s="6" t="s">
        <v>67</v>
      </c>
    </row>
    <row r="96" spans="1:17" x14ac:dyDescent="0.25">
      <c r="A96" s="6" t="s">
        <v>68</v>
      </c>
    </row>
    <row r="97" spans="1:17" x14ac:dyDescent="0.25">
      <c r="A97" s="6" t="s">
        <v>69</v>
      </c>
    </row>
    <row r="98" spans="1:17" x14ac:dyDescent="0.25">
      <c r="A98" s="6" t="s">
        <v>70</v>
      </c>
    </row>
    <row r="99" spans="1:17" x14ac:dyDescent="0.25">
      <c r="A99" s="6" t="s">
        <v>75</v>
      </c>
    </row>
    <row r="100" spans="1:17" x14ac:dyDescent="0.25">
      <c r="A100" s="6" t="s">
        <v>76</v>
      </c>
      <c r="B100" s="16"/>
      <c r="C100" s="16"/>
      <c r="E100" s="20"/>
      <c r="F100" s="20"/>
      <c r="G100" s="22"/>
      <c r="H100" s="15"/>
      <c r="I100" s="15"/>
      <c r="J100" s="29"/>
      <c r="K100" s="31"/>
      <c r="L100" s="33"/>
      <c r="M100" s="31"/>
      <c r="N100" s="33"/>
      <c r="O100" s="31"/>
      <c r="P100" s="33"/>
    </row>
    <row r="101" spans="1:17" x14ac:dyDescent="0.25">
      <c r="A101" s="6" t="s">
        <v>78</v>
      </c>
    </row>
    <row r="102" spans="1:17" x14ac:dyDescent="0.25">
      <c r="A102" s="6" t="s">
        <v>79</v>
      </c>
    </row>
    <row r="103" spans="1:17" x14ac:dyDescent="0.25">
      <c r="A103" s="6" t="s">
        <v>81</v>
      </c>
    </row>
    <row r="104" spans="1:17" x14ac:dyDescent="0.25">
      <c r="A104" s="6" t="s">
        <v>119</v>
      </c>
      <c r="Q104" s="16"/>
    </row>
    <row r="105" spans="1:17" x14ac:dyDescent="0.25">
      <c r="A105" s="6" t="s">
        <v>148</v>
      </c>
    </row>
    <row r="106" spans="1:17" x14ac:dyDescent="0.25">
      <c r="A106" s="6" t="s">
        <v>149</v>
      </c>
      <c r="J106" s="29"/>
    </row>
    <row r="109" spans="1:17" x14ac:dyDescent="0.25">
      <c r="J109" s="29"/>
    </row>
    <row r="110" spans="1:17" x14ac:dyDescent="0.25">
      <c r="J110" s="29"/>
    </row>
    <row r="111" spans="1:17" x14ac:dyDescent="0.25">
      <c r="J111" s="29"/>
    </row>
  </sheetData>
  <sortState xmlns:xlrd2="http://schemas.microsoft.com/office/spreadsheetml/2017/richdata2" ref="B72:Q83">
    <sortCondition ref="G72:G83"/>
  </sortState>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C45C4-1A32-4615-8942-660296685DFC}">
  <dimension ref="A1:T111"/>
  <sheetViews>
    <sheetView workbookViewId="0">
      <selection activeCell="A16" sqref="A1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45611</v>
      </c>
      <c r="I3" s="2"/>
      <c r="J3" s="29">
        <v>45614</v>
      </c>
      <c r="K3" s="28">
        <v>45615</v>
      </c>
      <c r="L3" s="28">
        <v>45616</v>
      </c>
      <c r="M3" s="28">
        <v>45617</v>
      </c>
      <c r="N3" s="28">
        <v>45618</v>
      </c>
      <c r="P3" s="2" t="s">
        <v>82</v>
      </c>
      <c r="R3" s="2" t="s">
        <v>82</v>
      </c>
    </row>
    <row r="4" spans="1:18" ht="15.75" thickBot="1" x14ac:dyDescent="0.3">
      <c r="A4" t="s">
        <v>0</v>
      </c>
      <c r="C4" s="10">
        <v>45614</v>
      </c>
      <c r="D4" s="11" t="s">
        <v>32</v>
      </c>
      <c r="E4" s="10">
        <v>45618</v>
      </c>
      <c r="J4" s="2" t="s">
        <v>26</v>
      </c>
      <c r="K4" s="2" t="s">
        <v>27</v>
      </c>
      <c r="L4" s="2" t="s">
        <v>28</v>
      </c>
      <c r="M4" s="2" t="s">
        <v>29</v>
      </c>
      <c r="N4" s="2" t="s">
        <v>30</v>
      </c>
    </row>
    <row r="5" spans="1:18" ht="15.75" thickBot="1" x14ac:dyDescent="0.3">
      <c r="A5" t="s">
        <v>910</v>
      </c>
      <c r="F5" s="8">
        <v>15011.35</v>
      </c>
      <c r="G5" s="36" t="s">
        <v>25</v>
      </c>
      <c r="H5" s="8">
        <v>18680.12</v>
      </c>
      <c r="J5" s="14">
        <v>18791.89</v>
      </c>
      <c r="K5" s="14">
        <v>18987.47</v>
      </c>
      <c r="L5" s="14">
        <v>18966.14</v>
      </c>
      <c r="M5" s="14">
        <v>18972.419999999998</v>
      </c>
      <c r="N5" s="14">
        <v>19003.650000000001</v>
      </c>
      <c r="P5" s="5">
        <f>(N5-H5)/N5</f>
        <v>1.7024624216926878E-2</v>
      </c>
      <c r="R5" s="5">
        <f>(N5-F5)/F5</f>
        <v>0.26595209624717303</v>
      </c>
    </row>
    <row r="6" spans="1:18" ht="15.75" thickBot="1" x14ac:dyDescent="0.3">
      <c r="A6" t="s">
        <v>302</v>
      </c>
      <c r="C6" s="26" t="s">
        <v>340</v>
      </c>
      <c r="D6" s="1"/>
      <c r="E6" s="1"/>
      <c r="F6" s="9">
        <v>4769.83</v>
      </c>
      <c r="G6" s="36" t="s">
        <v>107</v>
      </c>
      <c r="H6" s="9">
        <v>5870.62</v>
      </c>
      <c r="J6" s="14">
        <v>5893.62</v>
      </c>
      <c r="K6" s="17">
        <v>5916.98</v>
      </c>
      <c r="L6" s="17">
        <v>5860.56</v>
      </c>
      <c r="M6" s="14">
        <v>5948.71</v>
      </c>
      <c r="N6" s="14">
        <v>5969.34</v>
      </c>
      <c r="P6" s="5">
        <f>(N6-H6)/N6</f>
        <v>1.6537841704443078E-2</v>
      </c>
      <c r="R6" s="5">
        <f>(N6-F6)/F6</f>
        <v>0.25147856422555948</v>
      </c>
    </row>
    <row r="7" spans="1:18" x14ac:dyDescent="0.25">
      <c r="C7" s="35"/>
      <c r="J7" s="12"/>
    </row>
    <row r="8" spans="1:18" x14ac:dyDescent="0.25">
      <c r="C8" s="12"/>
      <c r="J8" s="12"/>
    </row>
    <row r="9" spans="1:18" x14ac:dyDescent="0.25">
      <c r="C9" s="12"/>
      <c r="J9" s="12"/>
    </row>
    <row r="10" spans="1:18" x14ac:dyDescent="0.25">
      <c r="A10" t="s">
        <v>3</v>
      </c>
      <c r="C10" s="16" t="s">
        <v>2076</v>
      </c>
      <c r="J10" s="16"/>
    </row>
    <row r="11" spans="1:18" x14ac:dyDescent="0.25">
      <c r="C11" s="16" t="s">
        <v>2077</v>
      </c>
      <c r="J11" s="16"/>
    </row>
    <row r="12" spans="1:18" x14ac:dyDescent="0.25">
      <c r="C12" s="16" t="s">
        <v>2078</v>
      </c>
      <c r="J12" s="16"/>
    </row>
    <row r="13" spans="1:18" x14ac:dyDescent="0.25">
      <c r="C13" s="16" t="s">
        <v>2079</v>
      </c>
      <c r="J13" s="16"/>
    </row>
    <row r="14" spans="1:18" x14ac:dyDescent="0.25">
      <c r="C14" s="27" t="s">
        <v>2080</v>
      </c>
      <c r="J14" s="16"/>
    </row>
    <row r="15" spans="1:18" x14ac:dyDescent="0.25">
      <c r="C15" s="16" t="s">
        <v>2081</v>
      </c>
      <c r="J15" s="16"/>
    </row>
    <row r="16" spans="1:18" x14ac:dyDescent="0.25">
      <c r="C16" s="16" t="s">
        <v>2082</v>
      </c>
      <c r="J16" s="16"/>
    </row>
    <row r="17" spans="3:10" x14ac:dyDescent="0.25">
      <c r="C17" s="16" t="s">
        <v>2083</v>
      </c>
      <c r="J17" s="16"/>
    </row>
    <row r="18" spans="3:10" x14ac:dyDescent="0.25">
      <c r="C18" s="16" t="s">
        <v>2084</v>
      </c>
      <c r="J18" s="16"/>
    </row>
    <row r="19" spans="3:10" x14ac:dyDescent="0.25">
      <c r="C19" s="16" t="s">
        <v>2085</v>
      </c>
      <c r="J19" s="16"/>
    </row>
    <row r="20" spans="3:10" x14ac:dyDescent="0.25">
      <c r="C20" s="16" t="s">
        <v>2086</v>
      </c>
      <c r="J20" s="16"/>
    </row>
    <row r="21" spans="3:10" x14ac:dyDescent="0.25">
      <c r="C21" s="16" t="s">
        <v>2087</v>
      </c>
      <c r="J21" s="16"/>
    </row>
    <row r="22" spans="3:10" x14ac:dyDescent="0.25">
      <c r="C22" s="16" t="s">
        <v>2088</v>
      </c>
      <c r="J22" s="16"/>
    </row>
    <row r="23" spans="3:10" x14ac:dyDescent="0.25">
      <c r="C23" s="16" t="s">
        <v>2089</v>
      </c>
      <c r="J23" s="16"/>
    </row>
    <row r="24" spans="3:10" x14ac:dyDescent="0.25">
      <c r="C24" s="16" t="s">
        <v>2090</v>
      </c>
      <c r="J24" s="16"/>
    </row>
    <row r="25" spans="3:10" x14ac:dyDescent="0.25">
      <c r="C25" s="16" t="s">
        <v>2095</v>
      </c>
      <c r="J25" s="16"/>
    </row>
    <row r="26" spans="3:10" x14ac:dyDescent="0.25">
      <c r="C26" s="16" t="s">
        <v>2091</v>
      </c>
      <c r="J26" s="16"/>
    </row>
    <row r="27" spans="3:10" x14ac:dyDescent="0.25">
      <c r="C27" s="16" t="s">
        <v>2092</v>
      </c>
      <c r="J27" s="16"/>
    </row>
    <row r="28" spans="3:10" x14ac:dyDescent="0.25">
      <c r="C28" s="16" t="s">
        <v>2093</v>
      </c>
      <c r="J28" s="16"/>
    </row>
    <row r="29" spans="3:10" x14ac:dyDescent="0.25">
      <c r="C29" s="16" t="s">
        <v>2094</v>
      </c>
      <c r="J29" s="16"/>
    </row>
    <row r="30" spans="3:10" x14ac:dyDescent="0.25">
      <c r="C30" s="16"/>
      <c r="J30" s="16"/>
    </row>
    <row r="31" spans="3:10" x14ac:dyDescent="0.25">
      <c r="C31" s="16"/>
      <c r="J31" s="16"/>
    </row>
    <row r="32" spans="3:10" x14ac:dyDescent="0.25">
      <c r="C32" s="12" t="s">
        <v>182</v>
      </c>
      <c r="D32" s="12" t="s">
        <v>2075</v>
      </c>
      <c r="J32" s="16"/>
    </row>
    <row r="33" spans="3:10" x14ac:dyDescent="0.25">
      <c r="C33" s="12" t="s">
        <v>163</v>
      </c>
      <c r="D33" s="12" t="s">
        <v>2057</v>
      </c>
      <c r="J33" s="16"/>
    </row>
    <row r="34" spans="3:10" x14ac:dyDescent="0.25">
      <c r="C34" s="12"/>
      <c r="J34" s="16"/>
    </row>
    <row r="35" spans="3:10" x14ac:dyDescent="0.25">
      <c r="F35" s="2" t="s">
        <v>154</v>
      </c>
      <c r="J35" s="16"/>
    </row>
    <row r="36" spans="3:10" x14ac:dyDescent="0.25">
      <c r="C36" t="s">
        <v>102</v>
      </c>
      <c r="D36" s="5">
        <v>0.1883</v>
      </c>
      <c r="E36" s="7"/>
      <c r="F36" s="2" t="s">
        <v>155</v>
      </c>
      <c r="I36" s="5"/>
      <c r="J36" s="16"/>
    </row>
    <row r="37" spans="3:10" x14ac:dyDescent="0.25">
      <c r="C37" s="16"/>
      <c r="D37" s="5"/>
      <c r="E37" s="7"/>
      <c r="F37" s="5"/>
      <c r="I37" s="5"/>
      <c r="J37" s="16"/>
    </row>
    <row r="38" spans="3:10" x14ac:dyDescent="0.25">
      <c r="C38" s="16"/>
      <c r="D38" s="5"/>
      <c r="E38" s="7"/>
      <c r="F38" s="34"/>
      <c r="I38" s="5"/>
      <c r="J38" s="16"/>
    </row>
    <row r="39" spans="3:10" x14ac:dyDescent="0.25">
      <c r="C39" t="s">
        <v>1026</v>
      </c>
      <c r="D39" s="5">
        <v>0.1166</v>
      </c>
      <c r="F39" s="5">
        <v>2.8500000000000001E-2</v>
      </c>
      <c r="I39" s="5"/>
      <c r="J39" s="16"/>
    </row>
    <row r="40" spans="3:10" x14ac:dyDescent="0.25">
      <c r="C40" t="s">
        <v>218</v>
      </c>
      <c r="D40" s="5">
        <v>8.8800000000000004E-2</v>
      </c>
      <c r="F40" s="5">
        <v>0.1196</v>
      </c>
      <c r="I40" s="5"/>
      <c r="J40" s="16"/>
    </row>
    <row r="41" spans="3:10" x14ac:dyDescent="0.25">
      <c r="C41" t="s">
        <v>1450</v>
      </c>
      <c r="D41" s="5">
        <v>9.2899999999999996E-2</v>
      </c>
      <c r="F41" s="5">
        <v>1.8800000000000001E-2</v>
      </c>
      <c r="I41" s="5"/>
      <c r="J41" s="16"/>
    </row>
    <row r="42" spans="3:10" x14ac:dyDescent="0.25">
      <c r="C42" t="s">
        <v>126</v>
      </c>
      <c r="D42" s="5">
        <v>9.4799999999999995E-2</v>
      </c>
      <c r="F42" s="5">
        <v>-2.0000000000000001E-4</v>
      </c>
      <c r="I42" s="5"/>
      <c r="J42" s="16"/>
    </row>
    <row r="43" spans="3:10" x14ac:dyDescent="0.25">
      <c r="C43" t="s">
        <v>197</v>
      </c>
      <c r="D43" s="5">
        <v>9.9000000000000005E-2</v>
      </c>
      <c r="F43" s="5">
        <v>6.3299999999999995E-2</v>
      </c>
      <c r="I43" s="5"/>
      <c r="J43" s="16"/>
    </row>
    <row r="44" spans="3:10" x14ac:dyDescent="0.25">
      <c r="C44" t="s">
        <v>1813</v>
      </c>
      <c r="D44" s="5">
        <v>0.13150000000000001</v>
      </c>
      <c r="F44" s="5">
        <v>0.23849999999999999</v>
      </c>
      <c r="I44" s="5"/>
      <c r="J44" s="16"/>
    </row>
    <row r="45" spans="3:10" x14ac:dyDescent="0.25">
      <c r="C45" t="s">
        <v>1116</v>
      </c>
      <c r="D45" s="5">
        <v>6.4100000000000004E-2</v>
      </c>
      <c r="F45" s="5">
        <v>8.4000000000000005E-2</v>
      </c>
      <c r="I45" s="5"/>
      <c r="J45" s="16"/>
    </row>
    <row r="46" spans="3:10" x14ac:dyDescent="0.25">
      <c r="C46" t="s">
        <v>1904</v>
      </c>
      <c r="D46" s="5">
        <v>8.3900000000000002E-2</v>
      </c>
      <c r="F46" s="5">
        <v>5.3499999999999999E-2</v>
      </c>
      <c r="G46" s="22"/>
      <c r="H46" s="16"/>
      <c r="I46" s="5"/>
      <c r="J46" s="16"/>
    </row>
    <row r="47" spans="3:10" x14ac:dyDescent="0.25">
      <c r="C47" t="s">
        <v>1668</v>
      </c>
      <c r="D47" s="5">
        <v>4.0099999999999997E-2</v>
      </c>
      <c r="F47" s="5">
        <v>-5.4000000000000003E-3</v>
      </c>
      <c r="G47" s="22"/>
      <c r="H47" s="16"/>
      <c r="I47" s="5"/>
      <c r="J47" s="16"/>
    </row>
    <row r="48" spans="3:10" x14ac:dyDescent="0.25">
      <c r="G48" s="22"/>
      <c r="H48" s="16"/>
      <c r="I48" s="5"/>
      <c r="J48" s="16"/>
    </row>
    <row r="49" spans="1:19" x14ac:dyDescent="0.25">
      <c r="G49" s="22"/>
      <c r="H49" s="16"/>
      <c r="I49" s="5"/>
      <c r="J49" s="16"/>
    </row>
    <row r="50" spans="1:19" x14ac:dyDescent="0.25">
      <c r="D50" s="5"/>
      <c r="E50" s="21"/>
      <c r="F50" s="34"/>
      <c r="G50" s="22"/>
      <c r="H50" s="16"/>
      <c r="I50" s="5"/>
      <c r="J50" s="16"/>
    </row>
    <row r="51" spans="1:19" x14ac:dyDescent="0.25">
      <c r="D51" s="5">
        <f>SUM(D36:D50)</f>
        <v>0.99999999999999989</v>
      </c>
      <c r="F51" s="34"/>
      <c r="I51" s="22"/>
      <c r="J51" s="16"/>
    </row>
    <row r="52" spans="1:19" x14ac:dyDescent="0.25">
      <c r="E52" s="21"/>
      <c r="F52" s="16"/>
      <c r="G52" s="22"/>
      <c r="H52" s="16"/>
      <c r="I52" s="22"/>
      <c r="J52" s="16"/>
    </row>
    <row r="53" spans="1:19" x14ac:dyDescent="0.25">
      <c r="D53" s="5"/>
      <c r="E53" s="21"/>
      <c r="F53" s="16"/>
      <c r="G53" s="22"/>
      <c r="H53" s="16"/>
      <c r="I53" s="22"/>
      <c r="J53" s="16"/>
    </row>
    <row r="54" spans="1:19" x14ac:dyDescent="0.25">
      <c r="C54" s="12"/>
      <c r="E54" s="21"/>
      <c r="F54" s="15" t="s">
        <v>108</v>
      </c>
      <c r="G54" s="16"/>
      <c r="H54" s="12"/>
      <c r="I54" s="16"/>
    </row>
    <row r="55" spans="1:19" x14ac:dyDescent="0.25">
      <c r="A55" t="s">
        <v>4</v>
      </c>
      <c r="C55" s="12"/>
      <c r="E55" s="24" t="s">
        <v>6</v>
      </c>
      <c r="F55" s="24" t="s">
        <v>7</v>
      </c>
      <c r="G55" s="24" t="s">
        <v>8</v>
      </c>
      <c r="H55" s="24" t="s">
        <v>9</v>
      </c>
      <c r="I55" s="24" t="s">
        <v>21</v>
      </c>
      <c r="J55" s="24" t="s">
        <v>23</v>
      </c>
      <c r="K55" s="24" t="s">
        <v>22</v>
      </c>
      <c r="L55" s="24" t="s">
        <v>120</v>
      </c>
      <c r="M55" s="23" t="s">
        <v>10</v>
      </c>
      <c r="N55" s="25"/>
      <c r="O55" s="25"/>
      <c r="P55" s="25"/>
      <c r="Q55" s="25"/>
      <c r="R55" s="25"/>
      <c r="S55" s="25"/>
    </row>
    <row r="56" spans="1:19" x14ac:dyDescent="0.25">
      <c r="A56" s="6" t="s">
        <v>5</v>
      </c>
      <c r="B56" t="s">
        <v>1026</v>
      </c>
      <c r="E56" s="4">
        <v>39</v>
      </c>
      <c r="F56" s="4">
        <v>28.9</v>
      </c>
      <c r="G56" s="5">
        <f t="shared" ref="G56:G64" si="0">(E56-F56)/F56</f>
        <v>0.34948096885813157</v>
      </c>
      <c r="H56" s="20">
        <v>35</v>
      </c>
      <c r="I56" s="4">
        <v>31.27</v>
      </c>
      <c r="J56" s="2">
        <v>95</v>
      </c>
      <c r="K56" s="2">
        <v>80</v>
      </c>
      <c r="M56" t="s">
        <v>2048</v>
      </c>
    </row>
    <row r="57" spans="1:19" x14ac:dyDescent="0.25">
      <c r="A57" s="6" t="s">
        <v>11</v>
      </c>
      <c r="B57" t="s">
        <v>218</v>
      </c>
      <c r="E57" s="4">
        <v>58.13</v>
      </c>
      <c r="F57" s="4">
        <v>44.7</v>
      </c>
      <c r="G57" s="5">
        <f t="shared" si="0"/>
        <v>0.30044742729306484</v>
      </c>
      <c r="H57" s="13">
        <v>48.75</v>
      </c>
      <c r="I57" s="4">
        <v>43.2</v>
      </c>
      <c r="J57" s="2">
        <v>94</v>
      </c>
      <c r="K57" s="2">
        <v>89</v>
      </c>
      <c r="L57" s="2">
        <v>43</v>
      </c>
      <c r="M57" t="s">
        <v>2051</v>
      </c>
    </row>
    <row r="58" spans="1:19" x14ac:dyDescent="0.25">
      <c r="A58" s="6" t="s">
        <v>12</v>
      </c>
      <c r="B58" t="s">
        <v>1450</v>
      </c>
      <c r="E58" s="4">
        <v>25.46</v>
      </c>
      <c r="F58" s="4">
        <v>18.7</v>
      </c>
      <c r="G58" s="5">
        <f t="shared" si="0"/>
        <v>0.36149732620320868</v>
      </c>
      <c r="H58" s="20">
        <v>22</v>
      </c>
      <c r="I58" s="4">
        <v>17.86</v>
      </c>
      <c r="J58" s="2">
        <v>96</v>
      </c>
      <c r="K58" s="2">
        <v>86</v>
      </c>
      <c r="M58" t="s">
        <v>2049</v>
      </c>
    </row>
    <row r="59" spans="1:19" x14ac:dyDescent="0.25">
      <c r="A59" s="6" t="s">
        <v>13</v>
      </c>
      <c r="B59" t="s">
        <v>126</v>
      </c>
      <c r="E59" s="4">
        <v>141.94999999999999</v>
      </c>
      <c r="F59" s="4">
        <v>127.83</v>
      </c>
      <c r="G59" s="5">
        <f t="shared" si="0"/>
        <v>0.11045920362982078</v>
      </c>
      <c r="H59" s="13">
        <v>134</v>
      </c>
      <c r="I59" s="4">
        <v>131.26</v>
      </c>
      <c r="J59" s="2">
        <v>96</v>
      </c>
      <c r="K59" s="2">
        <v>99</v>
      </c>
      <c r="L59" s="2">
        <v>7</v>
      </c>
      <c r="M59" t="s">
        <v>2050</v>
      </c>
    </row>
    <row r="60" spans="1:19" x14ac:dyDescent="0.25">
      <c r="A60" s="6" t="s">
        <v>14</v>
      </c>
      <c r="B60" t="s">
        <v>197</v>
      </c>
      <c r="E60" s="4">
        <v>191.62</v>
      </c>
      <c r="F60" s="4">
        <v>132.08000000000001</v>
      </c>
      <c r="G60" s="5">
        <f t="shared" si="0"/>
        <v>0.45078740157480307</v>
      </c>
      <c r="H60" s="20">
        <v>160</v>
      </c>
      <c r="I60" s="4">
        <v>128.97999999999999</v>
      </c>
      <c r="J60" s="2">
        <v>96</v>
      </c>
      <c r="K60" s="2">
        <v>96</v>
      </c>
      <c r="L60" s="2">
        <v>28</v>
      </c>
      <c r="M60" t="s">
        <v>2052</v>
      </c>
    </row>
    <row r="61" spans="1:19" x14ac:dyDescent="0.25">
      <c r="A61" s="6" t="s">
        <v>15</v>
      </c>
      <c r="B61" t="s">
        <v>1813</v>
      </c>
      <c r="E61" s="4">
        <v>421.88</v>
      </c>
      <c r="F61" s="4">
        <v>208.11</v>
      </c>
      <c r="G61" s="5">
        <f t="shared" si="0"/>
        <v>1.0271971553505357</v>
      </c>
      <c r="H61" s="20">
        <v>270</v>
      </c>
      <c r="I61" s="4">
        <v>183.7</v>
      </c>
      <c r="J61" s="2">
        <v>99</v>
      </c>
      <c r="K61" s="2">
        <v>4</v>
      </c>
      <c r="L61" s="2"/>
      <c r="M61" t="s">
        <v>2053</v>
      </c>
    </row>
    <row r="62" spans="1:19" x14ac:dyDescent="0.25">
      <c r="A62" s="6" t="s">
        <v>16</v>
      </c>
      <c r="B62" t="s">
        <v>1116</v>
      </c>
      <c r="E62" s="4">
        <v>56.49</v>
      </c>
      <c r="F62" s="4">
        <v>39.39</v>
      </c>
      <c r="G62" s="5">
        <f t="shared" si="0"/>
        <v>0.43412033511043413</v>
      </c>
      <c r="H62" s="20">
        <v>43</v>
      </c>
      <c r="I62" s="4">
        <v>41.96</v>
      </c>
      <c r="J62" s="2">
        <v>96</v>
      </c>
      <c r="L62" s="2"/>
      <c r="M62" t="s">
        <v>2054</v>
      </c>
    </row>
    <row r="63" spans="1:19" x14ac:dyDescent="0.25">
      <c r="A63" s="6" t="s">
        <v>17</v>
      </c>
      <c r="B63" t="s">
        <v>1904</v>
      </c>
      <c r="E63" s="4">
        <v>74.290000000000006</v>
      </c>
      <c r="F63" s="4">
        <v>72.34</v>
      </c>
      <c r="G63" s="5">
        <f t="shared" si="0"/>
        <v>2.6956040917887791E-2</v>
      </c>
      <c r="H63" s="4">
        <v>67.25</v>
      </c>
      <c r="I63" s="4">
        <v>71.2</v>
      </c>
      <c r="J63" s="2">
        <v>83</v>
      </c>
      <c r="K63" s="2">
        <v>95</v>
      </c>
      <c r="L63" s="2"/>
      <c r="M63" t="s">
        <v>2055</v>
      </c>
    </row>
    <row r="64" spans="1:19" x14ac:dyDescent="0.25">
      <c r="A64" s="6" t="s">
        <v>31</v>
      </c>
      <c r="B64" t="s">
        <v>1668</v>
      </c>
      <c r="E64" s="4">
        <v>24.1</v>
      </c>
      <c r="F64" s="4">
        <v>30.66</v>
      </c>
      <c r="G64" s="5">
        <f t="shared" si="0"/>
        <v>-0.21395955642530981</v>
      </c>
      <c r="H64" s="20">
        <v>28.5</v>
      </c>
      <c r="I64" s="4">
        <v>30.55</v>
      </c>
      <c r="J64" s="2">
        <v>99</v>
      </c>
      <c r="K64" s="2">
        <v>1</v>
      </c>
      <c r="M64" t="s">
        <v>2056</v>
      </c>
    </row>
    <row r="65" spans="1:20" x14ac:dyDescent="0.25">
      <c r="A65" s="6" t="s">
        <v>33</v>
      </c>
    </row>
    <row r="66" spans="1:20" x14ac:dyDescent="0.25">
      <c r="A66" s="6" t="s">
        <v>34</v>
      </c>
    </row>
    <row r="67" spans="1:20" x14ac:dyDescent="0.25">
      <c r="A67" s="6" t="s">
        <v>35</v>
      </c>
      <c r="E67" s="4"/>
      <c r="F67" s="4"/>
      <c r="H67" s="4"/>
      <c r="I67" s="4"/>
      <c r="L67" s="2"/>
    </row>
    <row r="69" spans="1:20" x14ac:dyDescent="0.25">
      <c r="E69" s="7"/>
      <c r="G69" s="2" t="s">
        <v>128</v>
      </c>
      <c r="J69" s="2" t="s">
        <v>127</v>
      </c>
      <c r="L69" s="2" t="s">
        <v>150</v>
      </c>
      <c r="N69" s="2" t="s">
        <v>150</v>
      </c>
      <c r="P69" s="2" t="s">
        <v>150</v>
      </c>
    </row>
    <row r="70" spans="1:20" x14ac:dyDescent="0.25">
      <c r="A70" s="3" t="s">
        <v>18</v>
      </c>
      <c r="E70" s="18" t="s">
        <v>6</v>
      </c>
      <c r="F70" s="18" t="s">
        <v>21</v>
      </c>
      <c r="G70" s="18" t="s">
        <v>129</v>
      </c>
      <c r="H70" s="18" t="s">
        <v>22</v>
      </c>
      <c r="I70" s="18" t="s">
        <v>23</v>
      </c>
      <c r="J70" s="18" t="s">
        <v>22</v>
      </c>
      <c r="K70" s="18" t="s">
        <v>146</v>
      </c>
      <c r="L70" s="18" t="s">
        <v>146</v>
      </c>
      <c r="M70" s="18" t="s">
        <v>130</v>
      </c>
      <c r="N70" s="18" t="s">
        <v>130</v>
      </c>
      <c r="O70" s="18" t="s">
        <v>131</v>
      </c>
      <c r="P70" s="18" t="s">
        <v>131</v>
      </c>
      <c r="Q70" s="19" t="s">
        <v>10</v>
      </c>
    </row>
    <row r="71" spans="1:20" x14ac:dyDescent="0.25">
      <c r="A71" s="3"/>
      <c r="E71" s="18"/>
      <c r="F71" s="18"/>
      <c r="G71" s="18"/>
      <c r="H71" s="18"/>
      <c r="I71" s="18"/>
      <c r="J71" s="18"/>
      <c r="K71" s="18"/>
      <c r="M71" s="18"/>
      <c r="O71" s="18"/>
      <c r="Q71" s="19"/>
    </row>
    <row r="72" spans="1:20" x14ac:dyDescent="0.25">
      <c r="A72" s="6" t="s">
        <v>5</v>
      </c>
      <c r="B72" s="16" t="s">
        <v>2059</v>
      </c>
      <c r="C72" s="16" t="s">
        <v>2073</v>
      </c>
      <c r="E72" s="20">
        <v>31.75</v>
      </c>
      <c r="F72" s="20">
        <v>33.82</v>
      </c>
      <c r="G72" s="22">
        <f t="shared" ref="G72:G86" si="1">(E72-F72)/F72</f>
        <v>-6.1206386753400364E-2</v>
      </c>
      <c r="H72" s="15">
        <v>81</v>
      </c>
      <c r="I72" s="15">
        <v>80</v>
      </c>
      <c r="J72" s="29">
        <v>45702</v>
      </c>
      <c r="K72" s="31">
        <v>30.5</v>
      </c>
      <c r="L72" s="38">
        <f t="shared" ref="L72:L86" si="2">(E72-K72)/K72</f>
        <v>4.0983606557377046E-2</v>
      </c>
      <c r="M72" s="31">
        <v>31.03</v>
      </c>
      <c r="N72" s="38">
        <f t="shared" ref="N72:N86" si="3">(E72-M72)/M72</f>
        <v>2.3203351595230386E-2</v>
      </c>
      <c r="O72" s="31">
        <v>30.27</v>
      </c>
      <c r="P72" s="38">
        <f t="shared" ref="P72:P86" si="4">(E72-O72)/O72</f>
        <v>4.8893293690122248E-2</v>
      </c>
      <c r="Q72" s="16" t="s">
        <v>2074</v>
      </c>
    </row>
    <row r="73" spans="1:20" x14ac:dyDescent="0.25">
      <c r="A73" s="6" t="s">
        <v>11</v>
      </c>
      <c r="B73" s="16" t="s">
        <v>1903</v>
      </c>
      <c r="C73" s="16" t="s">
        <v>1905</v>
      </c>
      <c r="E73" s="20">
        <v>156.22999999999999</v>
      </c>
      <c r="F73" s="20">
        <v>160.36000000000001</v>
      </c>
      <c r="G73" s="22">
        <f t="shared" si="1"/>
        <v>-2.5754552257420949E-2</v>
      </c>
      <c r="H73" s="15">
        <v>75</v>
      </c>
      <c r="I73" s="15">
        <v>64</v>
      </c>
      <c r="J73" s="29">
        <v>45700</v>
      </c>
      <c r="K73" s="31">
        <v>153.99</v>
      </c>
      <c r="L73" s="38">
        <f t="shared" si="2"/>
        <v>1.4546399116825641E-2</v>
      </c>
      <c r="M73" s="31">
        <v>153.96</v>
      </c>
      <c r="N73" s="38">
        <f t="shared" si="3"/>
        <v>1.4744089373863222E-2</v>
      </c>
      <c r="O73" s="31">
        <v>152.88999999999999</v>
      </c>
      <c r="P73" s="38">
        <f t="shared" si="4"/>
        <v>2.1845771469684111E-2</v>
      </c>
      <c r="Q73" s="16" t="s">
        <v>2058</v>
      </c>
    </row>
    <row r="74" spans="1:20" x14ac:dyDescent="0.25">
      <c r="A74" s="6" t="s">
        <v>12</v>
      </c>
      <c r="B74" s="16" t="s">
        <v>135</v>
      </c>
      <c r="C74" s="16" t="s">
        <v>136</v>
      </c>
      <c r="E74" s="20">
        <v>79.010000000000005</v>
      </c>
      <c r="F74" s="20">
        <v>79.540000000000006</v>
      </c>
      <c r="G74" s="22">
        <f t="shared" si="1"/>
        <v>-6.6633140558209842E-3</v>
      </c>
      <c r="H74" s="15">
        <v>75</v>
      </c>
      <c r="I74" s="15">
        <v>63</v>
      </c>
      <c r="J74" s="29">
        <v>45694</v>
      </c>
      <c r="K74" s="31">
        <v>81.709999999999994</v>
      </c>
      <c r="L74" s="33">
        <f t="shared" si="2"/>
        <v>-3.3043691102680073E-2</v>
      </c>
      <c r="M74" s="31">
        <v>79.55</v>
      </c>
      <c r="N74" s="33">
        <f t="shared" si="3"/>
        <v>-6.7881835323694789E-3</v>
      </c>
      <c r="O74" s="31">
        <v>81.760000000000005</v>
      </c>
      <c r="P74" s="33">
        <f t="shared" si="4"/>
        <v>-3.3635029354207431E-2</v>
      </c>
      <c r="Q74" s="16" t="s">
        <v>2060</v>
      </c>
      <c r="T74" s="16"/>
    </row>
    <row r="75" spans="1:20" x14ac:dyDescent="0.25">
      <c r="A75" s="6" t="s">
        <v>13</v>
      </c>
      <c r="B75" s="16" t="s">
        <v>203</v>
      </c>
      <c r="C75" s="16" t="s">
        <v>203</v>
      </c>
      <c r="E75" s="20">
        <v>101.7</v>
      </c>
      <c r="F75" s="20">
        <v>97.42</v>
      </c>
      <c r="G75" s="22">
        <f t="shared" si="1"/>
        <v>4.3933483884212698E-2</v>
      </c>
      <c r="H75" s="15">
        <v>69</v>
      </c>
      <c r="I75" s="15">
        <v>76</v>
      </c>
      <c r="J75" s="29">
        <v>45631</v>
      </c>
      <c r="K75" s="31">
        <v>94.2</v>
      </c>
      <c r="L75" s="38">
        <f t="shared" si="2"/>
        <v>7.9617834394904455E-2</v>
      </c>
      <c r="M75" s="31">
        <v>97.56</v>
      </c>
      <c r="N75" s="38">
        <f t="shared" si="3"/>
        <v>4.2435424354243551E-2</v>
      </c>
      <c r="O75" s="31">
        <v>93.6</v>
      </c>
      <c r="P75" s="38">
        <f t="shared" si="4"/>
        <v>8.6538461538461633E-2</v>
      </c>
      <c r="Q75" s="16" t="s">
        <v>2064</v>
      </c>
    </row>
    <row r="76" spans="1:20" x14ac:dyDescent="0.25">
      <c r="A76" s="6" t="s">
        <v>14</v>
      </c>
      <c r="B76" s="16" t="s">
        <v>233</v>
      </c>
      <c r="C76" s="16" t="s">
        <v>236</v>
      </c>
      <c r="E76" s="20">
        <v>121.84</v>
      </c>
      <c r="F76" s="20">
        <v>116.05</v>
      </c>
      <c r="G76" s="22">
        <f t="shared" si="1"/>
        <v>4.9892287806979803E-2</v>
      </c>
      <c r="H76" s="15">
        <v>83</v>
      </c>
      <c r="I76" s="15">
        <v>73</v>
      </c>
      <c r="J76" s="29">
        <v>45687</v>
      </c>
      <c r="K76" s="31">
        <v>114.67</v>
      </c>
      <c r="L76" s="38">
        <f t="shared" si="2"/>
        <v>6.252725211476412E-2</v>
      </c>
      <c r="M76" s="31">
        <v>118.24</v>
      </c>
      <c r="N76" s="38">
        <f t="shared" si="3"/>
        <v>3.0446549391069087E-2</v>
      </c>
      <c r="O76" s="31">
        <v>113.9</v>
      </c>
      <c r="P76" s="38">
        <f t="shared" si="4"/>
        <v>6.9710272168568899E-2</v>
      </c>
      <c r="Q76" s="16" t="s">
        <v>2062</v>
      </c>
    </row>
    <row r="77" spans="1:20" x14ac:dyDescent="0.25">
      <c r="A77" s="6" t="s">
        <v>15</v>
      </c>
      <c r="B77" s="16" t="s">
        <v>137</v>
      </c>
      <c r="C77" s="16" t="s">
        <v>2071</v>
      </c>
      <c r="E77" s="20">
        <v>92.26</v>
      </c>
      <c r="F77" s="20">
        <v>87.52</v>
      </c>
      <c r="G77" s="22">
        <f t="shared" si="1"/>
        <v>5.4159049360146358E-2</v>
      </c>
      <c r="H77" s="15">
        <v>98</v>
      </c>
      <c r="I77" s="15">
        <v>90</v>
      </c>
      <c r="J77" s="29">
        <v>45708</v>
      </c>
      <c r="K77" s="31">
        <v>74.17</v>
      </c>
      <c r="L77" s="33">
        <f t="shared" si="2"/>
        <v>0.24389915059997308</v>
      </c>
      <c r="M77" s="31">
        <v>82.71</v>
      </c>
      <c r="N77" s="33">
        <f t="shared" si="3"/>
        <v>0.11546366823842355</v>
      </c>
      <c r="O77" s="31">
        <v>73.83</v>
      </c>
      <c r="P77" s="33">
        <f t="shared" si="4"/>
        <v>0.2496275226872546</v>
      </c>
      <c r="Q77" s="16" t="s">
        <v>2072</v>
      </c>
    </row>
    <row r="78" spans="1:20" x14ac:dyDescent="0.25">
      <c r="A78" s="6" t="s">
        <v>16</v>
      </c>
      <c r="B78" s="16" t="s">
        <v>19</v>
      </c>
      <c r="C78" s="16" t="s">
        <v>20</v>
      </c>
      <c r="E78" s="20">
        <v>192.15</v>
      </c>
      <c r="F78" s="20">
        <v>182.26</v>
      </c>
      <c r="G78" s="22">
        <f t="shared" si="1"/>
        <v>5.4263140568418827E-2</v>
      </c>
      <c r="H78" s="15">
        <v>99</v>
      </c>
      <c r="I78" s="15">
        <v>87</v>
      </c>
      <c r="J78" s="29">
        <v>45687</v>
      </c>
      <c r="K78" s="31">
        <v>166.97</v>
      </c>
      <c r="L78" s="38">
        <f t="shared" si="2"/>
        <v>0.15080553392825063</v>
      </c>
      <c r="M78" s="31">
        <v>173.51</v>
      </c>
      <c r="N78" s="38">
        <f t="shared" si="3"/>
        <v>0.1074289666301655</v>
      </c>
      <c r="O78" s="31">
        <v>163.86</v>
      </c>
      <c r="P78" s="38">
        <f t="shared" si="4"/>
        <v>0.1726473819113877</v>
      </c>
      <c r="Q78" s="16" t="s">
        <v>2067</v>
      </c>
    </row>
    <row r="79" spans="1:20" x14ac:dyDescent="0.25">
      <c r="A79" s="6" t="s">
        <v>17</v>
      </c>
      <c r="B79" s="16" t="s">
        <v>2024</v>
      </c>
      <c r="C79" s="16" t="s">
        <v>2025</v>
      </c>
      <c r="E79" s="20">
        <v>45.47</v>
      </c>
      <c r="F79" s="20">
        <v>42.95</v>
      </c>
      <c r="G79" s="22">
        <f t="shared" si="1"/>
        <v>5.8672875436554035E-2</v>
      </c>
      <c r="H79" s="15">
        <v>81</v>
      </c>
      <c r="I79" s="15">
        <v>92</v>
      </c>
      <c r="J79" s="29">
        <v>45672</v>
      </c>
      <c r="K79" s="31">
        <v>41.09</v>
      </c>
      <c r="L79" s="38">
        <f t="shared" si="2"/>
        <v>0.10659527865660733</v>
      </c>
      <c r="M79" s="31">
        <v>43.23</v>
      </c>
      <c r="N79" s="38">
        <f t="shared" si="3"/>
        <v>5.1815868609761791E-2</v>
      </c>
      <c r="O79" s="31">
        <v>40.47</v>
      </c>
      <c r="P79" s="38">
        <f t="shared" si="4"/>
        <v>0.12354830738818878</v>
      </c>
      <c r="Q79" s="16" t="s">
        <v>2063</v>
      </c>
    </row>
    <row r="80" spans="1:20" x14ac:dyDescent="0.25">
      <c r="A80" s="6" t="s">
        <v>31</v>
      </c>
      <c r="B80" s="16" t="s">
        <v>1858</v>
      </c>
      <c r="C80" s="16" t="s">
        <v>2068</v>
      </c>
      <c r="E80" s="20">
        <v>25.33</v>
      </c>
      <c r="F80" s="20">
        <v>23.74</v>
      </c>
      <c r="G80" s="22">
        <f t="shared" si="1"/>
        <v>6.6975568660488621E-2</v>
      </c>
      <c r="H80" s="15">
        <v>81</v>
      </c>
      <c r="I80" s="15">
        <v>98</v>
      </c>
      <c r="J80" s="29">
        <v>45719</v>
      </c>
      <c r="K80" s="31">
        <v>20.27</v>
      </c>
      <c r="L80" s="38">
        <f t="shared" si="2"/>
        <v>0.24962999506660083</v>
      </c>
      <c r="M80" s="31">
        <v>22.69</v>
      </c>
      <c r="N80" s="38">
        <f t="shared" si="3"/>
        <v>0.11635081533715279</v>
      </c>
      <c r="O80" s="31">
        <v>20.55</v>
      </c>
      <c r="P80" s="38">
        <f t="shared" si="4"/>
        <v>0.23260340632603393</v>
      </c>
      <c r="Q80" s="16" t="s">
        <v>2069</v>
      </c>
    </row>
    <row r="81" spans="1:17" x14ac:dyDescent="0.25">
      <c r="A81" s="6" t="s">
        <v>33</v>
      </c>
      <c r="B81" s="16" t="s">
        <v>362</v>
      </c>
      <c r="C81" s="16" t="s">
        <v>369</v>
      </c>
      <c r="E81" s="20">
        <v>118.93</v>
      </c>
      <c r="F81" s="20">
        <v>110.95</v>
      </c>
      <c r="G81" s="22">
        <f t="shared" si="1"/>
        <v>7.1924290220820225E-2</v>
      </c>
      <c r="H81" s="15">
        <v>90</v>
      </c>
      <c r="I81" s="15">
        <v>89</v>
      </c>
      <c r="J81" s="29">
        <v>45719</v>
      </c>
      <c r="K81" s="31">
        <v>110.42</v>
      </c>
      <c r="L81" s="38">
        <f t="shared" si="2"/>
        <v>7.7069371490672028E-2</v>
      </c>
      <c r="M81" s="31">
        <v>115</v>
      </c>
      <c r="N81" s="38">
        <f t="shared" si="3"/>
        <v>3.4173913043478318E-2</v>
      </c>
      <c r="O81" s="31">
        <v>109.53</v>
      </c>
      <c r="P81" s="38">
        <f t="shared" si="4"/>
        <v>8.5821236190997949E-2</v>
      </c>
      <c r="Q81" s="16" t="s">
        <v>2063</v>
      </c>
    </row>
    <row r="82" spans="1:17" x14ac:dyDescent="0.25">
      <c r="A82" s="6" t="s">
        <v>34</v>
      </c>
      <c r="B82" s="16" t="s">
        <v>72</v>
      </c>
      <c r="C82" s="16" t="s">
        <v>244</v>
      </c>
      <c r="E82" s="20">
        <v>62.7</v>
      </c>
      <c r="F82" s="20">
        <v>58.16</v>
      </c>
      <c r="G82" s="22">
        <f t="shared" si="1"/>
        <v>7.8060522696011117E-2</v>
      </c>
      <c r="H82" s="15">
        <v>84</v>
      </c>
      <c r="I82" s="15">
        <v>79</v>
      </c>
      <c r="J82" s="29">
        <v>45707</v>
      </c>
      <c r="K82" s="31">
        <v>54.49</v>
      </c>
      <c r="L82" s="38">
        <f t="shared" si="2"/>
        <v>0.15066984767847313</v>
      </c>
      <c r="M82" s="31">
        <v>55.96</v>
      </c>
      <c r="N82" s="38">
        <f t="shared" si="3"/>
        <v>0.12044317369549681</v>
      </c>
      <c r="O82" s="31">
        <v>53.79</v>
      </c>
      <c r="P82" s="38">
        <f t="shared" si="4"/>
        <v>0.16564417177914117</v>
      </c>
      <c r="Q82" s="16" t="s">
        <v>2067</v>
      </c>
    </row>
    <row r="83" spans="1:17" x14ac:dyDescent="0.25">
      <c r="A83" s="6" t="s">
        <v>35</v>
      </c>
      <c r="B83" s="16" t="s">
        <v>633</v>
      </c>
      <c r="C83" s="16" t="s">
        <v>644</v>
      </c>
      <c r="E83" s="20">
        <v>304.64</v>
      </c>
      <c r="F83" s="20">
        <v>272.55</v>
      </c>
      <c r="G83" s="22">
        <f t="shared" si="1"/>
        <v>0.11773986424509254</v>
      </c>
      <c r="H83" s="15">
        <v>81</v>
      </c>
      <c r="I83" s="15">
        <v>96</v>
      </c>
      <c r="J83" s="29">
        <v>45707</v>
      </c>
      <c r="K83" s="31">
        <v>219.8</v>
      </c>
      <c r="L83" s="38">
        <f t="shared" si="2"/>
        <v>0.38598726114649667</v>
      </c>
      <c r="M83" s="31">
        <v>270.8</v>
      </c>
      <c r="N83" s="38">
        <f t="shared" si="3"/>
        <v>0.12496307237813875</v>
      </c>
      <c r="O83" s="31">
        <v>214.18</v>
      </c>
      <c r="P83" s="38">
        <f t="shared" si="4"/>
        <v>0.42235502848071704</v>
      </c>
      <c r="Q83" s="16" t="s">
        <v>2070</v>
      </c>
    </row>
    <row r="84" spans="1:17" x14ac:dyDescent="0.25">
      <c r="A84" s="6" t="s">
        <v>38</v>
      </c>
      <c r="B84" s="16" t="s">
        <v>1166</v>
      </c>
      <c r="C84" s="16" t="s">
        <v>1181</v>
      </c>
      <c r="E84" s="20">
        <v>36.119999999999997</v>
      </c>
      <c r="F84" s="20">
        <v>31.26</v>
      </c>
      <c r="G84" s="22">
        <f t="shared" si="1"/>
        <v>0.1554702495201534</v>
      </c>
      <c r="H84" s="15">
        <v>88</v>
      </c>
      <c r="I84" s="15">
        <v>92</v>
      </c>
      <c r="J84" s="29">
        <v>45722</v>
      </c>
      <c r="K84" s="31">
        <v>31.08</v>
      </c>
      <c r="L84" s="38">
        <f t="shared" si="2"/>
        <v>0.16216216216216214</v>
      </c>
      <c r="M84" s="31">
        <v>33.979999999999997</v>
      </c>
      <c r="N84" s="38">
        <f t="shared" si="3"/>
        <v>6.2978222483814031E-2</v>
      </c>
      <c r="O84" s="31">
        <v>30.85</v>
      </c>
      <c r="P84" s="38">
        <f t="shared" si="4"/>
        <v>0.17082658022690425</v>
      </c>
      <c r="Q84" s="16" t="s">
        <v>2066</v>
      </c>
    </row>
    <row r="85" spans="1:17" x14ac:dyDescent="0.25">
      <c r="A85" s="6" t="s">
        <v>44</v>
      </c>
      <c r="B85" s="16" t="s">
        <v>1762</v>
      </c>
      <c r="C85" s="16" t="s">
        <v>1778</v>
      </c>
      <c r="E85" s="20">
        <v>34.22</v>
      </c>
      <c r="F85" s="20">
        <v>29.6</v>
      </c>
      <c r="G85" s="22">
        <f t="shared" si="1"/>
        <v>0.15608108108108099</v>
      </c>
      <c r="H85" s="15">
        <v>81</v>
      </c>
      <c r="I85" s="15">
        <v>98</v>
      </c>
      <c r="J85" s="29">
        <v>45686</v>
      </c>
      <c r="K85" s="31">
        <v>26.78</v>
      </c>
      <c r="L85" s="38">
        <f t="shared" si="2"/>
        <v>0.27781926811053015</v>
      </c>
      <c r="M85" s="31">
        <v>30.37</v>
      </c>
      <c r="N85" s="38">
        <f t="shared" si="3"/>
        <v>0.12676983865656891</v>
      </c>
      <c r="O85" s="31">
        <v>25.91</v>
      </c>
      <c r="P85" s="38">
        <f t="shared" si="4"/>
        <v>0.32072558857583938</v>
      </c>
      <c r="Q85" s="16" t="s">
        <v>2061</v>
      </c>
    </row>
    <row r="86" spans="1:17" x14ac:dyDescent="0.25">
      <c r="A86" s="6" t="s">
        <v>45</v>
      </c>
      <c r="B86" s="16" t="s">
        <v>1715</v>
      </c>
      <c r="C86" s="16" t="s">
        <v>1730</v>
      </c>
      <c r="E86" s="20">
        <v>60.26</v>
      </c>
      <c r="F86" s="20">
        <v>51.8</v>
      </c>
      <c r="G86" s="22">
        <f t="shared" si="1"/>
        <v>0.16332046332046335</v>
      </c>
      <c r="H86" s="15">
        <v>81</v>
      </c>
      <c r="I86" s="15">
        <v>93</v>
      </c>
      <c r="J86" s="29">
        <v>45699</v>
      </c>
      <c r="K86" s="31">
        <v>51.68</v>
      </c>
      <c r="L86" s="38">
        <f t="shared" si="2"/>
        <v>0.16602167182662536</v>
      </c>
      <c r="M86" s="31">
        <v>55.82</v>
      </c>
      <c r="N86" s="38">
        <f t="shared" si="3"/>
        <v>7.9541383016839801E-2</v>
      </c>
      <c r="O86" s="31">
        <v>51.33</v>
      </c>
      <c r="P86" s="38">
        <f t="shared" si="4"/>
        <v>0.17397233586596533</v>
      </c>
      <c r="Q86" s="16" t="s">
        <v>2065</v>
      </c>
    </row>
    <row r="87" spans="1:17" x14ac:dyDescent="0.25">
      <c r="A87" s="6" t="s">
        <v>46</v>
      </c>
      <c r="C87" s="16"/>
      <c r="E87" s="20"/>
      <c r="F87" s="20"/>
      <c r="G87" s="22"/>
      <c r="H87" s="15"/>
      <c r="I87" s="15"/>
      <c r="J87" s="32"/>
      <c r="K87" s="31"/>
      <c r="L87" s="38"/>
      <c r="M87" s="31"/>
      <c r="N87" s="38"/>
      <c r="O87" s="31"/>
      <c r="P87" s="38"/>
      <c r="Q87" s="16"/>
    </row>
    <row r="88" spans="1:17" x14ac:dyDescent="0.25">
      <c r="A88" s="6" t="s">
        <v>47</v>
      </c>
    </row>
    <row r="89" spans="1:17" x14ac:dyDescent="0.25">
      <c r="A89" s="6" t="s">
        <v>54</v>
      </c>
    </row>
    <row r="90" spans="1:17" x14ac:dyDescent="0.25">
      <c r="A90" s="6" t="s">
        <v>56</v>
      </c>
    </row>
    <row r="91" spans="1:17" x14ac:dyDescent="0.25">
      <c r="A91" s="6" t="s">
        <v>63</v>
      </c>
    </row>
    <row r="92" spans="1:17" x14ac:dyDescent="0.25">
      <c r="A92" s="6" t="s">
        <v>64</v>
      </c>
    </row>
    <row r="93" spans="1:17" x14ac:dyDescent="0.25">
      <c r="A93" s="6" t="s">
        <v>65</v>
      </c>
    </row>
    <row r="94" spans="1:17" x14ac:dyDescent="0.25">
      <c r="A94" s="6" t="s">
        <v>66</v>
      </c>
    </row>
    <row r="95" spans="1:17" x14ac:dyDescent="0.25">
      <c r="A95" s="6" t="s">
        <v>67</v>
      </c>
    </row>
    <row r="96" spans="1:17" x14ac:dyDescent="0.25">
      <c r="A96" s="6" t="s">
        <v>68</v>
      </c>
    </row>
    <row r="97" spans="1:17" x14ac:dyDescent="0.25">
      <c r="A97" s="6" t="s">
        <v>69</v>
      </c>
    </row>
    <row r="98" spans="1:17" x14ac:dyDescent="0.25">
      <c r="A98" s="6" t="s">
        <v>70</v>
      </c>
    </row>
    <row r="99" spans="1:17" x14ac:dyDescent="0.25">
      <c r="A99" s="6" t="s">
        <v>75</v>
      </c>
    </row>
    <row r="100" spans="1:17" x14ac:dyDescent="0.25">
      <c r="A100" s="6" t="s">
        <v>76</v>
      </c>
      <c r="B100" s="16"/>
      <c r="C100" s="16"/>
      <c r="E100" s="20"/>
      <c r="F100" s="20"/>
      <c r="G100" s="22"/>
      <c r="H100" s="15"/>
      <c r="I100" s="15"/>
      <c r="J100" s="29"/>
      <c r="K100" s="31"/>
      <c r="L100" s="33"/>
      <c r="M100" s="31"/>
      <c r="N100" s="33"/>
      <c r="O100" s="31"/>
      <c r="P100" s="33"/>
    </row>
    <row r="101" spans="1:17" x14ac:dyDescent="0.25">
      <c r="A101" s="6" t="s">
        <v>78</v>
      </c>
    </row>
    <row r="102" spans="1:17" x14ac:dyDescent="0.25">
      <c r="A102" s="6" t="s">
        <v>79</v>
      </c>
    </row>
    <row r="103" spans="1:17" x14ac:dyDescent="0.25">
      <c r="A103" s="6" t="s">
        <v>81</v>
      </c>
    </row>
    <row r="104" spans="1:17" x14ac:dyDescent="0.25">
      <c r="A104" s="6" t="s">
        <v>119</v>
      </c>
      <c r="Q104" s="16"/>
    </row>
    <row r="105" spans="1:17" x14ac:dyDescent="0.25">
      <c r="A105" s="6" t="s">
        <v>148</v>
      </c>
    </row>
    <row r="106" spans="1:17" x14ac:dyDescent="0.25">
      <c r="A106" s="6" t="s">
        <v>149</v>
      </c>
      <c r="J106" s="29"/>
    </row>
    <row r="109" spans="1:17" x14ac:dyDescent="0.25">
      <c r="J109" s="29"/>
    </row>
    <row r="110" spans="1:17" x14ac:dyDescent="0.25">
      <c r="J110" s="29"/>
    </row>
    <row r="111" spans="1:17" x14ac:dyDescent="0.25">
      <c r="J111" s="29"/>
    </row>
  </sheetData>
  <sortState xmlns:xlrd2="http://schemas.microsoft.com/office/spreadsheetml/2017/richdata2" ref="B72:Q86">
    <sortCondition ref="G72:G86"/>
  </sortState>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F3B85-1199-4687-932D-B02678B2D421}">
  <dimension ref="A1:T111"/>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45618</v>
      </c>
      <c r="I3" s="2"/>
      <c r="J3" s="29">
        <v>45621</v>
      </c>
      <c r="K3" s="28">
        <v>45622</v>
      </c>
      <c r="L3" s="28">
        <v>45623</v>
      </c>
      <c r="M3" s="28">
        <v>45624</v>
      </c>
      <c r="N3" s="28">
        <v>45625</v>
      </c>
      <c r="P3" s="2" t="s">
        <v>82</v>
      </c>
      <c r="R3" s="2" t="s">
        <v>82</v>
      </c>
    </row>
    <row r="4" spans="1:18" ht="15.75" thickBot="1" x14ac:dyDescent="0.3">
      <c r="A4" t="s">
        <v>0</v>
      </c>
      <c r="C4" s="10">
        <v>45621</v>
      </c>
      <c r="D4" s="11" t="s">
        <v>32</v>
      </c>
      <c r="E4" s="10">
        <v>45625</v>
      </c>
      <c r="J4" s="2" t="s">
        <v>26</v>
      </c>
      <c r="K4" s="2" t="s">
        <v>27</v>
      </c>
      <c r="L4" s="2" t="s">
        <v>28</v>
      </c>
      <c r="M4" s="2" t="s">
        <v>29</v>
      </c>
      <c r="N4" s="2" t="s">
        <v>30</v>
      </c>
    </row>
    <row r="5" spans="1:18" ht="15.75" thickBot="1" x14ac:dyDescent="0.3">
      <c r="A5" t="s">
        <v>910</v>
      </c>
      <c r="F5" s="8">
        <v>15011.35</v>
      </c>
      <c r="G5" s="36" t="s">
        <v>25</v>
      </c>
      <c r="H5" s="8">
        <v>19003.650000000001</v>
      </c>
      <c r="J5" s="14">
        <v>19054.84</v>
      </c>
      <c r="K5" s="14">
        <v>19174.3</v>
      </c>
      <c r="L5" s="14">
        <v>19060.48</v>
      </c>
      <c r="M5" s="14" t="s">
        <v>41</v>
      </c>
      <c r="N5" s="14">
        <v>19218.169999999998</v>
      </c>
      <c r="P5" s="5">
        <f>(N5-H5)/N5</f>
        <v>1.1162353127274699E-2</v>
      </c>
      <c r="R5" s="5">
        <f>(N5-F5)/F5</f>
        <v>0.2802426164202419</v>
      </c>
    </row>
    <row r="6" spans="1:18" ht="15.75" thickBot="1" x14ac:dyDescent="0.3">
      <c r="A6" t="s">
        <v>302</v>
      </c>
      <c r="C6" s="26" t="s">
        <v>340</v>
      </c>
      <c r="D6" s="1"/>
      <c r="E6" s="1"/>
      <c r="F6" s="9">
        <v>4769.83</v>
      </c>
      <c r="G6" s="36" t="s">
        <v>107</v>
      </c>
      <c r="H6" s="9">
        <v>5969.34</v>
      </c>
      <c r="J6" s="14">
        <v>5987.37</v>
      </c>
      <c r="K6" s="17">
        <v>6021.63</v>
      </c>
      <c r="L6" s="17">
        <v>5998.74</v>
      </c>
      <c r="M6" s="14" t="s">
        <v>41</v>
      </c>
      <c r="N6" s="14">
        <v>6032.38</v>
      </c>
      <c r="P6" s="5">
        <f>(N6-H6)/N6</f>
        <v>1.045027004266972E-2</v>
      </c>
      <c r="R6" s="5">
        <f>(N6-F6)/F6</f>
        <v>0.2646949681644839</v>
      </c>
    </row>
    <row r="7" spans="1:18" x14ac:dyDescent="0.25">
      <c r="C7" s="35"/>
      <c r="J7" s="12"/>
    </row>
    <row r="8" spans="1:18" x14ac:dyDescent="0.25">
      <c r="C8" s="12"/>
      <c r="J8" s="12"/>
    </row>
    <row r="9" spans="1:18" x14ac:dyDescent="0.25">
      <c r="C9" s="12"/>
      <c r="J9" s="12"/>
    </row>
    <row r="10" spans="1:18" x14ac:dyDescent="0.25">
      <c r="A10" t="s">
        <v>3</v>
      </c>
      <c r="C10" s="16" t="s">
        <v>2120</v>
      </c>
      <c r="J10" s="16"/>
    </row>
    <row r="11" spans="1:18" x14ac:dyDescent="0.25">
      <c r="C11" s="16" t="s">
        <v>2121</v>
      </c>
      <c r="J11" s="16"/>
    </row>
    <row r="12" spans="1:18" x14ac:dyDescent="0.25">
      <c r="C12" s="16" t="s">
        <v>2122</v>
      </c>
      <c r="J12" s="16"/>
    </row>
    <row r="13" spans="1:18" x14ac:dyDescent="0.25">
      <c r="C13" s="27" t="s">
        <v>2123</v>
      </c>
      <c r="J13" s="16"/>
    </row>
    <row r="14" spans="1:18" x14ac:dyDescent="0.25">
      <c r="C14" s="27" t="s">
        <v>2124</v>
      </c>
      <c r="J14" s="16"/>
    </row>
    <row r="15" spans="1:18" x14ac:dyDescent="0.25">
      <c r="C15" s="16" t="s">
        <v>2125</v>
      </c>
      <c r="J15" s="16"/>
    </row>
    <row r="16" spans="1:18" x14ac:dyDescent="0.25">
      <c r="C16" s="16" t="s">
        <v>2126</v>
      </c>
      <c r="J16" s="16"/>
    </row>
    <row r="17" spans="3:10" x14ac:dyDescent="0.25">
      <c r="C17" s="16" t="s">
        <v>2127</v>
      </c>
      <c r="J17" s="16"/>
    </row>
    <row r="18" spans="3:10" x14ac:dyDescent="0.25">
      <c r="C18" s="16" t="s">
        <v>2128</v>
      </c>
      <c r="J18" s="16"/>
    </row>
    <row r="19" spans="3:10" x14ac:dyDescent="0.25">
      <c r="C19" s="16" t="s">
        <v>2129</v>
      </c>
      <c r="J19" s="16"/>
    </row>
    <row r="20" spans="3:10" x14ac:dyDescent="0.25">
      <c r="C20" s="16" t="s">
        <v>2130</v>
      </c>
      <c r="J20" s="16"/>
    </row>
    <row r="21" spans="3:10" x14ac:dyDescent="0.25">
      <c r="C21" s="16" t="s">
        <v>2131</v>
      </c>
      <c r="J21" s="16"/>
    </row>
    <row r="22" spans="3:10" x14ac:dyDescent="0.25">
      <c r="C22" s="16" t="s">
        <v>2132</v>
      </c>
      <c r="J22" s="16"/>
    </row>
    <row r="23" spans="3:10" x14ac:dyDescent="0.25">
      <c r="C23" s="16" t="s">
        <v>2133</v>
      </c>
      <c r="J23" s="16"/>
    </row>
    <row r="24" spans="3:10" x14ac:dyDescent="0.25">
      <c r="C24" s="16" t="s">
        <v>2134</v>
      </c>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6"/>
      <c r="J29" s="16"/>
    </row>
    <row r="30" spans="3:10" x14ac:dyDescent="0.25">
      <c r="C30" s="16"/>
      <c r="J30" s="16"/>
    </row>
    <row r="31" spans="3:10" x14ac:dyDescent="0.25">
      <c r="C31" s="16"/>
      <c r="J31" s="16"/>
    </row>
    <row r="32" spans="3:10" x14ac:dyDescent="0.25">
      <c r="C32" s="12" t="s">
        <v>182</v>
      </c>
      <c r="D32" s="12" t="s">
        <v>2119</v>
      </c>
      <c r="J32" s="16"/>
    </row>
    <row r="33" spans="3:10" x14ac:dyDescent="0.25">
      <c r="C33" s="12" t="s">
        <v>163</v>
      </c>
      <c r="D33" s="12" t="s">
        <v>2105</v>
      </c>
      <c r="J33" s="16"/>
    </row>
    <row r="34" spans="3:10" x14ac:dyDescent="0.25">
      <c r="C34" s="12"/>
      <c r="J34" s="16"/>
    </row>
    <row r="35" spans="3:10" x14ac:dyDescent="0.25">
      <c r="F35" s="2" t="s">
        <v>154</v>
      </c>
      <c r="J35" s="16"/>
    </row>
    <row r="36" spans="3:10" x14ac:dyDescent="0.25">
      <c r="C36" t="s">
        <v>102</v>
      </c>
      <c r="D36" s="5">
        <v>0.1913</v>
      </c>
      <c r="E36" s="7"/>
      <c r="F36" s="2" t="s">
        <v>155</v>
      </c>
      <c r="I36" s="5"/>
      <c r="J36" s="16"/>
    </row>
    <row r="37" spans="3:10" x14ac:dyDescent="0.25">
      <c r="C37" s="16"/>
      <c r="D37" s="5"/>
      <c r="E37" s="7"/>
      <c r="F37" s="5"/>
      <c r="I37" s="5"/>
      <c r="J37" s="16"/>
    </row>
    <row r="38" spans="3:10" x14ac:dyDescent="0.25">
      <c r="C38" s="16"/>
      <c r="D38" s="5"/>
      <c r="E38" s="7"/>
      <c r="F38" s="34"/>
      <c r="I38" s="5"/>
      <c r="J38" s="16"/>
    </row>
    <row r="39" spans="3:10" x14ac:dyDescent="0.25">
      <c r="C39" t="s">
        <v>1026</v>
      </c>
      <c r="D39" s="5">
        <v>0.11609999999999999</v>
      </c>
      <c r="F39" s="5">
        <v>-1.9699999999999999E-2</v>
      </c>
      <c r="I39" s="5"/>
      <c r="J39" s="16"/>
    </row>
    <row r="40" spans="3:10" x14ac:dyDescent="0.25">
      <c r="C40" t="s">
        <v>218</v>
      </c>
      <c r="D40" s="5">
        <v>9.0399999999999994E-2</v>
      </c>
      <c r="F40" s="5">
        <v>3.3999999999999998E-3</v>
      </c>
      <c r="I40" s="5"/>
      <c r="J40" s="16"/>
    </row>
    <row r="41" spans="3:10" x14ac:dyDescent="0.25">
      <c r="C41" t="s">
        <v>1450</v>
      </c>
      <c r="D41" s="5">
        <v>9.8400000000000001E-2</v>
      </c>
      <c r="F41" s="5">
        <v>4.2799999999999998E-2</v>
      </c>
      <c r="I41" s="5"/>
      <c r="J41" s="16"/>
    </row>
    <row r="42" spans="3:10" x14ac:dyDescent="0.25">
      <c r="C42" t="s">
        <v>126</v>
      </c>
      <c r="D42" s="5">
        <v>9.3700000000000006E-2</v>
      </c>
      <c r="F42" s="5">
        <v>-2.6100000000000002E-2</v>
      </c>
      <c r="I42" s="5"/>
      <c r="J42" s="16"/>
    </row>
    <row r="43" spans="3:10" x14ac:dyDescent="0.25">
      <c r="C43" t="s">
        <v>197</v>
      </c>
      <c r="D43" s="5">
        <v>0.1003</v>
      </c>
      <c r="F43" s="5">
        <v>-2.8E-3</v>
      </c>
      <c r="I43" s="5"/>
      <c r="J43" s="16"/>
    </row>
    <row r="44" spans="3:10" x14ac:dyDescent="0.25">
      <c r="C44" t="s">
        <v>1813</v>
      </c>
      <c r="D44" s="5">
        <v>0.1227</v>
      </c>
      <c r="F44" s="5">
        <v>-8.1600000000000006E-2</v>
      </c>
      <c r="I44" s="5"/>
      <c r="J44" s="16"/>
    </row>
    <row r="45" spans="3:10" x14ac:dyDescent="0.25">
      <c r="C45" t="s">
        <v>1116</v>
      </c>
      <c r="D45" s="5">
        <v>6.3600000000000004E-2</v>
      </c>
      <c r="F45" s="5">
        <v>-2.3E-2</v>
      </c>
      <c r="I45" s="5"/>
      <c r="J45" s="16"/>
    </row>
    <row r="46" spans="3:10" x14ac:dyDescent="0.25">
      <c r="C46" t="s">
        <v>1904</v>
      </c>
      <c r="D46" s="5">
        <v>8.3299999999999999E-2</v>
      </c>
      <c r="F46" s="5">
        <v>-2.2100000000000002E-2</v>
      </c>
      <c r="G46" s="22"/>
      <c r="H46" s="16"/>
      <c r="I46" s="5"/>
      <c r="J46" s="16"/>
    </row>
    <row r="47" spans="3:10" x14ac:dyDescent="0.25">
      <c r="C47" t="s">
        <v>1668</v>
      </c>
      <c r="D47" s="5">
        <v>4.02E-2</v>
      </c>
      <c r="F47" s="5">
        <v>-1.2E-2</v>
      </c>
      <c r="G47" s="22"/>
      <c r="H47" s="16"/>
      <c r="I47" s="5"/>
      <c r="J47" s="16"/>
    </row>
    <row r="48" spans="3:10" x14ac:dyDescent="0.25">
      <c r="G48" s="22"/>
      <c r="H48" s="16"/>
      <c r="I48" s="5"/>
      <c r="J48" s="16"/>
    </row>
    <row r="49" spans="1:19" x14ac:dyDescent="0.25">
      <c r="G49" s="22"/>
      <c r="H49" s="16"/>
      <c r="I49" s="5"/>
      <c r="J49" s="16"/>
    </row>
    <row r="50" spans="1:19" x14ac:dyDescent="0.25">
      <c r="D50" s="5"/>
      <c r="E50" s="21"/>
      <c r="F50" s="34"/>
      <c r="G50" s="22"/>
      <c r="H50" s="16"/>
      <c r="I50" s="5"/>
      <c r="J50" s="16"/>
    </row>
    <row r="51" spans="1:19" x14ac:dyDescent="0.25">
      <c r="D51" s="5">
        <f>SUM(D36:D50)</f>
        <v>1</v>
      </c>
      <c r="F51" s="34"/>
      <c r="I51" s="22"/>
      <c r="J51" s="16"/>
    </row>
    <row r="52" spans="1:19" x14ac:dyDescent="0.25">
      <c r="E52" s="21"/>
      <c r="F52" s="16"/>
      <c r="G52" s="22"/>
      <c r="H52" s="16"/>
      <c r="I52" s="22"/>
      <c r="J52" s="16"/>
    </row>
    <row r="53" spans="1:19" x14ac:dyDescent="0.25">
      <c r="D53" s="5"/>
      <c r="E53" s="21"/>
      <c r="F53" s="16"/>
      <c r="G53" s="22"/>
      <c r="H53" s="16"/>
      <c r="I53" s="22"/>
      <c r="J53" s="16"/>
    </row>
    <row r="54" spans="1:19" x14ac:dyDescent="0.25">
      <c r="C54" s="12"/>
      <c r="E54" s="21"/>
      <c r="F54" s="15" t="s">
        <v>108</v>
      </c>
      <c r="G54" s="16"/>
      <c r="H54" s="12"/>
      <c r="I54" s="16"/>
    </row>
    <row r="55" spans="1:19" x14ac:dyDescent="0.25">
      <c r="A55" t="s">
        <v>4</v>
      </c>
      <c r="C55" s="12"/>
      <c r="E55" s="24" t="s">
        <v>6</v>
      </c>
      <c r="F55" s="24" t="s">
        <v>7</v>
      </c>
      <c r="G55" s="24" t="s">
        <v>8</v>
      </c>
      <c r="H55" s="24" t="s">
        <v>9</v>
      </c>
      <c r="I55" s="24" t="s">
        <v>21</v>
      </c>
      <c r="J55" s="24" t="s">
        <v>23</v>
      </c>
      <c r="K55" s="24" t="s">
        <v>22</v>
      </c>
      <c r="L55" s="24" t="s">
        <v>120</v>
      </c>
      <c r="M55" s="23" t="s">
        <v>10</v>
      </c>
      <c r="N55" s="25"/>
      <c r="O55" s="25"/>
      <c r="P55" s="25"/>
      <c r="Q55" s="25"/>
      <c r="R55" s="25"/>
      <c r="S55" s="25"/>
    </row>
    <row r="56" spans="1:19" x14ac:dyDescent="0.25">
      <c r="A56" s="6" t="s">
        <v>5</v>
      </c>
      <c r="B56" t="s">
        <v>1026</v>
      </c>
      <c r="E56" s="4">
        <v>38.229999999999997</v>
      </c>
      <c r="F56" s="4">
        <v>28.9</v>
      </c>
      <c r="G56" s="5">
        <f t="shared" ref="G56:G64" si="0">(E56-F56)/F56</f>
        <v>0.32283737024221448</v>
      </c>
      <c r="H56" s="20">
        <v>35</v>
      </c>
      <c r="I56" s="4">
        <v>31.27</v>
      </c>
      <c r="J56" s="2">
        <v>93</v>
      </c>
      <c r="K56" s="2">
        <v>80</v>
      </c>
      <c r="M56" t="s">
        <v>2096</v>
      </c>
    </row>
    <row r="57" spans="1:19" x14ac:dyDescent="0.25">
      <c r="A57" s="6" t="s">
        <v>11</v>
      </c>
      <c r="B57" t="s">
        <v>218</v>
      </c>
      <c r="E57" s="4">
        <v>58.33</v>
      </c>
      <c r="F57" s="4">
        <v>44.7</v>
      </c>
      <c r="G57" s="5">
        <f t="shared" si="0"/>
        <v>0.30492170022371351</v>
      </c>
      <c r="H57" s="20">
        <v>48.75</v>
      </c>
      <c r="I57" s="4">
        <v>43.2</v>
      </c>
      <c r="J57" s="2">
        <v>93</v>
      </c>
      <c r="K57" s="2">
        <v>89</v>
      </c>
      <c r="L57" s="2">
        <v>47</v>
      </c>
      <c r="M57" t="s">
        <v>2097</v>
      </c>
    </row>
    <row r="58" spans="1:19" x14ac:dyDescent="0.25">
      <c r="A58" s="6" t="s">
        <v>12</v>
      </c>
      <c r="B58" t="s">
        <v>1450</v>
      </c>
      <c r="E58" s="4">
        <v>26.55</v>
      </c>
      <c r="F58" s="4">
        <v>18.7</v>
      </c>
      <c r="G58" s="5">
        <f t="shared" si="0"/>
        <v>0.41978609625668456</v>
      </c>
      <c r="H58" s="20">
        <v>22</v>
      </c>
      <c r="I58" s="4">
        <v>17.86</v>
      </c>
      <c r="J58" s="2">
        <v>96</v>
      </c>
      <c r="K58" s="2">
        <v>86</v>
      </c>
      <c r="M58" t="s">
        <v>2098</v>
      </c>
    </row>
    <row r="59" spans="1:19" x14ac:dyDescent="0.25">
      <c r="A59" s="6" t="s">
        <v>13</v>
      </c>
      <c r="B59" t="s">
        <v>126</v>
      </c>
      <c r="E59" s="4">
        <v>138.25</v>
      </c>
      <c r="F59" s="4">
        <v>127.83</v>
      </c>
      <c r="G59" s="5">
        <f t="shared" si="0"/>
        <v>8.151451146053354E-2</v>
      </c>
      <c r="H59" s="20">
        <v>134</v>
      </c>
      <c r="I59" s="4">
        <v>131.26</v>
      </c>
      <c r="J59" s="2">
        <v>95</v>
      </c>
      <c r="K59" s="2">
        <v>99</v>
      </c>
      <c r="L59" s="2">
        <v>12</v>
      </c>
      <c r="M59" t="s">
        <v>2099</v>
      </c>
    </row>
    <row r="60" spans="1:19" x14ac:dyDescent="0.25">
      <c r="A60" s="6" t="s">
        <v>14</v>
      </c>
      <c r="B60" t="s">
        <v>197</v>
      </c>
      <c r="E60" s="4">
        <v>191.09</v>
      </c>
      <c r="F60" s="4">
        <v>132.08000000000001</v>
      </c>
      <c r="G60" s="5">
        <f t="shared" si="0"/>
        <v>0.44677468201090237</v>
      </c>
      <c r="H60" s="20">
        <v>160</v>
      </c>
      <c r="I60" s="4">
        <v>128.97999999999999</v>
      </c>
      <c r="J60" s="2">
        <v>96</v>
      </c>
      <c r="K60" s="2">
        <v>96</v>
      </c>
      <c r="L60" s="2">
        <v>25</v>
      </c>
      <c r="M60" t="s">
        <v>2100</v>
      </c>
    </row>
    <row r="61" spans="1:19" x14ac:dyDescent="0.25">
      <c r="A61" s="6" t="s">
        <v>15</v>
      </c>
      <c r="B61" t="s">
        <v>1813</v>
      </c>
      <c r="E61" s="4">
        <v>387.47</v>
      </c>
      <c r="F61" s="4">
        <v>208.11</v>
      </c>
      <c r="G61" s="5">
        <f t="shared" si="0"/>
        <v>0.86185190524241984</v>
      </c>
      <c r="H61" s="20">
        <v>270</v>
      </c>
      <c r="I61" s="4">
        <v>183.7</v>
      </c>
      <c r="J61" s="2">
        <v>99</v>
      </c>
      <c r="K61" s="2">
        <v>4</v>
      </c>
      <c r="L61" s="2"/>
      <c r="M61" t="s">
        <v>2101</v>
      </c>
    </row>
    <row r="62" spans="1:19" x14ac:dyDescent="0.25">
      <c r="A62" s="6" t="s">
        <v>16</v>
      </c>
      <c r="B62" t="s">
        <v>1116</v>
      </c>
      <c r="E62" s="4">
        <v>55.21</v>
      </c>
      <c r="F62" s="4">
        <v>39.39</v>
      </c>
      <c r="G62" s="5">
        <f t="shared" si="0"/>
        <v>0.40162477786240164</v>
      </c>
      <c r="H62" s="20">
        <v>43</v>
      </c>
      <c r="I62" s="4">
        <v>41.96</v>
      </c>
      <c r="J62" s="2">
        <v>95</v>
      </c>
      <c r="L62" s="2"/>
      <c r="M62" t="s">
        <v>2102</v>
      </c>
    </row>
    <row r="63" spans="1:19" x14ac:dyDescent="0.25">
      <c r="A63" s="6" t="s">
        <v>17</v>
      </c>
      <c r="B63" t="s">
        <v>1904</v>
      </c>
      <c r="E63" s="4">
        <v>72.650000000000006</v>
      </c>
      <c r="F63" s="4">
        <v>72.34</v>
      </c>
      <c r="G63" s="5">
        <f t="shared" si="0"/>
        <v>4.2853193254078275E-3</v>
      </c>
      <c r="H63" s="4">
        <v>67.25</v>
      </c>
      <c r="I63" s="4">
        <v>71.2</v>
      </c>
      <c r="J63" s="2">
        <v>81</v>
      </c>
      <c r="K63" s="2">
        <v>95</v>
      </c>
      <c r="L63" s="2"/>
      <c r="M63" t="s">
        <v>2103</v>
      </c>
    </row>
    <row r="64" spans="1:19" x14ac:dyDescent="0.25">
      <c r="A64" s="6" t="s">
        <v>31</v>
      </c>
      <c r="B64" t="s">
        <v>1668</v>
      </c>
      <c r="E64" s="4">
        <v>23.81</v>
      </c>
      <c r="F64" s="4">
        <v>30.66</v>
      </c>
      <c r="G64" s="5">
        <f t="shared" si="0"/>
        <v>-0.22341813437703853</v>
      </c>
      <c r="H64" s="20">
        <v>28.5</v>
      </c>
      <c r="I64" s="4">
        <v>30.55</v>
      </c>
      <c r="J64" s="2">
        <v>99</v>
      </c>
      <c r="K64" s="2">
        <v>1</v>
      </c>
      <c r="M64" t="s">
        <v>2104</v>
      </c>
    </row>
    <row r="65" spans="1:20" x14ac:dyDescent="0.25">
      <c r="A65" s="6" t="s">
        <v>33</v>
      </c>
    </row>
    <row r="66" spans="1:20" x14ac:dyDescent="0.25">
      <c r="A66" s="6" t="s">
        <v>34</v>
      </c>
    </row>
    <row r="67" spans="1:20" x14ac:dyDescent="0.25">
      <c r="A67" s="6" t="s">
        <v>35</v>
      </c>
      <c r="E67" s="4"/>
      <c r="F67" s="4"/>
      <c r="H67" s="4"/>
      <c r="I67" s="4"/>
      <c r="L67" s="2"/>
    </row>
    <row r="69" spans="1:20" x14ac:dyDescent="0.25">
      <c r="E69" s="7"/>
      <c r="G69" s="2" t="s">
        <v>128</v>
      </c>
      <c r="J69" s="2" t="s">
        <v>127</v>
      </c>
      <c r="L69" s="2" t="s">
        <v>150</v>
      </c>
      <c r="N69" s="2" t="s">
        <v>150</v>
      </c>
      <c r="P69" s="2" t="s">
        <v>150</v>
      </c>
    </row>
    <row r="70" spans="1:20" x14ac:dyDescent="0.25">
      <c r="A70" s="3" t="s">
        <v>18</v>
      </c>
      <c r="E70" s="18" t="s">
        <v>6</v>
      </c>
      <c r="F70" s="18" t="s">
        <v>21</v>
      </c>
      <c r="G70" s="18" t="s">
        <v>129</v>
      </c>
      <c r="H70" s="18" t="s">
        <v>22</v>
      </c>
      <c r="I70" s="18" t="s">
        <v>23</v>
      </c>
      <c r="J70" s="18" t="s">
        <v>22</v>
      </c>
      <c r="K70" s="18" t="s">
        <v>146</v>
      </c>
      <c r="L70" s="18" t="s">
        <v>146</v>
      </c>
      <c r="M70" s="18" t="s">
        <v>130</v>
      </c>
      <c r="N70" s="18" t="s">
        <v>130</v>
      </c>
      <c r="O70" s="18" t="s">
        <v>131</v>
      </c>
      <c r="P70" s="18" t="s">
        <v>131</v>
      </c>
      <c r="Q70" s="19" t="s">
        <v>10</v>
      </c>
    </row>
    <row r="71" spans="1:20" x14ac:dyDescent="0.25">
      <c r="A71" s="3"/>
      <c r="E71" s="18"/>
      <c r="F71" s="18"/>
      <c r="G71" s="18"/>
      <c r="H71" s="18"/>
      <c r="I71" s="18"/>
      <c r="J71" s="18"/>
      <c r="K71" s="18"/>
      <c r="M71" s="18"/>
      <c r="O71" s="18"/>
      <c r="Q71" s="19"/>
    </row>
    <row r="72" spans="1:20" x14ac:dyDescent="0.25">
      <c r="A72" s="6" t="s">
        <v>5</v>
      </c>
      <c r="B72" s="16" t="s">
        <v>2059</v>
      </c>
      <c r="C72" s="16" t="s">
        <v>2073</v>
      </c>
      <c r="E72" s="20">
        <v>32.369999999999997</v>
      </c>
      <c r="F72" s="20">
        <v>33.82</v>
      </c>
      <c r="G72" s="22">
        <f t="shared" ref="G72:G86" si="1">(E72-F72)/F72</f>
        <v>-4.2874039030159752E-2</v>
      </c>
      <c r="H72" s="15">
        <v>82</v>
      </c>
      <c r="I72" s="15">
        <v>81</v>
      </c>
      <c r="J72" s="29">
        <v>45702</v>
      </c>
      <c r="K72" s="31">
        <v>30.95</v>
      </c>
      <c r="L72" s="38">
        <f t="shared" ref="L72:L86" si="2">(E72-K72)/K72</f>
        <v>4.5880452342487825E-2</v>
      </c>
      <c r="M72" s="31">
        <v>31.4</v>
      </c>
      <c r="N72" s="38">
        <f t="shared" ref="N72:N86" si="3">(E72-M72)/M72</f>
        <v>3.0891719745222895E-2</v>
      </c>
      <c r="O72" s="31">
        <v>30.66</v>
      </c>
      <c r="P72" s="38">
        <f t="shared" ref="P72:P86" si="4">(E72-O72)/O72</f>
        <v>5.5772994129158426E-2</v>
      </c>
      <c r="Q72" s="16" t="s">
        <v>2106</v>
      </c>
    </row>
    <row r="73" spans="1:20" x14ac:dyDescent="0.25">
      <c r="A73" s="6" t="s">
        <v>11</v>
      </c>
      <c r="B73" s="16" t="s">
        <v>1903</v>
      </c>
      <c r="C73" s="16" t="s">
        <v>1905</v>
      </c>
      <c r="E73" s="20">
        <v>157.94</v>
      </c>
      <c r="F73" s="20">
        <v>160.36000000000001</v>
      </c>
      <c r="G73" s="22">
        <f t="shared" si="1"/>
        <v>-1.5091045148416162E-2</v>
      </c>
      <c r="H73" s="15">
        <v>75</v>
      </c>
      <c r="I73" s="15">
        <v>61</v>
      </c>
      <c r="J73" s="29">
        <v>45700</v>
      </c>
      <c r="K73" s="31">
        <v>154.29</v>
      </c>
      <c r="L73" s="38">
        <f t="shared" si="2"/>
        <v>2.365675027545535E-2</v>
      </c>
      <c r="M73" s="31">
        <v>155.12</v>
      </c>
      <c r="N73" s="38">
        <f t="shared" si="3"/>
        <v>1.8179473955647195E-2</v>
      </c>
      <c r="O73" s="31">
        <v>153.59</v>
      </c>
      <c r="P73" s="38">
        <f t="shared" si="4"/>
        <v>2.8322156390389961E-2</v>
      </c>
      <c r="Q73" s="16" t="s">
        <v>2058</v>
      </c>
    </row>
    <row r="74" spans="1:20" x14ac:dyDescent="0.25">
      <c r="A74" s="6" t="s">
        <v>12</v>
      </c>
      <c r="B74" s="16" t="s">
        <v>135</v>
      </c>
      <c r="C74" s="16" t="s">
        <v>136</v>
      </c>
      <c r="E74" s="20">
        <v>80.56</v>
      </c>
      <c r="F74" s="20">
        <v>79.540000000000006</v>
      </c>
      <c r="G74" s="22">
        <f t="shared" si="1"/>
        <v>1.2823736484787478E-2</v>
      </c>
      <c r="H74" s="15">
        <v>75</v>
      </c>
      <c r="I74" s="15">
        <v>61</v>
      </c>
      <c r="J74" s="29">
        <v>45694</v>
      </c>
      <c r="K74" s="31">
        <v>81.55</v>
      </c>
      <c r="L74" s="33">
        <f t="shared" si="2"/>
        <v>-1.2139791538933107E-2</v>
      </c>
      <c r="M74" s="31">
        <v>79.98</v>
      </c>
      <c r="N74" s="33">
        <f t="shared" si="3"/>
        <v>7.2518129532382876E-3</v>
      </c>
      <c r="O74" s="31">
        <v>81.69</v>
      </c>
      <c r="P74" s="33">
        <f t="shared" si="4"/>
        <v>-1.383278247031455E-2</v>
      </c>
      <c r="Q74" s="16" t="s">
        <v>2107</v>
      </c>
      <c r="T74" s="16"/>
    </row>
    <row r="75" spans="1:20" x14ac:dyDescent="0.25">
      <c r="A75" s="6" t="s">
        <v>13</v>
      </c>
      <c r="B75" s="16" t="s">
        <v>203</v>
      </c>
      <c r="C75" s="16" t="s">
        <v>203</v>
      </c>
      <c r="E75" s="20">
        <v>100.35</v>
      </c>
      <c r="F75" s="20">
        <v>97.42</v>
      </c>
      <c r="G75" s="22">
        <f t="shared" si="1"/>
        <v>3.0075959761855807E-2</v>
      </c>
      <c r="H75" s="15">
        <v>69</v>
      </c>
      <c r="I75" s="15">
        <v>77</v>
      </c>
      <c r="J75" s="29">
        <v>45631</v>
      </c>
      <c r="K75" s="31">
        <v>95.21</v>
      </c>
      <c r="L75" s="38">
        <f t="shared" si="2"/>
        <v>5.3985925848125206E-2</v>
      </c>
      <c r="M75" s="31">
        <v>98.68</v>
      </c>
      <c r="N75" s="38">
        <f t="shared" si="3"/>
        <v>1.6923388731252407E-2</v>
      </c>
      <c r="O75" s="31">
        <v>94.47</v>
      </c>
      <c r="P75" s="38">
        <f t="shared" si="4"/>
        <v>6.2241981581454379E-2</v>
      </c>
      <c r="Q75" s="16" t="s">
        <v>2108</v>
      </c>
    </row>
    <row r="76" spans="1:20" x14ac:dyDescent="0.25">
      <c r="A76" s="6" t="s">
        <v>14</v>
      </c>
      <c r="B76" s="16" t="s">
        <v>233</v>
      </c>
      <c r="C76" s="16" t="s">
        <v>236</v>
      </c>
      <c r="E76" s="20">
        <v>122.24</v>
      </c>
      <c r="F76" s="20">
        <v>116.05</v>
      </c>
      <c r="G76" s="22">
        <f t="shared" si="1"/>
        <v>5.3339077983627727E-2</v>
      </c>
      <c r="H76" s="15">
        <v>83</v>
      </c>
      <c r="I76" s="15">
        <v>65</v>
      </c>
      <c r="J76" s="29">
        <v>45687</v>
      </c>
      <c r="K76" s="31">
        <v>115.71</v>
      </c>
      <c r="L76" s="38">
        <f t="shared" si="2"/>
        <v>5.6434188920577319E-2</v>
      </c>
      <c r="M76" s="31">
        <v>119.52</v>
      </c>
      <c r="N76" s="38">
        <f t="shared" si="3"/>
        <v>2.2757697456492629E-2</v>
      </c>
      <c r="O76" s="31">
        <v>114.74</v>
      </c>
      <c r="P76" s="38">
        <f t="shared" si="4"/>
        <v>6.5365173435593518E-2</v>
      </c>
      <c r="Q76" s="16" t="s">
        <v>2062</v>
      </c>
    </row>
    <row r="77" spans="1:20" x14ac:dyDescent="0.25">
      <c r="A77" s="6" t="s">
        <v>15</v>
      </c>
      <c r="B77" s="16" t="s">
        <v>137</v>
      </c>
      <c r="C77" s="16" t="s">
        <v>2071</v>
      </c>
      <c r="E77" s="20">
        <v>88.55</v>
      </c>
      <c r="F77" s="20">
        <v>87.52</v>
      </c>
      <c r="G77" s="22">
        <f t="shared" si="1"/>
        <v>1.1768738574040233E-2</v>
      </c>
      <c r="H77" s="15">
        <v>98</v>
      </c>
      <c r="I77" s="15">
        <v>87</v>
      </c>
      <c r="J77" s="29">
        <v>45708</v>
      </c>
      <c r="K77" s="31">
        <v>76.28</v>
      </c>
      <c r="L77" s="33">
        <f t="shared" si="2"/>
        <v>0.1608547456738332</v>
      </c>
      <c r="M77" s="31">
        <v>84.77</v>
      </c>
      <c r="N77" s="33">
        <f t="shared" si="3"/>
        <v>4.4591246903385645E-2</v>
      </c>
      <c r="O77" s="31">
        <v>75.599999999999994</v>
      </c>
      <c r="P77" s="33">
        <f t="shared" si="4"/>
        <v>0.17129629629629634</v>
      </c>
      <c r="Q77" s="16" t="s">
        <v>2109</v>
      </c>
    </row>
    <row r="78" spans="1:20" x14ac:dyDescent="0.25">
      <c r="A78" s="6" t="s">
        <v>16</v>
      </c>
      <c r="B78" s="16" t="s">
        <v>19</v>
      </c>
      <c r="C78" s="16" t="s">
        <v>20</v>
      </c>
      <c r="E78" s="20">
        <v>195.96</v>
      </c>
      <c r="F78" s="20">
        <v>182.26</v>
      </c>
      <c r="G78" s="22">
        <f t="shared" si="1"/>
        <v>7.5167343355645871E-2</v>
      </c>
      <c r="H78" s="15">
        <v>99</v>
      </c>
      <c r="I78" s="15">
        <v>87</v>
      </c>
      <c r="J78" s="29">
        <v>45687</v>
      </c>
      <c r="K78" s="31">
        <v>171.49</v>
      </c>
      <c r="L78" s="38">
        <f t="shared" si="2"/>
        <v>0.14269053589130559</v>
      </c>
      <c r="M78" s="31">
        <v>180.2</v>
      </c>
      <c r="N78" s="38">
        <f t="shared" si="3"/>
        <v>8.7458379578246509E-2</v>
      </c>
      <c r="O78" s="31">
        <v>167.02</v>
      </c>
      <c r="P78" s="38">
        <f t="shared" si="4"/>
        <v>0.17327266195665186</v>
      </c>
      <c r="Q78" s="16" t="s">
        <v>2110</v>
      </c>
    </row>
    <row r="79" spans="1:20" x14ac:dyDescent="0.25">
      <c r="A79" s="6" t="s">
        <v>17</v>
      </c>
      <c r="B79" s="16" t="s">
        <v>2024</v>
      </c>
      <c r="C79" s="16" t="s">
        <v>2025</v>
      </c>
      <c r="E79" s="20">
        <v>46.43</v>
      </c>
      <c r="F79" s="20">
        <v>42.95</v>
      </c>
      <c r="G79" s="22">
        <f t="shared" si="1"/>
        <v>8.1024447031431815E-2</v>
      </c>
      <c r="H79" s="15">
        <v>81</v>
      </c>
      <c r="I79" s="15">
        <v>92</v>
      </c>
      <c r="J79" s="29">
        <v>45672</v>
      </c>
      <c r="K79" s="31">
        <v>42.35</v>
      </c>
      <c r="L79" s="38">
        <f t="shared" si="2"/>
        <v>9.6340023612750847E-2</v>
      </c>
      <c r="M79" s="31">
        <v>44.33</v>
      </c>
      <c r="N79" s="38">
        <f t="shared" si="3"/>
        <v>4.737198285585386E-2</v>
      </c>
      <c r="O79" s="31">
        <v>41.45</v>
      </c>
      <c r="P79" s="38">
        <f t="shared" si="4"/>
        <v>0.1201447527141133</v>
      </c>
      <c r="Q79" s="16" t="s">
        <v>2111</v>
      </c>
    </row>
    <row r="80" spans="1:20" x14ac:dyDescent="0.25">
      <c r="A80" s="6" t="s">
        <v>31</v>
      </c>
      <c r="B80" s="16" t="s">
        <v>1858</v>
      </c>
      <c r="C80" s="16" t="s">
        <v>2068</v>
      </c>
      <c r="E80" s="20">
        <v>32.22</v>
      </c>
      <c r="F80" s="20">
        <v>23.74</v>
      </c>
      <c r="G80" s="22">
        <f t="shared" si="1"/>
        <v>0.35720303285593941</v>
      </c>
      <c r="H80" s="15">
        <v>81</v>
      </c>
      <c r="I80" s="15">
        <v>98</v>
      </c>
      <c r="J80" s="29">
        <v>45719</v>
      </c>
      <c r="K80" s="31">
        <v>21.86</v>
      </c>
      <c r="L80" s="38">
        <f t="shared" si="2"/>
        <v>0.47392497712717291</v>
      </c>
      <c r="M80" s="31">
        <v>25.38</v>
      </c>
      <c r="N80" s="38">
        <f t="shared" si="3"/>
        <v>0.26950354609929078</v>
      </c>
      <c r="O80" s="31">
        <v>21.73</v>
      </c>
      <c r="P80" s="38">
        <f t="shared" si="4"/>
        <v>0.48274275195582134</v>
      </c>
      <c r="Q80" s="16" t="s">
        <v>2112</v>
      </c>
    </row>
    <row r="81" spans="1:17" x14ac:dyDescent="0.25">
      <c r="A81" s="6" t="s">
        <v>33</v>
      </c>
      <c r="B81" s="16" t="s">
        <v>362</v>
      </c>
      <c r="C81" s="16" t="s">
        <v>369</v>
      </c>
      <c r="E81" s="20">
        <v>118.53</v>
      </c>
      <c r="F81" s="20">
        <v>110.95</v>
      </c>
      <c r="G81" s="22">
        <f t="shared" si="1"/>
        <v>6.8319062640829181E-2</v>
      </c>
      <c r="H81" s="15">
        <v>90</v>
      </c>
      <c r="I81" s="15">
        <v>85</v>
      </c>
      <c r="J81" s="29">
        <v>45719</v>
      </c>
      <c r="K81" s="31">
        <v>111.35</v>
      </c>
      <c r="L81" s="38">
        <f t="shared" si="2"/>
        <v>6.4481365065110083E-2</v>
      </c>
      <c r="M81" s="31">
        <v>116.15</v>
      </c>
      <c r="N81" s="38">
        <f t="shared" si="3"/>
        <v>2.0490744726646536E-2</v>
      </c>
      <c r="O81" s="31">
        <v>110.68</v>
      </c>
      <c r="P81" s="38">
        <f t="shared" si="4"/>
        <v>7.0925189736176314E-2</v>
      </c>
      <c r="Q81" s="16" t="s">
        <v>2110</v>
      </c>
    </row>
    <row r="82" spans="1:17" x14ac:dyDescent="0.25">
      <c r="A82" s="6" t="s">
        <v>34</v>
      </c>
      <c r="B82" s="16" t="s">
        <v>72</v>
      </c>
      <c r="C82" s="16" t="s">
        <v>244</v>
      </c>
      <c r="E82" s="20">
        <v>63.39</v>
      </c>
      <c r="F82" s="20">
        <v>58.16</v>
      </c>
      <c r="G82" s="22">
        <f t="shared" si="1"/>
        <v>8.9924346629986315E-2</v>
      </c>
      <c r="H82" s="15">
        <v>84</v>
      </c>
      <c r="I82" s="15">
        <v>80</v>
      </c>
      <c r="J82" s="29">
        <v>45707</v>
      </c>
      <c r="K82" s="31">
        <v>55.68</v>
      </c>
      <c r="L82" s="38">
        <f t="shared" si="2"/>
        <v>0.13846982758620691</v>
      </c>
      <c r="M82" s="31">
        <v>58.38</v>
      </c>
      <c r="N82" s="38">
        <f t="shared" si="3"/>
        <v>8.5817060637204484E-2</v>
      </c>
      <c r="O82" s="31">
        <v>54.81</v>
      </c>
      <c r="P82" s="38">
        <f t="shared" si="4"/>
        <v>0.15654077723043236</v>
      </c>
      <c r="Q82" s="16" t="s">
        <v>2113</v>
      </c>
    </row>
    <row r="83" spans="1:17" x14ac:dyDescent="0.25">
      <c r="A83" s="6" t="s">
        <v>35</v>
      </c>
      <c r="B83" s="16" t="s">
        <v>633</v>
      </c>
      <c r="C83" s="16" t="s">
        <v>644</v>
      </c>
      <c r="E83" s="20">
        <v>296.2</v>
      </c>
      <c r="F83" s="20">
        <v>272.55</v>
      </c>
      <c r="G83" s="22">
        <f t="shared" si="1"/>
        <v>8.6773069161621627E-2</v>
      </c>
      <c r="H83" s="15">
        <v>81</v>
      </c>
      <c r="I83" s="15">
        <v>95</v>
      </c>
      <c r="J83" s="29">
        <v>45707</v>
      </c>
      <c r="K83" s="31">
        <v>232.41</v>
      </c>
      <c r="L83" s="38">
        <f t="shared" si="2"/>
        <v>0.27447183856116342</v>
      </c>
      <c r="M83" s="31">
        <v>280.95</v>
      </c>
      <c r="N83" s="38">
        <f t="shared" si="3"/>
        <v>5.4280121017974733E-2</v>
      </c>
      <c r="O83" s="31">
        <v>225.34</v>
      </c>
      <c r="P83" s="38">
        <f t="shared" si="4"/>
        <v>0.31445815212567668</v>
      </c>
      <c r="Q83" s="16" t="s">
        <v>2114</v>
      </c>
    </row>
    <row r="84" spans="1:17" x14ac:dyDescent="0.25">
      <c r="A84" s="6" t="s">
        <v>38</v>
      </c>
      <c r="B84" s="16" t="s">
        <v>1166</v>
      </c>
      <c r="C84" s="16" t="s">
        <v>1181</v>
      </c>
      <c r="E84" s="20">
        <v>35.54</v>
      </c>
      <c r="F84" s="20">
        <v>31.26</v>
      </c>
      <c r="G84" s="22">
        <f t="shared" si="1"/>
        <v>0.13691618682021744</v>
      </c>
      <c r="H84" s="15">
        <v>87</v>
      </c>
      <c r="I84" s="15">
        <v>87</v>
      </c>
      <c r="J84" s="29">
        <v>45722</v>
      </c>
      <c r="K84" s="31">
        <v>31.78</v>
      </c>
      <c r="L84" s="38">
        <f t="shared" si="2"/>
        <v>0.11831340465701692</v>
      </c>
      <c r="M84" s="31">
        <v>34.56</v>
      </c>
      <c r="N84" s="38">
        <f t="shared" si="3"/>
        <v>2.8356481481481389E-2</v>
      </c>
      <c r="O84" s="31">
        <v>31.46</v>
      </c>
      <c r="P84" s="38">
        <f t="shared" si="4"/>
        <v>0.12968849332485691</v>
      </c>
      <c r="Q84" s="16" t="s">
        <v>2115</v>
      </c>
    </row>
    <row r="85" spans="1:17" x14ac:dyDescent="0.25">
      <c r="A85" s="6" t="s">
        <v>44</v>
      </c>
      <c r="B85" s="16" t="s">
        <v>1762</v>
      </c>
      <c r="C85" s="16" t="s">
        <v>1778</v>
      </c>
      <c r="E85" s="20">
        <v>34.06</v>
      </c>
      <c r="F85" s="20">
        <v>29.6</v>
      </c>
      <c r="G85" s="22">
        <f t="shared" si="1"/>
        <v>0.15067567567567569</v>
      </c>
      <c r="H85" s="15">
        <v>81</v>
      </c>
      <c r="I85" s="15">
        <v>98</v>
      </c>
      <c r="J85" s="29">
        <v>45686</v>
      </c>
      <c r="K85" s="31">
        <v>27.98</v>
      </c>
      <c r="L85" s="38">
        <f t="shared" si="2"/>
        <v>0.21729807005003579</v>
      </c>
      <c r="M85" s="31">
        <v>31.41</v>
      </c>
      <c r="N85" s="38">
        <f t="shared" si="3"/>
        <v>8.4368035657434004E-2</v>
      </c>
      <c r="O85" s="31">
        <v>26.89</v>
      </c>
      <c r="P85" s="38">
        <f t="shared" si="4"/>
        <v>0.2666418743027148</v>
      </c>
      <c r="Q85" s="16" t="s">
        <v>2116</v>
      </c>
    </row>
    <row r="86" spans="1:17" x14ac:dyDescent="0.25">
      <c r="A86" s="6" t="s">
        <v>45</v>
      </c>
      <c r="B86" s="16" t="s">
        <v>2105</v>
      </c>
      <c r="C86" s="16" t="s">
        <v>2117</v>
      </c>
      <c r="E86" s="20">
        <v>27.42</v>
      </c>
      <c r="F86" s="20">
        <v>27.3</v>
      </c>
      <c r="G86" s="22">
        <f t="shared" si="1"/>
        <v>4.395604395604432E-3</v>
      </c>
      <c r="H86" s="15">
        <v>2</v>
      </c>
      <c r="I86" s="15">
        <v>94</v>
      </c>
      <c r="J86" s="29">
        <v>45747</v>
      </c>
      <c r="K86" s="31">
        <v>19.55</v>
      </c>
      <c r="L86" s="38">
        <f t="shared" si="2"/>
        <v>0.40255754475703326</v>
      </c>
      <c r="M86" s="31">
        <v>22.51</v>
      </c>
      <c r="N86" s="38">
        <f t="shared" si="3"/>
        <v>0.21812527765437584</v>
      </c>
      <c r="O86" s="31">
        <v>18.89</v>
      </c>
      <c r="P86" s="38">
        <f t="shared" si="4"/>
        <v>0.45156167284277399</v>
      </c>
      <c r="Q86" s="16" t="s">
        <v>2118</v>
      </c>
    </row>
    <row r="87" spans="1:17" x14ac:dyDescent="0.25">
      <c r="A87" s="6" t="s">
        <v>46</v>
      </c>
      <c r="C87" s="16"/>
      <c r="E87" s="20"/>
      <c r="F87" s="20"/>
      <c r="G87" s="22"/>
      <c r="H87" s="15"/>
      <c r="I87" s="15"/>
      <c r="J87" s="32"/>
      <c r="K87" s="31"/>
      <c r="L87" s="38"/>
      <c r="M87" s="31"/>
      <c r="N87" s="38"/>
      <c r="O87" s="31"/>
      <c r="P87" s="38"/>
      <c r="Q87" s="16"/>
    </row>
    <row r="88" spans="1:17" x14ac:dyDescent="0.25">
      <c r="A88" s="6" t="s">
        <v>47</v>
      </c>
    </row>
    <row r="89" spans="1:17" x14ac:dyDescent="0.25">
      <c r="A89" s="6" t="s">
        <v>54</v>
      </c>
    </row>
    <row r="90" spans="1:17" x14ac:dyDescent="0.25">
      <c r="A90" s="6" t="s">
        <v>56</v>
      </c>
    </row>
    <row r="91" spans="1:17" x14ac:dyDescent="0.25">
      <c r="A91" s="6" t="s">
        <v>63</v>
      </c>
    </row>
    <row r="92" spans="1:17" x14ac:dyDescent="0.25">
      <c r="A92" s="6" t="s">
        <v>64</v>
      </c>
    </row>
    <row r="93" spans="1:17" x14ac:dyDescent="0.25">
      <c r="A93" s="6" t="s">
        <v>65</v>
      </c>
    </row>
    <row r="94" spans="1:17" x14ac:dyDescent="0.25">
      <c r="A94" s="6" t="s">
        <v>66</v>
      </c>
    </row>
    <row r="95" spans="1:17" x14ac:dyDescent="0.25">
      <c r="A95" s="6" t="s">
        <v>67</v>
      </c>
    </row>
    <row r="96" spans="1:17" x14ac:dyDescent="0.25">
      <c r="A96" s="6" t="s">
        <v>68</v>
      </c>
    </row>
    <row r="97" spans="1:17" x14ac:dyDescent="0.25">
      <c r="A97" s="6" t="s">
        <v>69</v>
      </c>
    </row>
    <row r="98" spans="1:17" x14ac:dyDescent="0.25">
      <c r="A98" s="6" t="s">
        <v>70</v>
      </c>
    </row>
    <row r="99" spans="1:17" x14ac:dyDescent="0.25">
      <c r="A99" s="6" t="s">
        <v>75</v>
      </c>
    </row>
    <row r="100" spans="1:17" x14ac:dyDescent="0.25">
      <c r="A100" s="6" t="s">
        <v>76</v>
      </c>
      <c r="B100" s="16"/>
      <c r="C100" s="16"/>
      <c r="E100" s="20"/>
      <c r="F100" s="20"/>
      <c r="G100" s="22"/>
      <c r="H100" s="15"/>
      <c r="I100" s="15"/>
      <c r="J100" s="29"/>
      <c r="K100" s="31"/>
      <c r="L100" s="33"/>
      <c r="M100" s="31"/>
      <c r="N100" s="33"/>
      <c r="O100" s="31"/>
      <c r="P100" s="33"/>
    </row>
    <row r="101" spans="1:17" x14ac:dyDescent="0.25">
      <c r="A101" s="6" t="s">
        <v>78</v>
      </c>
    </row>
    <row r="102" spans="1:17" x14ac:dyDescent="0.25">
      <c r="A102" s="6" t="s">
        <v>79</v>
      </c>
    </row>
    <row r="103" spans="1:17" x14ac:dyDescent="0.25">
      <c r="A103" s="6" t="s">
        <v>81</v>
      </c>
    </row>
    <row r="104" spans="1:17" x14ac:dyDescent="0.25">
      <c r="A104" s="6" t="s">
        <v>119</v>
      </c>
      <c r="Q104" s="16"/>
    </row>
    <row r="105" spans="1:17" x14ac:dyDescent="0.25">
      <c r="A105" s="6" t="s">
        <v>148</v>
      </c>
    </row>
    <row r="106" spans="1:17" x14ac:dyDescent="0.25">
      <c r="A106" s="6" t="s">
        <v>149</v>
      </c>
      <c r="J106" s="29"/>
    </row>
    <row r="109" spans="1:17" x14ac:dyDescent="0.25">
      <c r="J109" s="29"/>
    </row>
    <row r="110" spans="1:17" x14ac:dyDescent="0.25">
      <c r="J110" s="29"/>
    </row>
    <row r="111" spans="1:17" x14ac:dyDescent="0.25">
      <c r="J111" s="29"/>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F0500-D8A4-4C11-BEDB-DA97FED4CE05}">
  <dimension ref="A1:T102"/>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45625</v>
      </c>
      <c r="I3" s="2"/>
      <c r="J3" s="29">
        <v>45628</v>
      </c>
      <c r="K3" s="28">
        <v>45629</v>
      </c>
      <c r="L3" s="28">
        <v>45630</v>
      </c>
      <c r="M3" s="28">
        <v>45631</v>
      </c>
      <c r="N3" s="28">
        <v>45632</v>
      </c>
      <c r="P3" s="2" t="s">
        <v>82</v>
      </c>
      <c r="R3" s="2" t="s">
        <v>82</v>
      </c>
    </row>
    <row r="4" spans="1:18" ht="15.75" thickBot="1" x14ac:dyDescent="0.3">
      <c r="A4" t="s">
        <v>0</v>
      </c>
      <c r="C4" s="10">
        <v>45628</v>
      </c>
      <c r="D4" s="11" t="s">
        <v>32</v>
      </c>
      <c r="E4" s="10">
        <v>45632</v>
      </c>
      <c r="J4" s="2" t="s">
        <v>26</v>
      </c>
      <c r="K4" s="2" t="s">
        <v>27</v>
      </c>
      <c r="L4" s="2" t="s">
        <v>28</v>
      </c>
      <c r="M4" s="2" t="s">
        <v>29</v>
      </c>
      <c r="N4" s="2" t="s">
        <v>30</v>
      </c>
    </row>
    <row r="5" spans="1:18" ht="15.75" thickBot="1" x14ac:dyDescent="0.3">
      <c r="A5" t="s">
        <v>910</v>
      </c>
      <c r="F5" s="8">
        <v>15011.35</v>
      </c>
      <c r="G5" s="36" t="s">
        <v>25</v>
      </c>
      <c r="H5" s="8">
        <v>19218.169999999998</v>
      </c>
      <c r="J5" s="14">
        <v>19403.95</v>
      </c>
      <c r="K5" s="14">
        <v>19480.91</v>
      </c>
      <c r="L5" s="14">
        <v>19735.12</v>
      </c>
      <c r="M5" s="14">
        <v>19700.259999999998</v>
      </c>
      <c r="N5" s="14">
        <v>19859.77</v>
      </c>
      <c r="P5" s="5">
        <f>(N5-H5)/N5</f>
        <v>3.2306517144962008E-2</v>
      </c>
      <c r="R5" s="5">
        <f>(N5-F5)/F5</f>
        <v>0.3229836090691377</v>
      </c>
    </row>
    <row r="6" spans="1:18" ht="15.75" thickBot="1" x14ac:dyDescent="0.3">
      <c r="A6" t="s">
        <v>302</v>
      </c>
      <c r="C6" s="26" t="s">
        <v>340</v>
      </c>
      <c r="D6" s="1"/>
      <c r="E6" s="1"/>
      <c r="F6" s="9">
        <v>4769.83</v>
      </c>
      <c r="G6" s="36" t="s">
        <v>107</v>
      </c>
      <c r="H6" s="9">
        <v>6032.38</v>
      </c>
      <c r="J6" s="14">
        <v>6047.15</v>
      </c>
      <c r="K6" s="17">
        <v>6049.88</v>
      </c>
      <c r="L6" s="17">
        <v>6086.49</v>
      </c>
      <c r="M6" s="14">
        <v>6075.11</v>
      </c>
      <c r="N6" s="14">
        <v>6090.27</v>
      </c>
      <c r="P6" s="5">
        <f>(N6-H6)/N6</f>
        <v>9.505325708055689E-3</v>
      </c>
      <c r="R6" s="5">
        <f>(N6-F6)/F6</f>
        <v>0.2768316690531949</v>
      </c>
    </row>
    <row r="7" spans="1:18" x14ac:dyDescent="0.25">
      <c r="C7" s="35"/>
      <c r="J7" s="12"/>
    </row>
    <row r="8" spans="1:18" x14ac:dyDescent="0.25">
      <c r="C8" s="12"/>
      <c r="J8" s="12"/>
    </row>
    <row r="9" spans="1:18" x14ac:dyDescent="0.25">
      <c r="C9" s="12"/>
      <c r="J9" s="12"/>
    </row>
    <row r="10" spans="1:18" x14ac:dyDescent="0.25">
      <c r="A10" t="s">
        <v>3</v>
      </c>
      <c r="C10" s="16" t="s">
        <v>2164</v>
      </c>
      <c r="J10" s="16"/>
    </row>
    <row r="11" spans="1:18" x14ac:dyDescent="0.25">
      <c r="C11" s="16" t="s">
        <v>2165</v>
      </c>
      <c r="J11" s="16"/>
    </row>
    <row r="12" spans="1:18" x14ac:dyDescent="0.25">
      <c r="C12" s="16" t="s">
        <v>2166</v>
      </c>
      <c r="J12" s="16"/>
    </row>
    <row r="13" spans="1:18" x14ac:dyDescent="0.25">
      <c r="C13" s="27" t="s">
        <v>2167</v>
      </c>
      <c r="J13" s="16"/>
    </row>
    <row r="14" spans="1:18" x14ac:dyDescent="0.25">
      <c r="C14" s="27" t="s">
        <v>2168</v>
      </c>
      <c r="J14" s="16"/>
    </row>
    <row r="15" spans="1:18" x14ac:dyDescent="0.25">
      <c r="C15" s="16" t="s">
        <v>2169</v>
      </c>
      <c r="J15" s="16"/>
    </row>
    <row r="16" spans="1:18" x14ac:dyDescent="0.25">
      <c r="C16" s="16" t="s">
        <v>2170</v>
      </c>
      <c r="J16" s="16"/>
    </row>
    <row r="17" spans="3:10" x14ac:dyDescent="0.25">
      <c r="C17" s="16" t="s">
        <v>2171</v>
      </c>
      <c r="J17" s="16"/>
    </row>
    <row r="18" spans="3:10" x14ac:dyDescent="0.25">
      <c r="C18" s="16" t="s">
        <v>2172</v>
      </c>
      <c r="J18" s="16"/>
    </row>
    <row r="19" spans="3:10" x14ac:dyDescent="0.25">
      <c r="C19" s="16"/>
      <c r="J19" s="16"/>
    </row>
    <row r="20" spans="3:10" x14ac:dyDescent="0.25">
      <c r="C20" s="16"/>
      <c r="J20" s="16"/>
    </row>
    <row r="21" spans="3:10" x14ac:dyDescent="0.25">
      <c r="C21" s="16"/>
      <c r="J21" s="16"/>
    </row>
    <row r="22" spans="3:10" x14ac:dyDescent="0.25">
      <c r="C22" s="16"/>
      <c r="J22" s="16"/>
    </row>
    <row r="23" spans="3:10" x14ac:dyDescent="0.25">
      <c r="C23" s="12" t="s">
        <v>182</v>
      </c>
      <c r="D23" s="12" t="s">
        <v>2144</v>
      </c>
      <c r="J23" s="16"/>
    </row>
    <row r="24" spans="3:10" x14ac:dyDescent="0.25">
      <c r="C24" s="12" t="s">
        <v>163</v>
      </c>
      <c r="D24" s="12" t="s">
        <v>2145</v>
      </c>
      <c r="J24" s="16"/>
    </row>
    <row r="25" spans="3:10" x14ac:dyDescent="0.25">
      <c r="C25" s="12"/>
      <c r="J25" s="16"/>
    </row>
    <row r="26" spans="3:10" x14ac:dyDescent="0.25">
      <c r="F26" s="2" t="s">
        <v>154</v>
      </c>
      <c r="J26" s="16"/>
    </row>
    <row r="27" spans="3:10" x14ac:dyDescent="0.25">
      <c r="C27" t="s">
        <v>102</v>
      </c>
      <c r="D27" s="5">
        <v>0.20039999999999999</v>
      </c>
      <c r="E27" s="7"/>
      <c r="F27" s="2" t="s">
        <v>155</v>
      </c>
      <c r="I27" s="5"/>
      <c r="J27" s="16"/>
    </row>
    <row r="28" spans="3:10" x14ac:dyDescent="0.25">
      <c r="C28" s="16"/>
      <c r="D28" s="5"/>
      <c r="E28" s="7"/>
      <c r="F28" s="5"/>
      <c r="I28" s="5"/>
      <c r="J28" s="16"/>
    </row>
    <row r="29" spans="3:10" x14ac:dyDescent="0.25">
      <c r="C29" s="16"/>
      <c r="D29" s="5"/>
      <c r="E29" s="7"/>
      <c r="F29" s="34"/>
      <c r="I29" s="5"/>
      <c r="J29" s="16"/>
    </row>
    <row r="30" spans="3:10" x14ac:dyDescent="0.25">
      <c r="C30" t="s">
        <v>1026</v>
      </c>
      <c r="D30" s="5">
        <v>0.1152</v>
      </c>
      <c r="F30" s="5">
        <v>-1.0200000000000001E-2</v>
      </c>
      <c r="I30" s="5"/>
      <c r="J30" s="16"/>
    </row>
    <row r="31" spans="3:10" x14ac:dyDescent="0.25">
      <c r="C31" t="s">
        <v>218</v>
      </c>
      <c r="D31" s="5">
        <v>8.9599999999999999E-2</v>
      </c>
      <c r="F31" s="5">
        <v>-1.18E-2</v>
      </c>
      <c r="I31" s="5"/>
      <c r="J31" s="16"/>
    </row>
    <row r="32" spans="3:10" x14ac:dyDescent="0.25">
      <c r="C32" t="s">
        <v>1450</v>
      </c>
      <c r="D32" s="5">
        <v>9.8599999999999993E-2</v>
      </c>
      <c r="F32" s="5">
        <v>-1.1000000000000001E-3</v>
      </c>
      <c r="I32" s="5"/>
      <c r="J32" s="16"/>
    </row>
    <row r="33" spans="1:19" x14ac:dyDescent="0.25">
      <c r="C33" t="s">
        <v>126</v>
      </c>
      <c r="D33" s="5">
        <v>9.69E-2</v>
      </c>
      <c r="F33" s="5">
        <v>3.0300000000000001E-2</v>
      </c>
      <c r="I33" s="5"/>
      <c r="J33" s="16"/>
    </row>
    <row r="34" spans="1:19" x14ac:dyDescent="0.25">
      <c r="C34" t="s">
        <v>1813</v>
      </c>
      <c r="D34" s="5">
        <v>0.12540000000000001</v>
      </c>
      <c r="F34" s="5">
        <v>1.95E-2</v>
      </c>
      <c r="I34" s="5"/>
      <c r="J34" s="16"/>
    </row>
    <row r="35" spans="1:19" x14ac:dyDescent="0.25">
      <c r="C35" t="s">
        <v>1116</v>
      </c>
      <c r="D35" s="5">
        <v>6.6799999999999998E-2</v>
      </c>
      <c r="F35" s="5">
        <v>4.7E-2</v>
      </c>
      <c r="I35" s="5"/>
      <c r="J35" s="16"/>
    </row>
    <row r="36" spans="1:19" x14ac:dyDescent="0.25">
      <c r="C36" t="s">
        <v>1904</v>
      </c>
      <c r="D36" s="5">
        <v>8.5400000000000004E-2</v>
      </c>
      <c r="F36" s="5">
        <v>2.1499999999999998E-2</v>
      </c>
      <c r="I36" s="5"/>
      <c r="J36" s="16"/>
    </row>
    <row r="37" spans="1:19" x14ac:dyDescent="0.25">
      <c r="C37" t="s">
        <v>1668</v>
      </c>
      <c r="D37" s="5">
        <v>4.2900000000000001E-2</v>
      </c>
      <c r="F37" s="5">
        <v>6.3399999999999998E-2</v>
      </c>
      <c r="G37" s="22"/>
      <c r="H37" s="16"/>
      <c r="I37" s="5"/>
      <c r="J37" s="16"/>
    </row>
    <row r="38" spans="1:19" x14ac:dyDescent="0.25">
      <c r="C38" t="s">
        <v>1762</v>
      </c>
      <c r="D38" s="5">
        <v>7.8799999999999995E-2</v>
      </c>
      <c r="F38" s="5">
        <v>-8.4000000000000005E-2</v>
      </c>
      <c r="G38" s="22"/>
      <c r="H38" s="16"/>
      <c r="I38" s="5"/>
      <c r="J38" s="16"/>
    </row>
    <row r="39" spans="1:19" x14ac:dyDescent="0.25">
      <c r="G39" s="22"/>
      <c r="H39" s="16"/>
      <c r="I39" s="5"/>
      <c r="J39" s="16"/>
    </row>
    <row r="40" spans="1:19" x14ac:dyDescent="0.25">
      <c r="G40" s="22"/>
      <c r="H40" s="16"/>
      <c r="I40" s="5"/>
      <c r="J40" s="16"/>
    </row>
    <row r="41" spans="1:19" x14ac:dyDescent="0.25">
      <c r="D41" s="5"/>
      <c r="E41" s="21"/>
      <c r="F41" s="34"/>
      <c r="G41" s="22"/>
      <c r="H41" s="16"/>
      <c r="I41" s="5"/>
      <c r="J41" s="16"/>
    </row>
    <row r="42" spans="1:19" x14ac:dyDescent="0.25">
      <c r="D42" s="5">
        <f>SUM(D27:D41)</f>
        <v>1</v>
      </c>
      <c r="F42" s="34"/>
      <c r="I42" s="22"/>
      <c r="J42" s="16"/>
    </row>
    <row r="43" spans="1:19" x14ac:dyDescent="0.25">
      <c r="E43" s="21"/>
      <c r="F43" s="16"/>
      <c r="G43" s="22"/>
      <c r="H43" s="16"/>
      <c r="I43" s="22"/>
      <c r="J43" s="16"/>
    </row>
    <row r="44" spans="1:19" x14ac:dyDescent="0.25">
      <c r="D44" s="5"/>
      <c r="E44" s="21"/>
      <c r="F44" s="16"/>
      <c r="G44" s="22"/>
      <c r="H44" s="16"/>
      <c r="I44" s="22"/>
      <c r="J44" s="16"/>
    </row>
    <row r="45" spans="1:19" x14ac:dyDescent="0.25">
      <c r="C45" s="12"/>
      <c r="E45" s="21"/>
      <c r="F45" s="15" t="s">
        <v>108</v>
      </c>
      <c r="G45" s="16"/>
      <c r="H45" s="12"/>
      <c r="I45" s="16"/>
    </row>
    <row r="46" spans="1:19" x14ac:dyDescent="0.25">
      <c r="A46" t="s">
        <v>4</v>
      </c>
      <c r="C46" s="12"/>
      <c r="E46" s="24" t="s">
        <v>6</v>
      </c>
      <c r="F46" s="24" t="s">
        <v>7</v>
      </c>
      <c r="G46" s="24" t="s">
        <v>8</v>
      </c>
      <c r="H46" s="24" t="s">
        <v>9</v>
      </c>
      <c r="I46" s="24" t="s">
        <v>21</v>
      </c>
      <c r="J46" s="24" t="s">
        <v>23</v>
      </c>
      <c r="K46" s="24" t="s">
        <v>22</v>
      </c>
      <c r="L46" s="24" t="s">
        <v>120</v>
      </c>
      <c r="M46" s="23" t="s">
        <v>10</v>
      </c>
      <c r="N46" s="25"/>
      <c r="O46" s="25"/>
      <c r="P46" s="25"/>
      <c r="Q46" s="25"/>
      <c r="R46" s="25"/>
      <c r="S46" s="25"/>
    </row>
    <row r="47" spans="1:19" x14ac:dyDescent="0.25">
      <c r="A47" s="6" t="s">
        <v>5</v>
      </c>
      <c r="B47" t="s">
        <v>1026</v>
      </c>
      <c r="E47" s="4">
        <v>37.840000000000003</v>
      </c>
      <c r="F47" s="4">
        <v>28.9</v>
      </c>
      <c r="G47" s="5">
        <f t="shared" ref="G47:G50" si="0">(E47-F47)/F47</f>
        <v>0.30934256055363341</v>
      </c>
      <c r="H47" s="20">
        <v>35</v>
      </c>
      <c r="I47" s="4">
        <v>31.27</v>
      </c>
      <c r="J47" s="2">
        <v>91</v>
      </c>
      <c r="K47" s="2">
        <v>80</v>
      </c>
      <c r="M47" t="s">
        <v>2135</v>
      </c>
    </row>
    <row r="48" spans="1:19" x14ac:dyDescent="0.25">
      <c r="A48" s="6" t="s">
        <v>11</v>
      </c>
      <c r="B48" t="s">
        <v>218</v>
      </c>
      <c r="E48" s="4">
        <v>57.64</v>
      </c>
      <c r="F48" s="4">
        <v>44.7</v>
      </c>
      <c r="G48" s="5">
        <f t="shared" si="0"/>
        <v>0.28948545861297531</v>
      </c>
      <c r="H48" s="13">
        <v>51</v>
      </c>
      <c r="I48" s="4">
        <v>43.2</v>
      </c>
      <c r="J48" s="2">
        <v>93</v>
      </c>
      <c r="K48" s="2">
        <v>89</v>
      </c>
      <c r="L48" s="2">
        <v>50</v>
      </c>
      <c r="M48" t="s">
        <v>2136</v>
      </c>
    </row>
    <row r="49" spans="1:17" x14ac:dyDescent="0.25">
      <c r="A49" s="6" t="s">
        <v>12</v>
      </c>
      <c r="B49" t="s">
        <v>1450</v>
      </c>
      <c r="E49" s="4">
        <v>26.52</v>
      </c>
      <c r="F49" s="4">
        <v>18.7</v>
      </c>
      <c r="G49" s="5">
        <f t="shared" si="0"/>
        <v>0.41818181818181821</v>
      </c>
      <c r="H49" s="20">
        <v>22</v>
      </c>
      <c r="I49" s="4">
        <v>17.86</v>
      </c>
      <c r="J49" s="2">
        <v>96</v>
      </c>
      <c r="K49" s="2">
        <v>86</v>
      </c>
      <c r="M49" t="s">
        <v>2137</v>
      </c>
    </row>
    <row r="50" spans="1:17" x14ac:dyDescent="0.25">
      <c r="A50" s="6" t="s">
        <v>13</v>
      </c>
      <c r="B50" t="s">
        <v>126</v>
      </c>
      <c r="E50" s="4">
        <v>142.44</v>
      </c>
      <c r="F50" s="4">
        <v>127.83</v>
      </c>
      <c r="G50" s="5">
        <f t="shared" si="0"/>
        <v>0.11429241961980756</v>
      </c>
      <c r="H50" s="20">
        <v>139.6</v>
      </c>
      <c r="I50" s="4">
        <v>131.26</v>
      </c>
      <c r="J50" s="2">
        <v>95</v>
      </c>
      <c r="K50" s="2">
        <v>99</v>
      </c>
      <c r="L50" s="2">
        <v>15</v>
      </c>
      <c r="M50" t="s">
        <v>2138</v>
      </c>
    </row>
    <row r="51" spans="1:17" x14ac:dyDescent="0.25">
      <c r="A51" s="6" t="s">
        <v>14</v>
      </c>
      <c r="B51" t="s">
        <v>1813</v>
      </c>
      <c r="E51" s="4">
        <v>395.01</v>
      </c>
      <c r="F51" s="4">
        <v>208.11</v>
      </c>
      <c r="G51" s="5">
        <f>(E51-F51)/F51</f>
        <v>0.89808274470232075</v>
      </c>
      <c r="H51" s="13">
        <v>335</v>
      </c>
      <c r="I51" s="4">
        <v>183.7</v>
      </c>
      <c r="J51" s="2">
        <v>99</v>
      </c>
      <c r="K51" s="2">
        <v>4</v>
      </c>
      <c r="L51" s="2"/>
      <c r="M51" t="s">
        <v>2139</v>
      </c>
    </row>
    <row r="52" spans="1:17" x14ac:dyDescent="0.25">
      <c r="A52" s="6" t="s">
        <v>15</v>
      </c>
      <c r="B52" t="s">
        <v>1116</v>
      </c>
      <c r="E52" s="4">
        <v>57.8</v>
      </c>
      <c r="F52" s="4">
        <v>39.39</v>
      </c>
      <c r="G52" s="5">
        <f>(E52-F52)/F52</f>
        <v>0.46737750698146729</v>
      </c>
      <c r="H52" s="13">
        <v>50</v>
      </c>
      <c r="I52" s="4">
        <v>41.96</v>
      </c>
      <c r="J52" s="2">
        <v>96</v>
      </c>
      <c r="L52" s="2"/>
      <c r="M52" t="s">
        <v>2140</v>
      </c>
    </row>
    <row r="53" spans="1:17" x14ac:dyDescent="0.25">
      <c r="A53" s="6" t="s">
        <v>16</v>
      </c>
      <c r="B53" t="s">
        <v>1904</v>
      </c>
      <c r="E53" s="4">
        <v>74.209999999999994</v>
      </c>
      <c r="F53" s="4">
        <v>72.34</v>
      </c>
      <c r="G53" s="5">
        <f>(E53-F53)/F53</f>
        <v>2.5850152059717864E-2</v>
      </c>
      <c r="H53" s="13">
        <v>69</v>
      </c>
      <c r="I53" s="4">
        <v>71.2</v>
      </c>
      <c r="J53" s="2">
        <v>85</v>
      </c>
      <c r="K53" s="2">
        <v>95</v>
      </c>
      <c r="L53" s="2"/>
      <c r="M53" t="s">
        <v>2103</v>
      </c>
    </row>
    <row r="54" spans="1:17" x14ac:dyDescent="0.25">
      <c r="A54" s="6" t="s">
        <v>17</v>
      </c>
      <c r="B54" t="s">
        <v>1668</v>
      </c>
      <c r="E54" s="4">
        <v>25.32</v>
      </c>
      <c r="F54" s="4">
        <v>30.66</v>
      </c>
      <c r="G54" s="5">
        <f>(E54-F54)/F54</f>
        <v>-0.17416829745596868</v>
      </c>
      <c r="H54" s="20">
        <v>28.5</v>
      </c>
      <c r="I54" s="4">
        <v>30.55</v>
      </c>
      <c r="J54" s="2">
        <v>99</v>
      </c>
      <c r="K54" s="2">
        <v>1</v>
      </c>
      <c r="M54" t="s">
        <v>2141</v>
      </c>
    </row>
    <row r="55" spans="1:17" x14ac:dyDescent="0.25">
      <c r="A55" s="6" t="s">
        <v>31</v>
      </c>
      <c r="B55" t="s">
        <v>1762</v>
      </c>
      <c r="E55" s="4">
        <v>31.2</v>
      </c>
      <c r="F55" s="4">
        <v>35.71</v>
      </c>
      <c r="G55" s="5">
        <f>(E55-F55)/F55</f>
        <v>-0.12629515541865027</v>
      </c>
      <c r="H55" s="13">
        <v>32.75</v>
      </c>
      <c r="I55" s="4">
        <v>29.6</v>
      </c>
      <c r="J55" s="2">
        <v>97</v>
      </c>
      <c r="K55" s="2">
        <v>81</v>
      </c>
      <c r="L55" s="2">
        <v>28</v>
      </c>
      <c r="M55" t="s">
        <v>2142</v>
      </c>
    </row>
    <row r="56" spans="1:17" x14ac:dyDescent="0.25">
      <c r="A56" s="6" t="s">
        <v>33</v>
      </c>
      <c r="M56" t="s">
        <v>2143</v>
      </c>
    </row>
    <row r="57" spans="1:17" x14ac:dyDescent="0.25">
      <c r="A57" s="6" t="s">
        <v>34</v>
      </c>
    </row>
    <row r="58" spans="1:17" x14ac:dyDescent="0.25">
      <c r="A58" s="6" t="s">
        <v>35</v>
      </c>
      <c r="E58" s="4"/>
      <c r="F58" s="4"/>
      <c r="H58" s="4"/>
      <c r="I58" s="4"/>
      <c r="L58" s="2"/>
    </row>
    <row r="60" spans="1:17" x14ac:dyDescent="0.25">
      <c r="E60" s="7"/>
      <c r="G60" s="2" t="s">
        <v>128</v>
      </c>
      <c r="J60" s="2" t="s">
        <v>127</v>
      </c>
      <c r="L60" s="2" t="s">
        <v>150</v>
      </c>
      <c r="N60" s="2" t="s">
        <v>150</v>
      </c>
      <c r="P60" s="2" t="s">
        <v>150</v>
      </c>
    </row>
    <row r="61" spans="1:17" x14ac:dyDescent="0.25">
      <c r="A61" s="3" t="s">
        <v>18</v>
      </c>
      <c r="E61" s="18" t="s">
        <v>6</v>
      </c>
      <c r="F61" s="18" t="s">
        <v>21</v>
      </c>
      <c r="G61" s="18" t="s">
        <v>129</v>
      </c>
      <c r="H61" s="18" t="s">
        <v>22</v>
      </c>
      <c r="I61" s="18" t="s">
        <v>23</v>
      </c>
      <c r="J61" s="18" t="s">
        <v>22</v>
      </c>
      <c r="K61" s="18" t="s">
        <v>146</v>
      </c>
      <c r="L61" s="18" t="s">
        <v>146</v>
      </c>
      <c r="M61" s="18" t="s">
        <v>130</v>
      </c>
      <c r="N61" s="18" t="s">
        <v>130</v>
      </c>
      <c r="O61" s="18" t="s">
        <v>131</v>
      </c>
      <c r="P61" s="18" t="s">
        <v>131</v>
      </c>
      <c r="Q61" s="19" t="s">
        <v>10</v>
      </c>
    </row>
    <row r="62" spans="1:17" x14ac:dyDescent="0.25">
      <c r="A62" s="3"/>
      <c r="E62" s="18"/>
      <c r="F62" s="18"/>
      <c r="G62" s="18"/>
      <c r="H62" s="18"/>
      <c r="I62" s="18"/>
      <c r="J62" s="18"/>
      <c r="K62" s="18"/>
      <c r="M62" s="18"/>
      <c r="O62" s="18"/>
      <c r="Q62" s="19"/>
    </row>
    <row r="63" spans="1:17" x14ac:dyDescent="0.25">
      <c r="A63" s="6" t="s">
        <v>5</v>
      </c>
      <c r="B63" s="16" t="s">
        <v>2146</v>
      </c>
      <c r="C63" s="16" t="s">
        <v>2158</v>
      </c>
      <c r="E63" s="20">
        <v>44.55</v>
      </c>
      <c r="F63" s="20">
        <v>48.45</v>
      </c>
      <c r="G63" s="22">
        <f t="shared" ref="G63:G78" si="1">(E63-F63)/F63</f>
        <v>-8.0495356037151813E-2</v>
      </c>
      <c r="H63" s="15">
        <v>70</v>
      </c>
      <c r="I63" s="15">
        <v>99</v>
      </c>
      <c r="J63" s="29">
        <v>45729</v>
      </c>
      <c r="K63" s="31">
        <v>30.23</v>
      </c>
      <c r="L63" s="38">
        <f t="shared" ref="L63:L78" si="2">(E63-K63)/K63</f>
        <v>0.47370162090638429</v>
      </c>
      <c r="M63" s="2">
        <v>39.450000000000003</v>
      </c>
      <c r="N63" s="38">
        <f t="shared" ref="N63:N78" si="3">(E63-M63)/M63</f>
        <v>0.12927756653992381</v>
      </c>
      <c r="O63" s="31">
        <v>28.17</v>
      </c>
      <c r="P63" s="38">
        <f t="shared" ref="P63:P78" si="4">(E63-O63)/O63</f>
        <v>0.5814696485623001</v>
      </c>
      <c r="Q63" s="16" t="s">
        <v>2159</v>
      </c>
    </row>
    <row r="64" spans="1:17" x14ac:dyDescent="0.25">
      <c r="A64" s="6" t="s">
        <v>11</v>
      </c>
      <c r="B64" s="16" t="s">
        <v>2059</v>
      </c>
      <c r="C64" s="16" t="s">
        <v>2073</v>
      </c>
      <c r="E64" s="20">
        <v>31.95</v>
      </c>
      <c r="F64" s="20">
        <v>33.82</v>
      </c>
      <c r="G64" s="22">
        <f t="shared" si="1"/>
        <v>-5.5292726197516288E-2</v>
      </c>
      <c r="H64" s="15">
        <v>83</v>
      </c>
      <c r="I64" s="15">
        <v>81</v>
      </c>
      <c r="J64" s="29">
        <v>45702</v>
      </c>
      <c r="K64" s="31">
        <v>31.26</v>
      </c>
      <c r="L64" s="38">
        <f t="shared" si="2"/>
        <v>2.207293666026864E-2</v>
      </c>
      <c r="M64" s="31">
        <v>31.71</v>
      </c>
      <c r="N64" s="38">
        <f t="shared" si="3"/>
        <v>7.5685903500472542E-3</v>
      </c>
      <c r="O64" s="31">
        <v>31.03</v>
      </c>
      <c r="P64" s="38">
        <f t="shared" si="4"/>
        <v>2.9648727038349924E-2</v>
      </c>
      <c r="Q64" s="16" t="s">
        <v>2106</v>
      </c>
    </row>
    <row r="65" spans="1:20" x14ac:dyDescent="0.25">
      <c r="A65" s="6" t="s">
        <v>12</v>
      </c>
      <c r="B65" s="16" t="s">
        <v>2105</v>
      </c>
      <c r="C65" s="16" t="s">
        <v>2117</v>
      </c>
      <c r="E65" s="20">
        <v>26.43</v>
      </c>
      <c r="F65" s="20">
        <v>27.3</v>
      </c>
      <c r="G65" s="22">
        <f t="shared" si="1"/>
        <v>-3.1868131868131901E-2</v>
      </c>
      <c r="H65" s="15">
        <v>2</v>
      </c>
      <c r="I65" s="15">
        <v>94</v>
      </c>
      <c r="J65" s="29">
        <v>45747</v>
      </c>
      <c r="K65" s="31">
        <v>20.46</v>
      </c>
      <c r="L65" s="38">
        <f t="shared" si="2"/>
        <v>0.29178885630498524</v>
      </c>
      <c r="M65" s="31">
        <v>23.69</v>
      </c>
      <c r="N65" s="38">
        <f t="shared" si="3"/>
        <v>0.11566061629379477</v>
      </c>
      <c r="O65" s="31">
        <v>19.62</v>
      </c>
      <c r="P65" s="38">
        <f t="shared" si="4"/>
        <v>0.34709480122324149</v>
      </c>
      <c r="Q65" s="16" t="s">
        <v>2118</v>
      </c>
      <c r="T65" s="16"/>
    </row>
    <row r="66" spans="1:20" x14ac:dyDescent="0.25">
      <c r="A66" s="6" t="s">
        <v>13</v>
      </c>
      <c r="B66" s="16" t="s">
        <v>2148</v>
      </c>
      <c r="C66" s="16" t="s">
        <v>2162</v>
      </c>
      <c r="E66" s="20">
        <v>17.79</v>
      </c>
      <c r="F66" s="20">
        <v>17.893000000000001</v>
      </c>
      <c r="G66" s="22">
        <f t="shared" si="1"/>
        <v>-5.7564410663388773E-3</v>
      </c>
      <c r="H66" s="15">
        <v>87</v>
      </c>
      <c r="I66" s="15">
        <v>75</v>
      </c>
      <c r="J66" s="29">
        <v>45687</v>
      </c>
      <c r="K66" s="31">
        <v>17.14</v>
      </c>
      <c r="L66" s="38">
        <f t="shared" si="2"/>
        <v>3.7922987164527334E-2</v>
      </c>
      <c r="M66" s="31">
        <v>17.09</v>
      </c>
      <c r="N66" s="38">
        <f t="shared" si="3"/>
        <v>4.0959625511995279E-2</v>
      </c>
      <c r="O66" s="31">
        <v>17.13</v>
      </c>
      <c r="P66" s="38">
        <f t="shared" si="4"/>
        <v>3.8528896672504385E-2</v>
      </c>
      <c r="Q66" s="16" t="s">
        <v>2163</v>
      </c>
    </row>
    <row r="67" spans="1:20" x14ac:dyDescent="0.25">
      <c r="A67" s="6" t="s">
        <v>14</v>
      </c>
      <c r="B67" s="16" t="s">
        <v>203</v>
      </c>
      <c r="C67" s="16" t="s">
        <v>203</v>
      </c>
      <c r="E67" s="20">
        <v>97.05</v>
      </c>
      <c r="F67" s="20">
        <v>97.42</v>
      </c>
      <c r="G67" s="22">
        <f t="shared" si="1"/>
        <v>-3.7979880927941339E-3</v>
      </c>
      <c r="H67" s="15">
        <v>66</v>
      </c>
      <c r="I67" s="15">
        <v>72</v>
      </c>
      <c r="J67" s="29">
        <v>45631</v>
      </c>
      <c r="K67" s="31">
        <v>95.84</v>
      </c>
      <c r="L67" s="38">
        <f t="shared" si="2"/>
        <v>1.2625208681135159E-2</v>
      </c>
      <c r="M67" s="31">
        <v>99.09</v>
      </c>
      <c r="N67" s="38">
        <f t="shared" si="3"/>
        <v>-2.05873448380261E-2</v>
      </c>
      <c r="O67" s="31">
        <v>95.49</v>
      </c>
      <c r="P67" s="38">
        <f t="shared" si="4"/>
        <v>1.6336789192585636E-2</v>
      </c>
      <c r="Q67" s="16" t="s">
        <v>2151</v>
      </c>
    </row>
    <row r="68" spans="1:20" x14ac:dyDescent="0.25">
      <c r="A68" s="6" t="s">
        <v>15</v>
      </c>
      <c r="B68" s="16" t="s">
        <v>135</v>
      </c>
      <c r="C68" s="16" t="s">
        <v>136</v>
      </c>
      <c r="E68" s="20">
        <v>81.010000000000005</v>
      </c>
      <c r="F68" s="20">
        <v>79.540000000000006</v>
      </c>
      <c r="G68" s="22">
        <f t="shared" si="1"/>
        <v>1.8481267286899656E-2</v>
      </c>
      <c r="H68" s="15">
        <v>75</v>
      </c>
      <c r="I68" s="15">
        <v>65</v>
      </c>
      <c r="J68" s="29">
        <v>45694</v>
      </c>
      <c r="K68" s="31">
        <v>81.3</v>
      </c>
      <c r="L68" s="33">
        <f t="shared" si="2"/>
        <v>-3.5670356703566058E-3</v>
      </c>
      <c r="M68" s="31">
        <v>80.22</v>
      </c>
      <c r="N68" s="33">
        <f t="shared" si="3"/>
        <v>9.8479182248816539E-3</v>
      </c>
      <c r="O68" s="31">
        <v>81.489999999999995</v>
      </c>
      <c r="P68" s="33">
        <f t="shared" si="4"/>
        <v>-5.8902932875198157E-3</v>
      </c>
      <c r="Q68" s="16" t="s">
        <v>2150</v>
      </c>
    </row>
    <row r="69" spans="1:20" x14ac:dyDescent="0.25">
      <c r="A69" s="6" t="s">
        <v>16</v>
      </c>
      <c r="B69" s="16" t="s">
        <v>1903</v>
      </c>
      <c r="C69" s="16" t="s">
        <v>1905</v>
      </c>
      <c r="E69" s="20">
        <v>163.4</v>
      </c>
      <c r="F69" s="20">
        <v>160.36000000000001</v>
      </c>
      <c r="G69" s="22">
        <f t="shared" si="1"/>
        <v>1.895734597156393E-2</v>
      </c>
      <c r="H69" s="15">
        <v>75</v>
      </c>
      <c r="I69" s="15">
        <v>68</v>
      </c>
      <c r="J69" s="29">
        <v>45700</v>
      </c>
      <c r="K69" s="31">
        <v>154.80000000000001</v>
      </c>
      <c r="L69" s="38">
        <f t="shared" si="2"/>
        <v>5.5555555555555518E-2</v>
      </c>
      <c r="M69" s="31">
        <v>157.43</v>
      </c>
      <c r="N69" s="38">
        <f t="shared" si="3"/>
        <v>3.7921615956298026E-2</v>
      </c>
      <c r="O69" s="31">
        <v>154.22</v>
      </c>
      <c r="P69" s="38">
        <f t="shared" si="4"/>
        <v>5.9525353391259285E-2</v>
      </c>
      <c r="Q69" s="16" t="s">
        <v>2149</v>
      </c>
    </row>
    <row r="70" spans="1:20" x14ac:dyDescent="0.25">
      <c r="A70" s="6" t="s">
        <v>17</v>
      </c>
      <c r="B70" s="16" t="s">
        <v>151</v>
      </c>
      <c r="C70" s="16" t="s">
        <v>239</v>
      </c>
      <c r="E70" s="20">
        <v>242.84</v>
      </c>
      <c r="F70" s="20">
        <v>237.49</v>
      </c>
      <c r="G70" s="22">
        <f t="shared" si="1"/>
        <v>2.2527264305865484E-2</v>
      </c>
      <c r="H70" s="15">
        <v>90</v>
      </c>
      <c r="I70" s="15">
        <v>78</v>
      </c>
      <c r="J70" s="29">
        <v>45687</v>
      </c>
      <c r="K70" s="31">
        <v>230.57</v>
      </c>
      <c r="L70" s="38">
        <f t="shared" si="2"/>
        <v>5.3215943097540921E-2</v>
      </c>
      <c r="M70" s="31">
        <v>234.7</v>
      </c>
      <c r="N70" s="38">
        <f t="shared" si="3"/>
        <v>3.4682573498082722E-2</v>
      </c>
      <c r="O70" s="31">
        <v>230.39</v>
      </c>
      <c r="P70" s="38">
        <f t="shared" si="4"/>
        <v>5.4038803767524707E-2</v>
      </c>
      <c r="Q70" s="16" t="s">
        <v>2157</v>
      </c>
    </row>
    <row r="71" spans="1:20" x14ac:dyDescent="0.25">
      <c r="A71" s="6" t="s">
        <v>31</v>
      </c>
      <c r="B71" s="16" t="s">
        <v>2147</v>
      </c>
      <c r="C71" s="16" t="s">
        <v>2160</v>
      </c>
      <c r="E71" s="20">
        <v>18.559999999999999</v>
      </c>
      <c r="F71" s="20">
        <v>17.8</v>
      </c>
      <c r="G71" s="22">
        <f t="shared" si="1"/>
        <v>4.269662921348303E-2</v>
      </c>
      <c r="H71" s="15">
        <v>61</v>
      </c>
      <c r="I71" s="15">
        <v>91</v>
      </c>
      <c r="J71" s="29">
        <v>45728</v>
      </c>
      <c r="K71" s="31">
        <v>16.309999999999999</v>
      </c>
      <c r="L71" s="38">
        <f t="shared" si="2"/>
        <v>0.13795217657878603</v>
      </c>
      <c r="M71" s="31">
        <v>16.850000000000001</v>
      </c>
      <c r="N71" s="38">
        <f t="shared" si="3"/>
        <v>0.10148367952522239</v>
      </c>
      <c r="O71" s="31">
        <v>16.09</v>
      </c>
      <c r="P71" s="38">
        <f t="shared" si="4"/>
        <v>0.1535114978247358</v>
      </c>
      <c r="Q71" s="16" t="s">
        <v>2161</v>
      </c>
    </row>
    <row r="72" spans="1:20" x14ac:dyDescent="0.25">
      <c r="A72" s="6" t="s">
        <v>33</v>
      </c>
      <c r="B72" s="16" t="s">
        <v>362</v>
      </c>
      <c r="C72" s="16" t="s">
        <v>369</v>
      </c>
      <c r="E72" s="20">
        <v>115.92</v>
      </c>
      <c r="F72" s="20">
        <v>110.95</v>
      </c>
      <c r="G72" s="22">
        <f t="shared" si="1"/>
        <v>4.4794952681388001E-2</v>
      </c>
      <c r="H72" s="15">
        <v>90</v>
      </c>
      <c r="I72" s="15">
        <v>83</v>
      </c>
      <c r="J72" s="29">
        <v>45719</v>
      </c>
      <c r="K72" s="31">
        <v>112.41</v>
      </c>
      <c r="L72" s="38">
        <f t="shared" si="2"/>
        <v>3.1224979983987235E-2</v>
      </c>
      <c r="M72" s="31">
        <v>116.51</v>
      </c>
      <c r="N72" s="38">
        <f t="shared" si="3"/>
        <v>-5.0639430091837905E-3</v>
      </c>
      <c r="O72" s="31">
        <v>111.86</v>
      </c>
      <c r="P72" s="38">
        <f t="shared" si="4"/>
        <v>3.6295369211514411E-2</v>
      </c>
      <c r="Q72" s="16" t="s">
        <v>2154</v>
      </c>
    </row>
    <row r="73" spans="1:20" x14ac:dyDescent="0.25">
      <c r="A73" s="6" t="s">
        <v>34</v>
      </c>
      <c r="B73" s="16" t="s">
        <v>233</v>
      </c>
      <c r="C73" s="16" t="s">
        <v>236</v>
      </c>
      <c r="E73" s="20">
        <v>122.76</v>
      </c>
      <c r="F73" s="20">
        <v>116.05</v>
      </c>
      <c r="G73" s="22">
        <f t="shared" si="1"/>
        <v>5.7819905213270212E-2</v>
      </c>
      <c r="H73" s="15">
        <v>83</v>
      </c>
      <c r="I73" s="15">
        <v>65</v>
      </c>
      <c r="J73" s="29">
        <v>45687</v>
      </c>
      <c r="K73" s="31">
        <v>117.01</v>
      </c>
      <c r="L73" s="38">
        <f t="shared" si="2"/>
        <v>4.914109905136313E-2</v>
      </c>
      <c r="M73" s="31">
        <v>120.96</v>
      </c>
      <c r="N73" s="38">
        <f t="shared" si="3"/>
        <v>1.4880952380952476E-2</v>
      </c>
      <c r="O73" s="31">
        <v>116.04</v>
      </c>
      <c r="P73" s="38">
        <f t="shared" si="4"/>
        <v>5.7911065149948281E-2</v>
      </c>
      <c r="Q73" s="16" t="s">
        <v>2062</v>
      </c>
    </row>
    <row r="74" spans="1:20" x14ac:dyDescent="0.25">
      <c r="A74" s="6" t="s">
        <v>35</v>
      </c>
      <c r="B74" s="16" t="s">
        <v>72</v>
      </c>
      <c r="C74" s="16" t="s">
        <v>244</v>
      </c>
      <c r="E74" s="20">
        <v>62.08</v>
      </c>
      <c r="F74" s="20">
        <v>58.16</v>
      </c>
      <c r="G74" s="22">
        <f t="shared" si="1"/>
        <v>6.7400275103163723E-2</v>
      </c>
      <c r="H74" s="15">
        <v>84</v>
      </c>
      <c r="I74" s="15">
        <v>78</v>
      </c>
      <c r="J74" s="29">
        <v>45707</v>
      </c>
      <c r="K74" s="31">
        <v>56.69</v>
      </c>
      <c r="L74" s="38">
        <f t="shared" si="2"/>
        <v>9.5078497089433778E-2</v>
      </c>
      <c r="M74" s="31">
        <v>59.84</v>
      </c>
      <c r="N74" s="38">
        <f t="shared" si="3"/>
        <v>3.7433155080213817E-2</v>
      </c>
      <c r="O74" s="31">
        <v>55.84</v>
      </c>
      <c r="P74" s="38">
        <f t="shared" si="4"/>
        <v>0.11174785100286523</v>
      </c>
      <c r="Q74" s="16" t="s">
        <v>2155</v>
      </c>
    </row>
    <row r="75" spans="1:20" x14ac:dyDescent="0.25">
      <c r="A75" s="6" t="s">
        <v>38</v>
      </c>
      <c r="B75" s="16" t="s">
        <v>19</v>
      </c>
      <c r="C75" s="16" t="s">
        <v>20</v>
      </c>
      <c r="E75" s="20">
        <v>199.55</v>
      </c>
      <c r="F75" s="20">
        <v>182.26</v>
      </c>
      <c r="G75" s="22">
        <f t="shared" si="1"/>
        <v>9.4864479315264025E-2</v>
      </c>
      <c r="H75" s="15">
        <v>99</v>
      </c>
      <c r="I75" s="15">
        <v>89</v>
      </c>
      <c r="J75" s="29">
        <v>45687</v>
      </c>
      <c r="K75" s="31">
        <v>175.51</v>
      </c>
      <c r="L75" s="38">
        <f t="shared" si="2"/>
        <v>0.13697225229331675</v>
      </c>
      <c r="M75" s="31">
        <v>188.37</v>
      </c>
      <c r="N75" s="38">
        <f t="shared" si="3"/>
        <v>5.9351276742581123E-2</v>
      </c>
      <c r="O75" s="31">
        <v>171.79</v>
      </c>
      <c r="P75" s="38">
        <f t="shared" si="4"/>
        <v>0.16159264217940522</v>
      </c>
      <c r="Q75" s="16" t="s">
        <v>2153</v>
      </c>
    </row>
    <row r="76" spans="1:20" x14ac:dyDescent="0.25">
      <c r="A76" s="6" t="s">
        <v>44</v>
      </c>
      <c r="B76" s="16" t="s">
        <v>137</v>
      </c>
      <c r="C76" s="16" t="s">
        <v>2071</v>
      </c>
      <c r="E76" s="20">
        <v>98.25</v>
      </c>
      <c r="F76" s="20">
        <v>87.52</v>
      </c>
      <c r="G76" s="22">
        <f t="shared" si="1"/>
        <v>0.12260054844606952</v>
      </c>
      <c r="H76" s="15">
        <v>99</v>
      </c>
      <c r="I76" s="15">
        <v>91</v>
      </c>
      <c r="J76" s="29">
        <v>45708</v>
      </c>
      <c r="K76" s="31">
        <v>79.41</v>
      </c>
      <c r="L76" s="33">
        <f t="shared" si="2"/>
        <v>0.23724971666037029</v>
      </c>
      <c r="M76" s="31">
        <v>89.05</v>
      </c>
      <c r="N76" s="33">
        <f t="shared" si="3"/>
        <v>0.1033127456485121</v>
      </c>
      <c r="O76" s="31">
        <v>78.489999999999995</v>
      </c>
      <c r="P76" s="33">
        <f t="shared" si="4"/>
        <v>0.25175181551790043</v>
      </c>
      <c r="Q76" s="16" t="s">
        <v>2152</v>
      </c>
    </row>
    <row r="77" spans="1:20" x14ac:dyDescent="0.25">
      <c r="A77" s="6" t="s">
        <v>45</v>
      </c>
      <c r="B77" s="16" t="s">
        <v>1166</v>
      </c>
      <c r="C77" s="16" t="s">
        <v>1181</v>
      </c>
      <c r="E77" s="20">
        <v>36.31</v>
      </c>
      <c r="F77" s="20">
        <v>31.26</v>
      </c>
      <c r="G77" s="22">
        <f t="shared" si="1"/>
        <v>0.1615483045425464</v>
      </c>
      <c r="H77" s="15">
        <v>87</v>
      </c>
      <c r="I77" s="15">
        <v>89</v>
      </c>
      <c r="J77" s="29">
        <v>45722</v>
      </c>
      <c r="K77" s="31">
        <v>32.46</v>
      </c>
      <c r="L77" s="38">
        <f t="shared" si="2"/>
        <v>0.11860751694393103</v>
      </c>
      <c r="M77" s="31">
        <v>35.130000000000003</v>
      </c>
      <c r="N77" s="38">
        <f t="shared" si="3"/>
        <v>3.3589524622829478E-2</v>
      </c>
      <c r="O77" s="31">
        <v>32.17</v>
      </c>
      <c r="P77" s="38">
        <f t="shared" si="4"/>
        <v>0.12869132732359342</v>
      </c>
      <c r="Q77" s="16" t="s">
        <v>2115</v>
      </c>
    </row>
    <row r="78" spans="1:20" x14ac:dyDescent="0.25">
      <c r="A78" s="6" t="s">
        <v>46</v>
      </c>
      <c r="B78" s="16" t="s">
        <v>633</v>
      </c>
      <c r="C78" s="16" t="s">
        <v>644</v>
      </c>
      <c r="E78" s="20">
        <v>343.62</v>
      </c>
      <c r="F78" s="20">
        <v>272.55</v>
      </c>
      <c r="G78" s="22">
        <f t="shared" si="1"/>
        <v>0.26075949367088602</v>
      </c>
      <c r="H78" s="15">
        <v>81</v>
      </c>
      <c r="I78" s="15">
        <v>97</v>
      </c>
      <c r="J78" s="29">
        <v>45707</v>
      </c>
      <c r="K78" s="31">
        <v>247.65</v>
      </c>
      <c r="L78" s="38">
        <f t="shared" si="2"/>
        <v>0.38752271350696549</v>
      </c>
      <c r="M78" s="31">
        <v>296.95</v>
      </c>
      <c r="N78" s="38">
        <f t="shared" si="3"/>
        <v>0.15716450580905883</v>
      </c>
      <c r="O78" s="31">
        <v>240.3</v>
      </c>
      <c r="P78" s="38">
        <f t="shared" si="4"/>
        <v>0.42996254681647933</v>
      </c>
      <c r="Q78" s="16" t="s">
        <v>2156</v>
      </c>
    </row>
    <row r="79" spans="1:20" x14ac:dyDescent="0.25">
      <c r="A79" s="6" t="s">
        <v>47</v>
      </c>
    </row>
    <row r="80" spans="1:20" x14ac:dyDescent="0.25">
      <c r="A80" s="6" t="s">
        <v>54</v>
      </c>
    </row>
    <row r="81" spans="1:17" x14ac:dyDescent="0.25">
      <c r="A81" s="6" t="s">
        <v>56</v>
      </c>
    </row>
    <row r="82" spans="1:17" x14ac:dyDescent="0.25">
      <c r="A82" s="6" t="s">
        <v>63</v>
      </c>
    </row>
    <row r="83" spans="1:17" x14ac:dyDescent="0.25">
      <c r="A83" s="6" t="s">
        <v>64</v>
      </c>
    </row>
    <row r="84" spans="1:17" x14ac:dyDescent="0.25">
      <c r="A84" s="6" t="s">
        <v>65</v>
      </c>
    </row>
    <row r="85" spans="1:17" x14ac:dyDescent="0.25">
      <c r="A85" s="6" t="s">
        <v>66</v>
      </c>
    </row>
    <row r="86" spans="1:17" x14ac:dyDescent="0.25">
      <c r="A86" s="6" t="s">
        <v>67</v>
      </c>
    </row>
    <row r="87" spans="1:17" x14ac:dyDescent="0.25">
      <c r="A87" s="6" t="s">
        <v>68</v>
      </c>
    </row>
    <row r="88" spans="1:17" x14ac:dyDescent="0.25">
      <c r="A88" s="6" t="s">
        <v>69</v>
      </c>
    </row>
    <row r="89" spans="1:17" x14ac:dyDescent="0.25">
      <c r="A89" s="6" t="s">
        <v>70</v>
      </c>
    </row>
    <row r="90" spans="1:17" x14ac:dyDescent="0.25">
      <c r="A90" s="6" t="s">
        <v>75</v>
      </c>
    </row>
    <row r="91" spans="1:17" x14ac:dyDescent="0.25">
      <c r="A91" s="6" t="s">
        <v>76</v>
      </c>
      <c r="B91" s="16"/>
      <c r="C91" s="16"/>
      <c r="E91" s="20"/>
      <c r="F91" s="20"/>
      <c r="G91" s="22"/>
      <c r="H91" s="15"/>
      <c r="I91" s="15"/>
      <c r="J91" s="29"/>
      <c r="K91" s="31"/>
      <c r="L91" s="33"/>
      <c r="M91" s="31"/>
      <c r="N91" s="33"/>
      <c r="O91" s="31"/>
      <c r="P91" s="33"/>
    </row>
    <row r="92" spans="1:17" x14ac:dyDescent="0.25">
      <c r="A92" s="6" t="s">
        <v>78</v>
      </c>
    </row>
    <row r="93" spans="1:17" x14ac:dyDescent="0.25">
      <c r="A93" s="6" t="s">
        <v>79</v>
      </c>
    </row>
    <row r="94" spans="1:17" x14ac:dyDescent="0.25">
      <c r="A94" s="6" t="s">
        <v>81</v>
      </c>
    </row>
    <row r="95" spans="1:17" x14ac:dyDescent="0.25">
      <c r="A95" s="6" t="s">
        <v>119</v>
      </c>
      <c r="Q95" s="16"/>
    </row>
    <row r="96" spans="1:17" x14ac:dyDescent="0.25">
      <c r="A96" s="6" t="s">
        <v>148</v>
      </c>
    </row>
    <row r="97" spans="1:10" x14ac:dyDescent="0.25">
      <c r="A97" s="6" t="s">
        <v>149</v>
      </c>
      <c r="J97" s="29"/>
    </row>
    <row r="100" spans="1:10" x14ac:dyDescent="0.25">
      <c r="J100" s="29"/>
    </row>
    <row r="101" spans="1:10" x14ac:dyDescent="0.25">
      <c r="J101" s="29"/>
    </row>
    <row r="102" spans="1:10" x14ac:dyDescent="0.25">
      <c r="J102" s="29"/>
    </row>
  </sheetData>
  <sortState xmlns:xlrd2="http://schemas.microsoft.com/office/spreadsheetml/2017/richdata2" ref="B63:Q78">
    <sortCondition ref="G63:G78"/>
  </sortState>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F7164-627D-41C7-BC49-30E5A5405304}">
  <dimension ref="A1:T102"/>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45632</v>
      </c>
      <c r="I3" s="2"/>
      <c r="J3" s="29">
        <v>45635</v>
      </c>
      <c r="K3" s="28">
        <v>45636</v>
      </c>
      <c r="L3" s="28">
        <v>45637</v>
      </c>
      <c r="M3" s="28">
        <v>45638</v>
      </c>
      <c r="N3" s="28">
        <v>45639</v>
      </c>
      <c r="P3" s="2" t="s">
        <v>82</v>
      </c>
      <c r="R3" s="2" t="s">
        <v>82</v>
      </c>
    </row>
    <row r="4" spans="1:18" ht="15.75" thickBot="1" x14ac:dyDescent="0.3">
      <c r="A4" t="s">
        <v>0</v>
      </c>
      <c r="C4" s="10">
        <v>45635</v>
      </c>
      <c r="D4" s="11" t="s">
        <v>32</v>
      </c>
      <c r="E4" s="10">
        <v>45639</v>
      </c>
      <c r="J4" s="2" t="s">
        <v>26</v>
      </c>
      <c r="K4" s="2" t="s">
        <v>27</v>
      </c>
      <c r="L4" s="2" t="s">
        <v>28</v>
      </c>
      <c r="M4" s="2" t="s">
        <v>29</v>
      </c>
      <c r="N4" s="2" t="s">
        <v>30</v>
      </c>
    </row>
    <row r="5" spans="1:18" ht="15.75" thickBot="1" x14ac:dyDescent="0.3">
      <c r="A5" t="s">
        <v>910</v>
      </c>
      <c r="F5" s="8">
        <v>15011.35</v>
      </c>
      <c r="G5" s="36" t="s">
        <v>25</v>
      </c>
      <c r="H5" s="8">
        <v>19859.77</v>
      </c>
      <c r="J5" s="14">
        <v>19736.39</v>
      </c>
      <c r="K5" s="14">
        <v>19687.240000000002</v>
      </c>
      <c r="L5" s="14">
        <v>20034.89</v>
      </c>
      <c r="M5" s="14">
        <v>19902.84</v>
      </c>
      <c r="N5" s="14">
        <v>19926.72</v>
      </c>
      <c r="P5" s="5">
        <f>(N5-H5)/N5</f>
        <v>3.3598103451044992E-3</v>
      </c>
      <c r="R5" s="5">
        <f>(N5-F5)/F5</f>
        <v>0.32744356770044003</v>
      </c>
    </row>
    <row r="6" spans="1:18" ht="15.75" thickBot="1" x14ac:dyDescent="0.3">
      <c r="A6" t="s">
        <v>302</v>
      </c>
      <c r="C6" s="26" t="s">
        <v>340</v>
      </c>
      <c r="D6" s="1"/>
      <c r="E6" s="1"/>
      <c r="F6" s="9">
        <v>4769.83</v>
      </c>
      <c r="G6" s="36" t="s">
        <v>107</v>
      </c>
      <c r="H6" s="9">
        <v>6090.27</v>
      </c>
      <c r="J6" s="14">
        <v>6052.85</v>
      </c>
      <c r="K6" s="17">
        <v>6034.91</v>
      </c>
      <c r="L6" s="17">
        <v>6084.19</v>
      </c>
      <c r="M6" s="14">
        <v>6051.25</v>
      </c>
      <c r="N6" s="14">
        <v>6051.09</v>
      </c>
      <c r="P6" s="5">
        <f>(N6-H6)/N6</f>
        <v>-6.4748665116533205E-3</v>
      </c>
      <c r="R6" s="5">
        <f>(N6-F6)/F6</f>
        <v>0.26861753982846354</v>
      </c>
    </row>
    <row r="7" spans="1:18" x14ac:dyDescent="0.25">
      <c r="C7" s="35"/>
      <c r="J7" s="12"/>
    </row>
    <row r="8" spans="1:18" x14ac:dyDescent="0.25">
      <c r="C8" s="12"/>
      <c r="J8" s="12"/>
    </row>
    <row r="9" spans="1:18" x14ac:dyDescent="0.25">
      <c r="C9" s="12"/>
      <c r="J9" s="12"/>
    </row>
    <row r="10" spans="1:18" x14ac:dyDescent="0.25">
      <c r="A10" t="s">
        <v>3</v>
      </c>
      <c r="C10" s="16" t="s">
        <v>2195</v>
      </c>
      <c r="J10" s="16"/>
    </row>
    <row r="11" spans="1:18" x14ac:dyDescent="0.25">
      <c r="C11" s="16" t="s">
        <v>2196</v>
      </c>
      <c r="J11" s="16"/>
    </row>
    <row r="12" spans="1:18" x14ac:dyDescent="0.25">
      <c r="C12" s="16" t="s">
        <v>2197</v>
      </c>
      <c r="J12" s="16"/>
    </row>
    <row r="13" spans="1:18" x14ac:dyDescent="0.25">
      <c r="C13" s="27" t="s">
        <v>2198</v>
      </c>
      <c r="J13" s="16"/>
    </row>
    <row r="14" spans="1:18" x14ac:dyDescent="0.25">
      <c r="C14" s="27" t="s">
        <v>2199</v>
      </c>
      <c r="J14" s="16"/>
    </row>
    <row r="15" spans="1:18" x14ac:dyDescent="0.25">
      <c r="C15" s="16" t="s">
        <v>2202</v>
      </c>
      <c r="J15" s="16"/>
    </row>
    <row r="16" spans="1:18" x14ac:dyDescent="0.25">
      <c r="C16" s="16" t="s">
        <v>2203</v>
      </c>
      <c r="J16" s="16"/>
    </row>
    <row r="17" spans="3:10" x14ac:dyDescent="0.25">
      <c r="C17" s="16" t="s">
        <v>2204</v>
      </c>
      <c r="J17" s="16"/>
    </row>
    <row r="18" spans="3:10" x14ac:dyDescent="0.25">
      <c r="C18" s="16" t="s">
        <v>2205</v>
      </c>
      <c r="J18" s="16"/>
    </row>
    <row r="19" spans="3:10" x14ac:dyDescent="0.25">
      <c r="C19" s="16" t="s">
        <v>2206</v>
      </c>
      <c r="J19" s="16"/>
    </row>
    <row r="20" spans="3:10" x14ac:dyDescent="0.25">
      <c r="C20" s="16"/>
      <c r="J20" s="16"/>
    </row>
    <row r="21" spans="3:10" x14ac:dyDescent="0.25">
      <c r="C21" s="16"/>
      <c r="J21" s="16"/>
    </row>
    <row r="22" spans="3:10" x14ac:dyDescent="0.25">
      <c r="C22" s="16"/>
      <c r="J22" s="16"/>
    </row>
    <row r="23" spans="3:10" x14ac:dyDescent="0.25">
      <c r="C23" s="12" t="s">
        <v>182</v>
      </c>
      <c r="D23" s="12" t="s">
        <v>2200</v>
      </c>
      <c r="J23" s="16"/>
    </row>
    <row r="24" spans="3:10" x14ac:dyDescent="0.25">
      <c r="C24" s="12" t="s">
        <v>163</v>
      </c>
      <c r="D24" s="12" t="s">
        <v>2201</v>
      </c>
      <c r="J24" s="16"/>
    </row>
    <row r="25" spans="3:10" x14ac:dyDescent="0.25">
      <c r="C25" s="12"/>
      <c r="J25" s="16"/>
    </row>
    <row r="26" spans="3:10" x14ac:dyDescent="0.25">
      <c r="F26" s="2" t="s">
        <v>154</v>
      </c>
      <c r="J26" s="16"/>
    </row>
    <row r="27" spans="3:10" x14ac:dyDescent="0.25">
      <c r="C27" t="s">
        <v>102</v>
      </c>
      <c r="D27" s="5">
        <v>0.27239999999999998</v>
      </c>
      <c r="E27" s="7"/>
      <c r="F27" s="2" t="s">
        <v>155</v>
      </c>
      <c r="I27" s="5"/>
      <c r="J27" s="16"/>
    </row>
    <row r="28" spans="3:10" x14ac:dyDescent="0.25">
      <c r="C28" s="16"/>
      <c r="D28" s="5"/>
      <c r="E28" s="7"/>
      <c r="F28" s="5"/>
      <c r="I28" s="5"/>
      <c r="J28" s="16"/>
    </row>
    <row r="29" spans="3:10" x14ac:dyDescent="0.25">
      <c r="C29" s="16"/>
      <c r="D29" s="5"/>
      <c r="E29" s="7"/>
      <c r="F29" s="34"/>
      <c r="I29" s="5"/>
      <c r="J29" s="16"/>
    </row>
    <row r="30" spans="3:10" x14ac:dyDescent="0.25">
      <c r="C30" t="s">
        <v>1026</v>
      </c>
      <c r="D30" s="5">
        <v>0.114</v>
      </c>
      <c r="F30" s="5">
        <v>-3.5099999999999999E-2</v>
      </c>
      <c r="I30" s="5"/>
      <c r="J30" s="16"/>
    </row>
    <row r="31" spans="3:10" x14ac:dyDescent="0.25">
      <c r="C31" t="s">
        <v>218</v>
      </c>
      <c r="D31" s="5">
        <v>9.1300000000000006E-2</v>
      </c>
      <c r="F31" s="5">
        <v>-5.8999999999999999E-3</v>
      </c>
      <c r="I31" s="5"/>
      <c r="J31" s="16"/>
    </row>
    <row r="32" spans="3:10" x14ac:dyDescent="0.25">
      <c r="C32" t="s">
        <v>1450</v>
      </c>
      <c r="D32" s="5">
        <v>9.9500000000000005E-2</v>
      </c>
      <c r="F32" s="5">
        <v>-1.47E-2</v>
      </c>
      <c r="I32" s="5"/>
      <c r="J32" s="16"/>
    </row>
    <row r="33" spans="1:19" x14ac:dyDescent="0.25">
      <c r="C33" t="s">
        <v>126</v>
      </c>
      <c r="D33" s="5">
        <v>9.3600000000000003E-2</v>
      </c>
      <c r="F33" s="5">
        <v>-5.7500000000000002E-2</v>
      </c>
      <c r="I33" s="5"/>
      <c r="J33" s="16"/>
    </row>
    <row r="34" spans="1:19" x14ac:dyDescent="0.25">
      <c r="C34" t="s">
        <v>1813</v>
      </c>
      <c r="D34" s="5">
        <v>0.13300000000000001</v>
      </c>
      <c r="F34" s="5">
        <v>3.4599999999999999E-2</v>
      </c>
      <c r="I34" s="5"/>
      <c r="J34" s="16"/>
    </row>
    <row r="35" spans="1:19" x14ac:dyDescent="0.25">
      <c r="C35" t="s">
        <v>1116</v>
      </c>
      <c r="D35" s="5">
        <v>6.8599999999999994E-2</v>
      </c>
      <c r="F35" s="5">
        <v>2E-3</v>
      </c>
      <c r="I35" s="5"/>
      <c r="J35" s="16"/>
    </row>
    <row r="36" spans="1:19" x14ac:dyDescent="0.25">
      <c r="C36" t="s">
        <v>1904</v>
      </c>
      <c r="D36" s="5">
        <v>8.6800000000000002E-2</v>
      </c>
      <c r="F36" s="5">
        <v>-7.7999999999999996E-3</v>
      </c>
      <c r="I36" s="5"/>
      <c r="J36" s="16"/>
    </row>
    <row r="37" spans="1:19" x14ac:dyDescent="0.25">
      <c r="C37" t="s">
        <v>1668</v>
      </c>
      <c r="D37" s="5">
        <v>4.0800000000000003E-2</v>
      </c>
      <c r="F37" s="5">
        <v>-7.2700000000000001E-2</v>
      </c>
      <c r="G37" s="22"/>
      <c r="H37" s="16"/>
      <c r="I37" s="5"/>
      <c r="J37" s="16"/>
    </row>
    <row r="38" spans="1:19" x14ac:dyDescent="0.25">
      <c r="D38" s="5"/>
      <c r="F38" s="5"/>
      <c r="G38" s="22"/>
      <c r="H38" s="16"/>
      <c r="I38" s="5"/>
      <c r="J38" s="16"/>
    </row>
    <row r="39" spans="1:19" x14ac:dyDescent="0.25">
      <c r="G39" s="22"/>
      <c r="H39" s="16"/>
      <c r="I39" s="5"/>
      <c r="J39" s="16"/>
    </row>
    <row r="40" spans="1:19" x14ac:dyDescent="0.25">
      <c r="G40" s="22"/>
      <c r="H40" s="16"/>
      <c r="I40" s="5"/>
      <c r="J40" s="16"/>
    </row>
    <row r="41" spans="1:19" x14ac:dyDescent="0.25">
      <c r="D41" s="5"/>
      <c r="E41" s="21"/>
      <c r="F41" s="34"/>
      <c r="G41" s="22"/>
      <c r="H41" s="16"/>
      <c r="I41" s="5"/>
      <c r="J41" s="16"/>
    </row>
    <row r="42" spans="1:19" x14ac:dyDescent="0.25">
      <c r="D42" s="5">
        <f>SUM(D27:D41)</f>
        <v>1</v>
      </c>
      <c r="F42" s="34"/>
      <c r="I42" s="22"/>
      <c r="J42" s="16"/>
    </row>
    <row r="43" spans="1:19" x14ac:dyDescent="0.25">
      <c r="E43" s="21"/>
      <c r="F43" s="16"/>
      <c r="G43" s="22"/>
      <c r="H43" s="16"/>
      <c r="I43" s="22"/>
      <c r="J43" s="16"/>
    </row>
    <row r="44" spans="1:19" x14ac:dyDescent="0.25">
      <c r="D44" s="5"/>
      <c r="E44" s="21"/>
      <c r="F44" s="16"/>
      <c r="G44" s="22"/>
      <c r="H44" s="16"/>
      <c r="I44" s="22"/>
      <c r="J44" s="16"/>
    </row>
    <row r="45" spans="1:19" x14ac:dyDescent="0.25">
      <c r="C45" s="12"/>
      <c r="E45" s="21"/>
      <c r="F45" s="15" t="s">
        <v>108</v>
      </c>
      <c r="G45" s="16"/>
      <c r="H45" s="12"/>
      <c r="I45" s="16"/>
    </row>
    <row r="46" spans="1:19" x14ac:dyDescent="0.25">
      <c r="A46" t="s">
        <v>4</v>
      </c>
      <c r="C46" s="12"/>
      <c r="E46" s="24" t="s">
        <v>6</v>
      </c>
      <c r="F46" s="24" t="s">
        <v>7</v>
      </c>
      <c r="G46" s="24" t="s">
        <v>8</v>
      </c>
      <c r="H46" s="24" t="s">
        <v>9</v>
      </c>
      <c r="I46" s="24" t="s">
        <v>21</v>
      </c>
      <c r="J46" s="24" t="s">
        <v>23</v>
      </c>
      <c r="K46" s="24" t="s">
        <v>22</v>
      </c>
      <c r="L46" s="24" t="s">
        <v>120</v>
      </c>
      <c r="M46" s="23" t="s">
        <v>10</v>
      </c>
      <c r="N46" s="25"/>
      <c r="O46" s="25"/>
      <c r="P46" s="25"/>
      <c r="Q46" s="25"/>
      <c r="R46" s="25"/>
      <c r="S46" s="25"/>
    </row>
    <row r="47" spans="1:19" x14ac:dyDescent="0.25">
      <c r="A47" s="6" t="s">
        <v>5</v>
      </c>
      <c r="B47" t="s">
        <v>1026</v>
      </c>
      <c r="E47" s="4">
        <v>36.51</v>
      </c>
      <c r="F47" s="4">
        <v>28.9</v>
      </c>
      <c r="G47" s="5">
        <f t="shared" ref="G47:G50" si="0">(E47-F47)/F47</f>
        <v>0.26332179930795846</v>
      </c>
      <c r="H47" s="20">
        <v>35</v>
      </c>
      <c r="I47" s="4">
        <v>31.27</v>
      </c>
      <c r="J47" s="2">
        <v>89</v>
      </c>
      <c r="K47" s="2">
        <v>80</v>
      </c>
      <c r="M47" t="s">
        <v>2173</v>
      </c>
    </row>
    <row r="48" spans="1:19" x14ac:dyDescent="0.25">
      <c r="A48" s="6" t="s">
        <v>11</v>
      </c>
      <c r="B48" t="s">
        <v>218</v>
      </c>
      <c r="E48" s="4">
        <v>57.3</v>
      </c>
      <c r="F48" s="4">
        <v>44.7</v>
      </c>
      <c r="G48" s="5">
        <f t="shared" si="0"/>
        <v>0.28187919463087235</v>
      </c>
      <c r="H48" s="20">
        <v>51</v>
      </c>
      <c r="I48" s="4">
        <v>43.2</v>
      </c>
      <c r="J48" s="2">
        <v>92</v>
      </c>
      <c r="K48" s="2">
        <v>89</v>
      </c>
      <c r="L48" s="2"/>
      <c r="M48" t="s">
        <v>2174</v>
      </c>
    </row>
    <row r="49" spans="1:17" x14ac:dyDescent="0.25">
      <c r="A49" s="6" t="s">
        <v>12</v>
      </c>
      <c r="B49" t="s">
        <v>1450</v>
      </c>
      <c r="E49" s="4">
        <v>26.13</v>
      </c>
      <c r="F49" s="4">
        <v>18.7</v>
      </c>
      <c r="G49" s="5">
        <f t="shared" si="0"/>
        <v>0.39732620320855616</v>
      </c>
      <c r="H49" s="20">
        <v>22</v>
      </c>
      <c r="I49" s="4">
        <v>17.86</v>
      </c>
      <c r="J49" s="2">
        <v>95</v>
      </c>
      <c r="K49" s="2">
        <v>86</v>
      </c>
      <c r="M49" t="s">
        <v>2175</v>
      </c>
    </row>
    <row r="50" spans="1:17" x14ac:dyDescent="0.25">
      <c r="A50" s="6" t="s">
        <v>13</v>
      </c>
      <c r="B50" t="s">
        <v>126</v>
      </c>
      <c r="E50" s="4">
        <v>134.25</v>
      </c>
      <c r="F50" s="4">
        <v>127.83</v>
      </c>
      <c r="G50" s="5">
        <f t="shared" si="0"/>
        <v>5.0222952358601282E-2</v>
      </c>
      <c r="H50" s="20">
        <v>139.6</v>
      </c>
      <c r="I50" s="4">
        <v>131.26</v>
      </c>
      <c r="J50" s="2">
        <v>93</v>
      </c>
      <c r="K50" s="2">
        <v>99</v>
      </c>
      <c r="L50" s="2"/>
      <c r="M50" t="s">
        <v>2176</v>
      </c>
    </row>
    <row r="51" spans="1:17" x14ac:dyDescent="0.25">
      <c r="A51" s="6" t="s">
        <v>14</v>
      </c>
      <c r="B51" t="s">
        <v>1813</v>
      </c>
      <c r="E51" s="4">
        <v>408.67</v>
      </c>
      <c r="F51" s="4">
        <v>208.11</v>
      </c>
      <c r="G51" s="5">
        <f>(E51-F51)/F51</f>
        <v>0.96372110902887886</v>
      </c>
      <c r="H51" s="20">
        <v>335</v>
      </c>
      <c r="I51" s="4">
        <v>183.7</v>
      </c>
      <c r="J51" s="2">
        <v>99</v>
      </c>
      <c r="K51" s="2">
        <v>5</v>
      </c>
      <c r="L51" s="2"/>
      <c r="M51" t="s">
        <v>2177</v>
      </c>
    </row>
    <row r="52" spans="1:17" x14ac:dyDescent="0.25">
      <c r="A52" s="6" t="s">
        <v>15</v>
      </c>
      <c r="B52" t="s">
        <v>1116</v>
      </c>
      <c r="E52" s="4">
        <v>57.91</v>
      </c>
      <c r="F52" s="4">
        <v>39.39</v>
      </c>
      <c r="G52" s="5">
        <f>(E52-F52)/F52</f>
        <v>0.47017009393247006</v>
      </c>
      <c r="H52" s="20">
        <v>50</v>
      </c>
      <c r="I52" s="4">
        <v>41.96</v>
      </c>
      <c r="J52" s="2">
        <v>96</v>
      </c>
      <c r="L52" s="2"/>
      <c r="M52" t="s">
        <v>2178</v>
      </c>
    </row>
    <row r="53" spans="1:17" x14ac:dyDescent="0.25">
      <c r="A53" s="6" t="s">
        <v>16</v>
      </c>
      <c r="B53" t="s">
        <v>1904</v>
      </c>
      <c r="E53" s="4">
        <v>73.63</v>
      </c>
      <c r="F53" s="4">
        <v>72.34</v>
      </c>
      <c r="G53" s="5">
        <f>(E53-F53)/F53</f>
        <v>1.7832457837987172E-2</v>
      </c>
      <c r="H53" s="20">
        <v>69</v>
      </c>
      <c r="I53" s="4">
        <v>71.2</v>
      </c>
      <c r="J53" s="2">
        <v>83</v>
      </c>
      <c r="K53" s="2">
        <v>95</v>
      </c>
      <c r="L53" s="2"/>
      <c r="M53" t="s">
        <v>2103</v>
      </c>
    </row>
    <row r="54" spans="1:17" x14ac:dyDescent="0.25">
      <c r="A54" s="6" t="s">
        <v>17</v>
      </c>
      <c r="B54" t="s">
        <v>1668</v>
      </c>
      <c r="E54" s="4">
        <v>23.48</v>
      </c>
      <c r="F54" s="4">
        <v>30.66</v>
      </c>
      <c r="G54" s="5">
        <f>(E54-F54)/F54</f>
        <v>-0.23418134377038485</v>
      </c>
      <c r="H54" s="20">
        <v>28.5</v>
      </c>
      <c r="I54" s="4">
        <v>30.55</v>
      </c>
      <c r="J54" s="2">
        <v>99</v>
      </c>
      <c r="K54" s="2">
        <v>1</v>
      </c>
      <c r="M54" t="s">
        <v>2179</v>
      </c>
    </row>
    <row r="55" spans="1:17" x14ac:dyDescent="0.25">
      <c r="A55" s="6" t="s">
        <v>31</v>
      </c>
      <c r="E55" s="4"/>
      <c r="F55" s="4"/>
      <c r="G55" s="5"/>
      <c r="H55" s="13"/>
      <c r="I55" s="4"/>
      <c r="J55" s="2"/>
      <c r="K55" s="2"/>
      <c r="L55" s="2"/>
    </row>
    <row r="56" spans="1:17" x14ac:dyDescent="0.25">
      <c r="A56" s="6" t="s">
        <v>33</v>
      </c>
    </row>
    <row r="57" spans="1:17" x14ac:dyDescent="0.25">
      <c r="A57" s="6" t="s">
        <v>34</v>
      </c>
    </row>
    <row r="58" spans="1:17" x14ac:dyDescent="0.25">
      <c r="A58" s="6" t="s">
        <v>35</v>
      </c>
      <c r="E58" s="4"/>
      <c r="F58" s="4"/>
      <c r="H58" s="4"/>
      <c r="I58" s="4"/>
      <c r="L58" s="2"/>
    </row>
    <row r="60" spans="1:17" x14ac:dyDescent="0.25">
      <c r="E60" s="7"/>
      <c r="G60" s="2" t="s">
        <v>128</v>
      </c>
      <c r="J60" s="2" t="s">
        <v>127</v>
      </c>
      <c r="L60" s="2" t="s">
        <v>150</v>
      </c>
      <c r="N60" s="2" t="s">
        <v>150</v>
      </c>
      <c r="P60" s="2" t="s">
        <v>150</v>
      </c>
    </row>
    <row r="61" spans="1:17" x14ac:dyDescent="0.25">
      <c r="A61" s="3" t="s">
        <v>18</v>
      </c>
      <c r="E61" s="18" t="s">
        <v>6</v>
      </c>
      <c r="F61" s="18" t="s">
        <v>21</v>
      </c>
      <c r="G61" s="18" t="s">
        <v>129</v>
      </c>
      <c r="H61" s="18" t="s">
        <v>22</v>
      </c>
      <c r="I61" s="18" t="s">
        <v>23</v>
      </c>
      <c r="J61" s="18" t="s">
        <v>22</v>
      </c>
      <c r="K61" s="18" t="s">
        <v>146</v>
      </c>
      <c r="L61" s="18" t="s">
        <v>146</v>
      </c>
      <c r="M61" s="18" t="s">
        <v>130</v>
      </c>
      <c r="N61" s="18" t="s">
        <v>130</v>
      </c>
      <c r="O61" s="18" t="s">
        <v>131</v>
      </c>
      <c r="P61" s="18" t="s">
        <v>131</v>
      </c>
      <c r="Q61" s="19" t="s">
        <v>10</v>
      </c>
    </row>
    <row r="62" spans="1:17" x14ac:dyDescent="0.25">
      <c r="A62" s="3"/>
      <c r="E62" s="18"/>
      <c r="F62" s="18"/>
      <c r="G62" s="18"/>
      <c r="H62" s="18"/>
      <c r="I62" s="18"/>
      <c r="J62" s="18"/>
      <c r="K62" s="18"/>
      <c r="M62" s="18"/>
      <c r="O62" s="18"/>
      <c r="Q62" s="19"/>
    </row>
    <row r="63" spans="1:17" x14ac:dyDescent="0.25">
      <c r="A63" s="6" t="s">
        <v>5</v>
      </c>
      <c r="B63" s="16" t="s">
        <v>2105</v>
      </c>
      <c r="C63" s="16" t="s">
        <v>2117</v>
      </c>
      <c r="E63" s="20">
        <v>22.73</v>
      </c>
      <c r="F63" s="20">
        <v>30.28</v>
      </c>
      <c r="G63" s="22">
        <f t="shared" ref="G63:G78" si="1">(E63-F63)/F63</f>
        <v>-0.24933949801849406</v>
      </c>
      <c r="H63" s="15">
        <v>2</v>
      </c>
      <c r="I63" s="15">
        <v>86</v>
      </c>
      <c r="J63" s="29">
        <v>45747</v>
      </c>
      <c r="K63" s="31">
        <v>21.11</v>
      </c>
      <c r="L63" s="38">
        <f t="shared" ref="L63:L78" si="2">(E63-K63)/K63</f>
        <v>7.6740881099005259E-2</v>
      </c>
      <c r="M63" s="31">
        <v>23.43</v>
      </c>
      <c r="N63" s="38">
        <f t="shared" ref="N63:N78" si="3">(E63-M63)/M63</f>
        <v>-2.9876227059325623E-2</v>
      </c>
      <c r="O63" s="31">
        <v>20.54</v>
      </c>
      <c r="P63" s="38">
        <f t="shared" ref="P63:P78" si="4">(E63-O63)/O63</f>
        <v>0.1066212268743915</v>
      </c>
      <c r="Q63" s="16" t="s">
        <v>2181</v>
      </c>
    </row>
    <row r="64" spans="1:17" x14ac:dyDescent="0.25">
      <c r="A64" s="6" t="s">
        <v>11</v>
      </c>
      <c r="B64" s="16" t="s">
        <v>2185</v>
      </c>
      <c r="C64" s="16" t="s">
        <v>2191</v>
      </c>
      <c r="E64" s="20">
        <v>37.57</v>
      </c>
      <c r="F64" s="20">
        <v>41.57</v>
      </c>
      <c r="G64" s="22">
        <f t="shared" si="1"/>
        <v>-9.6223237911955736E-2</v>
      </c>
      <c r="H64" s="15">
        <v>80</v>
      </c>
      <c r="I64" s="15">
        <v>93</v>
      </c>
      <c r="J64" s="29">
        <v>45722</v>
      </c>
      <c r="K64" s="31">
        <v>34.57</v>
      </c>
      <c r="L64" s="38">
        <f t="shared" si="2"/>
        <v>8.6780445472953424E-2</v>
      </c>
      <c r="M64" s="31">
        <v>34.729999999999997</v>
      </c>
      <c r="N64" s="38">
        <f t="shared" si="3"/>
        <v>8.1773682695076413E-2</v>
      </c>
      <c r="O64" s="31">
        <v>34.93</v>
      </c>
      <c r="P64" s="38">
        <f t="shared" si="4"/>
        <v>7.5579730890352151E-2</v>
      </c>
      <c r="Q64" s="16" t="s">
        <v>2192</v>
      </c>
    </row>
    <row r="65" spans="1:20" x14ac:dyDescent="0.25">
      <c r="A65" s="6" t="s">
        <v>12</v>
      </c>
      <c r="B65" s="16" t="s">
        <v>2059</v>
      </c>
      <c r="C65" s="16" t="s">
        <v>2073</v>
      </c>
      <c r="E65" s="20">
        <v>30.69</v>
      </c>
      <c r="F65" s="20">
        <v>33.82</v>
      </c>
      <c r="G65" s="22">
        <f t="shared" si="1"/>
        <v>-9.2548787699586008E-2</v>
      </c>
      <c r="H65" s="15">
        <v>78</v>
      </c>
      <c r="I65" s="15">
        <v>81</v>
      </c>
      <c r="J65" s="29">
        <v>45702</v>
      </c>
      <c r="K65" s="31">
        <v>31.33</v>
      </c>
      <c r="L65" s="38">
        <f t="shared" si="2"/>
        <v>-2.0427705075007886E-2</v>
      </c>
      <c r="M65" s="31">
        <v>31.28</v>
      </c>
      <c r="N65" s="38">
        <f t="shared" si="3"/>
        <v>-1.88618925831202E-2</v>
      </c>
      <c r="O65" s="31">
        <v>31.22</v>
      </c>
      <c r="P65" s="38">
        <f t="shared" si="4"/>
        <v>-1.6976297245355463E-2</v>
      </c>
      <c r="Q65" s="16" t="s">
        <v>2180</v>
      </c>
      <c r="T65" s="16"/>
    </row>
    <row r="66" spans="1:20" x14ac:dyDescent="0.25">
      <c r="A66" s="6" t="s">
        <v>13</v>
      </c>
      <c r="B66" s="16" t="s">
        <v>2186</v>
      </c>
      <c r="C66" s="16" t="s">
        <v>2193</v>
      </c>
      <c r="E66" s="20">
        <v>13.04</v>
      </c>
      <c r="F66" s="20">
        <v>13.58</v>
      </c>
      <c r="G66" s="22">
        <f t="shared" si="1"/>
        <v>-3.9764359351988285E-2</v>
      </c>
      <c r="H66" s="15">
        <v>8</v>
      </c>
      <c r="I66" s="15">
        <v>78</v>
      </c>
      <c r="J66" s="29">
        <v>45693</v>
      </c>
      <c r="K66" s="31">
        <v>12.39</v>
      </c>
      <c r="L66" s="38">
        <f t="shared" si="2"/>
        <v>5.2461662631154038E-2</v>
      </c>
      <c r="M66" s="31">
        <v>12.91</v>
      </c>
      <c r="N66" s="38">
        <f t="shared" si="3"/>
        <v>1.0069713400464678E-2</v>
      </c>
      <c r="O66" s="31">
        <v>12.28</v>
      </c>
      <c r="P66" s="38">
        <f t="shared" si="4"/>
        <v>6.1889250814332233E-2</v>
      </c>
      <c r="Q66" s="16" t="s">
        <v>2194</v>
      </c>
    </row>
    <row r="67" spans="1:20" x14ac:dyDescent="0.25">
      <c r="A67" s="6" t="s">
        <v>14</v>
      </c>
      <c r="B67" s="16" t="s">
        <v>2147</v>
      </c>
      <c r="C67" s="16" t="s">
        <v>2160</v>
      </c>
      <c r="E67" s="20">
        <v>17.579999999999998</v>
      </c>
      <c r="F67" s="20">
        <v>17.8</v>
      </c>
      <c r="G67" s="22">
        <f t="shared" si="1"/>
        <v>-1.2359550561797888E-2</v>
      </c>
      <c r="H67" s="15">
        <v>61</v>
      </c>
      <c r="I67" s="15">
        <v>84</v>
      </c>
      <c r="J67" s="29">
        <v>45728</v>
      </c>
      <c r="K67" s="31">
        <v>16.54</v>
      </c>
      <c r="L67" s="38">
        <f t="shared" si="2"/>
        <v>6.2877871825876619E-2</v>
      </c>
      <c r="M67" s="31">
        <v>17.27</v>
      </c>
      <c r="N67" s="38">
        <f t="shared" si="3"/>
        <v>1.7950202663578385E-2</v>
      </c>
      <c r="O67" s="31">
        <v>16.38</v>
      </c>
      <c r="P67" s="38">
        <f t="shared" si="4"/>
        <v>7.3260073260073222E-2</v>
      </c>
      <c r="Q67" s="16" t="s">
        <v>1357</v>
      </c>
    </row>
    <row r="68" spans="1:20" x14ac:dyDescent="0.25">
      <c r="A68" s="6" t="s">
        <v>15</v>
      </c>
      <c r="B68" s="16" t="s">
        <v>135</v>
      </c>
      <c r="C68" s="16" t="s">
        <v>136</v>
      </c>
      <c r="E68" s="20">
        <v>78.760000000000005</v>
      </c>
      <c r="F68" s="20">
        <v>79.540000000000006</v>
      </c>
      <c r="G68" s="22">
        <f t="shared" si="1"/>
        <v>-9.8063867236610654E-3</v>
      </c>
      <c r="H68" s="15">
        <v>75</v>
      </c>
      <c r="I68" s="15">
        <v>56</v>
      </c>
      <c r="J68" s="29">
        <v>45694</v>
      </c>
      <c r="K68" s="31">
        <v>80.94</v>
      </c>
      <c r="L68" s="33">
        <f t="shared" si="2"/>
        <v>-2.6933531010625063E-2</v>
      </c>
      <c r="M68" s="31">
        <v>79.94</v>
      </c>
      <c r="N68" s="33">
        <f t="shared" si="3"/>
        <v>-1.4761070803102235E-2</v>
      </c>
      <c r="O68" s="31">
        <v>81.09</v>
      </c>
      <c r="P68" s="33">
        <f t="shared" si="4"/>
        <v>-2.8733505981008732E-2</v>
      </c>
      <c r="Q68" s="16" t="s">
        <v>2150</v>
      </c>
    </row>
    <row r="69" spans="1:20" x14ac:dyDescent="0.25">
      <c r="A69" s="6" t="s">
        <v>16</v>
      </c>
      <c r="B69" s="16" t="s">
        <v>1903</v>
      </c>
      <c r="C69" s="16" t="s">
        <v>1905</v>
      </c>
      <c r="E69" s="20">
        <v>158.99</v>
      </c>
      <c r="F69" s="20">
        <v>160.36000000000001</v>
      </c>
      <c r="G69" s="22">
        <f t="shared" si="1"/>
        <v>-8.5432776253430067E-3</v>
      </c>
      <c r="H69" s="15">
        <v>75</v>
      </c>
      <c r="I69" s="15">
        <v>65</v>
      </c>
      <c r="J69" s="29">
        <v>45700</v>
      </c>
      <c r="K69" s="31">
        <v>155.33000000000001</v>
      </c>
      <c r="L69" s="38">
        <f t="shared" si="2"/>
        <v>2.3562737397798211E-2</v>
      </c>
      <c r="M69" s="31">
        <v>158.22999999999999</v>
      </c>
      <c r="N69" s="38">
        <f t="shared" si="3"/>
        <v>4.8031346773685099E-3</v>
      </c>
      <c r="O69" s="31">
        <v>154.94999999999999</v>
      </c>
      <c r="P69" s="38">
        <f t="shared" si="4"/>
        <v>2.6072926750564832E-2</v>
      </c>
      <c r="Q69" s="16" t="s">
        <v>2183</v>
      </c>
    </row>
    <row r="70" spans="1:20" x14ac:dyDescent="0.25">
      <c r="A70" s="6" t="s">
        <v>17</v>
      </c>
      <c r="B70" s="16" t="s">
        <v>2148</v>
      </c>
      <c r="C70" s="16" t="s">
        <v>2162</v>
      </c>
      <c r="E70" s="20">
        <v>17.89</v>
      </c>
      <c r="F70" s="20">
        <v>17.893000000000001</v>
      </c>
      <c r="G70" s="22">
        <f t="shared" si="1"/>
        <v>-1.6766333202929154E-4</v>
      </c>
      <c r="H70" s="15">
        <v>87</v>
      </c>
      <c r="I70" s="15">
        <v>79</v>
      </c>
      <c r="J70" s="29">
        <v>45687</v>
      </c>
      <c r="K70" s="31">
        <v>17.18</v>
      </c>
      <c r="L70" s="38">
        <f t="shared" si="2"/>
        <v>4.1327124563445915E-2</v>
      </c>
      <c r="M70" s="31">
        <v>17.36</v>
      </c>
      <c r="N70" s="38">
        <f t="shared" si="3"/>
        <v>3.0529953917050757E-2</v>
      </c>
      <c r="O70" s="31">
        <v>17.2</v>
      </c>
      <c r="P70" s="38">
        <f t="shared" si="4"/>
        <v>4.0116279069767516E-2</v>
      </c>
      <c r="Q70" s="16" t="s">
        <v>2182</v>
      </c>
    </row>
    <row r="71" spans="1:20" x14ac:dyDescent="0.25">
      <c r="A71" s="6" t="s">
        <v>31</v>
      </c>
      <c r="B71" s="16" t="s">
        <v>362</v>
      </c>
      <c r="C71" s="16" t="s">
        <v>369</v>
      </c>
      <c r="E71" s="20">
        <v>111.91</v>
      </c>
      <c r="F71" s="20">
        <v>110.95</v>
      </c>
      <c r="G71" s="22">
        <f t="shared" si="1"/>
        <v>8.6525461919783123E-3</v>
      </c>
      <c r="H71" s="15">
        <v>90</v>
      </c>
      <c r="I71" s="15">
        <v>81</v>
      </c>
      <c r="J71" s="29">
        <v>45719</v>
      </c>
      <c r="K71" s="31">
        <v>113.11</v>
      </c>
      <c r="L71" s="38">
        <f t="shared" si="2"/>
        <v>-1.0609141543630119E-2</v>
      </c>
      <c r="M71" s="31">
        <v>115.19</v>
      </c>
      <c r="N71" s="38">
        <f t="shared" si="3"/>
        <v>-2.8474693983852776E-2</v>
      </c>
      <c r="O71" s="31">
        <v>112.6</v>
      </c>
      <c r="P71" s="38">
        <f t="shared" si="4"/>
        <v>-6.1278863232681864E-3</v>
      </c>
      <c r="Q71" s="16" t="s">
        <v>2187</v>
      </c>
    </row>
    <row r="72" spans="1:20" x14ac:dyDescent="0.25">
      <c r="A72" s="6" t="s">
        <v>33</v>
      </c>
      <c r="B72" s="16" t="s">
        <v>233</v>
      </c>
      <c r="C72" s="16" t="s">
        <v>236</v>
      </c>
      <c r="E72" s="20">
        <v>118.1</v>
      </c>
      <c r="F72" s="20">
        <v>116.05</v>
      </c>
      <c r="G72" s="22">
        <f t="shared" si="1"/>
        <v>1.7664799655320959E-2</v>
      </c>
      <c r="H72" s="15">
        <v>83</v>
      </c>
      <c r="I72" s="15">
        <v>65</v>
      </c>
      <c r="J72" s="29">
        <v>45687</v>
      </c>
      <c r="K72" s="31">
        <v>117.62</v>
      </c>
      <c r="L72" s="38">
        <f t="shared" si="2"/>
        <v>4.0809386158815655E-3</v>
      </c>
      <c r="M72" s="31">
        <v>120.15</v>
      </c>
      <c r="N72" s="38">
        <f t="shared" si="3"/>
        <v>-1.7062005826050865E-2</v>
      </c>
      <c r="O72" s="31">
        <v>116.91</v>
      </c>
      <c r="P72" s="38">
        <f t="shared" si="4"/>
        <v>1.0178769994012469E-2</v>
      </c>
      <c r="Q72" s="16" t="s">
        <v>2188</v>
      </c>
    </row>
    <row r="73" spans="1:20" x14ac:dyDescent="0.25">
      <c r="A73" s="6" t="s">
        <v>34</v>
      </c>
      <c r="B73" s="16" t="s">
        <v>151</v>
      </c>
      <c r="C73" s="16" t="s">
        <v>239</v>
      </c>
      <c r="E73" s="20">
        <v>248.13</v>
      </c>
      <c r="F73" s="20">
        <v>237.49</v>
      </c>
      <c r="G73" s="22">
        <f t="shared" si="1"/>
        <v>4.4801886395216581E-2</v>
      </c>
      <c r="H73" s="15">
        <v>90</v>
      </c>
      <c r="I73" s="15">
        <v>82</v>
      </c>
      <c r="J73" s="29">
        <v>45687</v>
      </c>
      <c r="K73" s="31">
        <v>232.7</v>
      </c>
      <c r="L73" s="38">
        <f t="shared" si="2"/>
        <v>6.6308551783412148E-2</v>
      </c>
      <c r="M73" s="31">
        <v>239.54</v>
      </c>
      <c r="N73" s="38">
        <f t="shared" si="3"/>
        <v>3.5860399098271704E-2</v>
      </c>
      <c r="O73" s="31">
        <v>232.34</v>
      </c>
      <c r="P73" s="38">
        <f t="shared" si="4"/>
        <v>6.796074718085561E-2</v>
      </c>
      <c r="Q73" s="16" t="s">
        <v>2184</v>
      </c>
    </row>
    <row r="74" spans="1:20" x14ac:dyDescent="0.25">
      <c r="A74" s="6" t="s">
        <v>35</v>
      </c>
      <c r="B74" s="16" t="s">
        <v>137</v>
      </c>
      <c r="C74" s="16" t="s">
        <v>2071</v>
      </c>
      <c r="E74" s="20">
        <v>91.98</v>
      </c>
      <c r="F74" s="20">
        <v>87.52</v>
      </c>
      <c r="G74" s="22">
        <f t="shared" si="1"/>
        <v>5.0959780621572304E-2</v>
      </c>
      <c r="H74" s="15">
        <v>99</v>
      </c>
      <c r="I74" s="15">
        <v>89</v>
      </c>
      <c r="J74" s="29">
        <v>45708</v>
      </c>
      <c r="K74" s="31">
        <v>81.900000000000006</v>
      </c>
      <c r="L74" s="33">
        <f t="shared" si="2"/>
        <v>0.12307692307692304</v>
      </c>
      <c r="M74" s="31">
        <v>91.16</v>
      </c>
      <c r="N74" s="33">
        <f t="shared" si="3"/>
        <v>8.9951733216323757E-3</v>
      </c>
      <c r="O74" s="31">
        <v>81.349999999999994</v>
      </c>
      <c r="P74" s="33">
        <f t="shared" si="4"/>
        <v>0.13066994468346663</v>
      </c>
      <c r="Q74" s="16" t="s">
        <v>2189</v>
      </c>
    </row>
    <row r="75" spans="1:20" x14ac:dyDescent="0.25">
      <c r="A75" s="6" t="s">
        <v>38</v>
      </c>
      <c r="B75" s="16" t="s">
        <v>72</v>
      </c>
      <c r="C75" s="16" t="s">
        <v>244</v>
      </c>
      <c r="E75" s="20">
        <v>61.23</v>
      </c>
      <c r="F75" s="20">
        <v>58.16</v>
      </c>
      <c r="G75" s="22">
        <f t="shared" si="1"/>
        <v>5.2785419532324629E-2</v>
      </c>
      <c r="H75" s="15">
        <v>84</v>
      </c>
      <c r="I75" s="15">
        <v>79</v>
      </c>
      <c r="J75" s="29">
        <v>45707</v>
      </c>
      <c r="K75" s="31">
        <v>57.52</v>
      </c>
      <c r="L75" s="38">
        <f t="shared" si="2"/>
        <v>6.4499304589707818E-2</v>
      </c>
      <c r="M75" s="31">
        <v>60.6</v>
      </c>
      <c r="N75" s="38">
        <f t="shared" si="3"/>
        <v>1.039603960396032E-2</v>
      </c>
      <c r="O75" s="31">
        <v>56.79</v>
      </c>
      <c r="P75" s="38">
        <f t="shared" si="4"/>
        <v>7.8182778658214436E-2</v>
      </c>
      <c r="Q75" s="16" t="s">
        <v>2155</v>
      </c>
    </row>
    <row r="76" spans="1:20" x14ac:dyDescent="0.25">
      <c r="A76" s="6" t="s">
        <v>44</v>
      </c>
      <c r="B76" s="16" t="s">
        <v>19</v>
      </c>
      <c r="C76" s="16" t="s">
        <v>20</v>
      </c>
      <c r="E76" s="20">
        <v>206.63</v>
      </c>
      <c r="F76" s="20">
        <v>182.26</v>
      </c>
      <c r="G76" s="22">
        <f t="shared" si="1"/>
        <v>0.13371008449467797</v>
      </c>
      <c r="H76" s="15">
        <v>99</v>
      </c>
      <c r="I76" s="15">
        <v>91</v>
      </c>
      <c r="J76" s="29">
        <v>45687</v>
      </c>
      <c r="K76" s="31">
        <v>179.49</v>
      </c>
      <c r="L76" s="38">
        <f t="shared" si="2"/>
        <v>0.15120619533121615</v>
      </c>
      <c r="M76" s="31">
        <v>194.3</v>
      </c>
      <c r="N76" s="38">
        <f t="shared" si="3"/>
        <v>6.3458569222851174E-2</v>
      </c>
      <c r="O76" s="31">
        <v>176.39</v>
      </c>
      <c r="P76" s="38">
        <f t="shared" si="4"/>
        <v>0.17143829015250303</v>
      </c>
      <c r="Q76" s="16" t="s">
        <v>2153</v>
      </c>
    </row>
    <row r="77" spans="1:20" x14ac:dyDescent="0.25">
      <c r="A77" s="6" t="s">
        <v>45</v>
      </c>
      <c r="B77" s="16" t="s">
        <v>633</v>
      </c>
      <c r="C77" s="16" t="s">
        <v>644</v>
      </c>
      <c r="E77" s="20">
        <v>310.58</v>
      </c>
      <c r="F77" s="20">
        <v>272.55</v>
      </c>
      <c r="G77" s="22">
        <f t="shared" si="1"/>
        <v>0.13953403045312776</v>
      </c>
      <c r="H77" s="15">
        <v>81</v>
      </c>
      <c r="I77" s="15">
        <v>95</v>
      </c>
      <c r="J77" s="29">
        <v>45707</v>
      </c>
      <c r="K77" s="31">
        <v>261.61</v>
      </c>
      <c r="L77" s="38">
        <f t="shared" si="2"/>
        <v>0.18718703413478066</v>
      </c>
      <c r="M77" s="31">
        <v>301.99</v>
      </c>
      <c r="N77" s="38">
        <f t="shared" si="3"/>
        <v>2.8444650485115318E-2</v>
      </c>
      <c r="O77" s="31">
        <v>254.07</v>
      </c>
      <c r="P77" s="38">
        <f t="shared" si="4"/>
        <v>0.22241901838076117</v>
      </c>
      <c r="Q77" s="16" t="s">
        <v>2190</v>
      </c>
    </row>
    <row r="78" spans="1:20" x14ac:dyDescent="0.25">
      <c r="A78" s="6" t="s">
        <v>46</v>
      </c>
      <c r="B78" s="16" t="s">
        <v>1166</v>
      </c>
      <c r="C78" s="16" t="s">
        <v>1181</v>
      </c>
      <c r="E78" s="20">
        <v>36.72</v>
      </c>
      <c r="F78" s="20">
        <v>31.26</v>
      </c>
      <c r="G78" s="22">
        <f t="shared" si="1"/>
        <v>0.17466410748560451</v>
      </c>
      <c r="H78" s="15">
        <v>87</v>
      </c>
      <c r="I78" s="15">
        <v>90</v>
      </c>
      <c r="J78" s="29">
        <v>45722</v>
      </c>
      <c r="K78" s="31">
        <v>33.28</v>
      </c>
      <c r="L78" s="38">
        <f t="shared" si="2"/>
        <v>0.10336538461538454</v>
      </c>
      <c r="M78" s="31">
        <v>35.700000000000003</v>
      </c>
      <c r="N78" s="38">
        <f t="shared" si="3"/>
        <v>2.8571428571428456E-2</v>
      </c>
      <c r="O78" s="31">
        <v>32.979999999999997</v>
      </c>
      <c r="P78" s="38">
        <f t="shared" si="4"/>
        <v>0.11340206185567017</v>
      </c>
      <c r="Q78" s="16" t="s">
        <v>2115</v>
      </c>
    </row>
    <row r="79" spans="1:20" x14ac:dyDescent="0.25">
      <c r="A79" s="6" t="s">
        <v>47</v>
      </c>
    </row>
    <row r="80" spans="1:20" x14ac:dyDescent="0.25">
      <c r="A80" s="6" t="s">
        <v>54</v>
      </c>
    </row>
    <row r="81" spans="1:17" x14ac:dyDescent="0.25">
      <c r="A81" s="6" t="s">
        <v>56</v>
      </c>
    </row>
    <row r="82" spans="1:17" x14ac:dyDescent="0.25">
      <c r="A82" s="6" t="s">
        <v>63</v>
      </c>
    </row>
    <row r="83" spans="1:17" x14ac:dyDescent="0.25">
      <c r="A83" s="6" t="s">
        <v>64</v>
      </c>
    </row>
    <row r="84" spans="1:17" x14ac:dyDescent="0.25">
      <c r="A84" s="6" t="s">
        <v>65</v>
      </c>
    </row>
    <row r="85" spans="1:17" x14ac:dyDescent="0.25">
      <c r="A85" s="6" t="s">
        <v>66</v>
      </c>
    </row>
    <row r="86" spans="1:17" x14ac:dyDescent="0.25">
      <c r="A86" s="6" t="s">
        <v>67</v>
      </c>
    </row>
    <row r="87" spans="1:17" x14ac:dyDescent="0.25">
      <c r="A87" s="6" t="s">
        <v>68</v>
      </c>
    </row>
    <row r="88" spans="1:17" x14ac:dyDescent="0.25">
      <c r="A88" s="6" t="s">
        <v>69</v>
      </c>
    </row>
    <row r="89" spans="1:17" x14ac:dyDescent="0.25">
      <c r="A89" s="6" t="s">
        <v>70</v>
      </c>
    </row>
    <row r="90" spans="1:17" x14ac:dyDescent="0.25">
      <c r="A90" s="6" t="s">
        <v>75</v>
      </c>
    </row>
    <row r="91" spans="1:17" x14ac:dyDescent="0.25">
      <c r="A91" s="6" t="s">
        <v>76</v>
      </c>
      <c r="B91" s="16"/>
      <c r="C91" s="16"/>
      <c r="E91" s="20"/>
      <c r="F91" s="20"/>
      <c r="G91" s="22"/>
      <c r="H91" s="15"/>
      <c r="I91" s="15"/>
      <c r="J91" s="29"/>
      <c r="K91" s="31"/>
      <c r="L91" s="33"/>
      <c r="M91" s="31"/>
      <c r="N91" s="33"/>
      <c r="O91" s="31"/>
      <c r="P91" s="33"/>
    </row>
    <row r="92" spans="1:17" x14ac:dyDescent="0.25">
      <c r="A92" s="6" t="s">
        <v>78</v>
      </c>
    </row>
    <row r="93" spans="1:17" x14ac:dyDescent="0.25">
      <c r="A93" s="6" t="s">
        <v>79</v>
      </c>
    </row>
    <row r="94" spans="1:17" x14ac:dyDescent="0.25">
      <c r="A94" s="6" t="s">
        <v>81</v>
      </c>
    </row>
    <row r="95" spans="1:17" x14ac:dyDescent="0.25">
      <c r="A95" s="6" t="s">
        <v>119</v>
      </c>
      <c r="Q95" s="16"/>
    </row>
    <row r="96" spans="1:17" x14ac:dyDescent="0.25">
      <c r="A96" s="6" t="s">
        <v>148</v>
      </c>
    </row>
    <row r="97" spans="1:10" x14ac:dyDescent="0.25">
      <c r="A97" s="6" t="s">
        <v>149</v>
      </c>
      <c r="J97" s="29"/>
    </row>
    <row r="100" spans="1:10" x14ac:dyDescent="0.25">
      <c r="J100" s="29"/>
    </row>
    <row r="101" spans="1:10" x14ac:dyDescent="0.25">
      <c r="J101" s="29"/>
    </row>
    <row r="102" spans="1:10" x14ac:dyDescent="0.25">
      <c r="J102" s="29"/>
    </row>
  </sheetData>
  <sortState xmlns:xlrd2="http://schemas.microsoft.com/office/spreadsheetml/2017/richdata2" ref="B63:Q78">
    <sortCondition ref="G63:G78"/>
  </sortState>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FAD75-9630-4639-BCB9-663070B1A987}">
  <dimension ref="A1:T103"/>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45639</v>
      </c>
      <c r="I3" s="2"/>
      <c r="J3" s="29">
        <v>45642</v>
      </c>
      <c r="K3" s="28">
        <v>45643</v>
      </c>
      <c r="L3" s="28">
        <v>45644</v>
      </c>
      <c r="M3" s="28">
        <v>45645</v>
      </c>
      <c r="N3" s="28">
        <v>45646</v>
      </c>
      <c r="P3" s="2" t="s">
        <v>82</v>
      </c>
      <c r="R3" s="2" t="s">
        <v>82</v>
      </c>
    </row>
    <row r="4" spans="1:18" ht="15.75" thickBot="1" x14ac:dyDescent="0.3">
      <c r="A4" t="s">
        <v>0</v>
      </c>
      <c r="C4" s="10">
        <v>45642</v>
      </c>
      <c r="D4" s="11" t="s">
        <v>32</v>
      </c>
      <c r="E4" s="10">
        <v>45646</v>
      </c>
      <c r="J4" s="2" t="s">
        <v>26</v>
      </c>
      <c r="K4" s="2" t="s">
        <v>27</v>
      </c>
      <c r="L4" s="2" t="s">
        <v>28</v>
      </c>
      <c r="M4" s="2" t="s">
        <v>29</v>
      </c>
      <c r="N4" s="2" t="s">
        <v>30</v>
      </c>
    </row>
    <row r="5" spans="1:18" ht="15.75" thickBot="1" x14ac:dyDescent="0.3">
      <c r="A5" t="s">
        <v>910</v>
      </c>
      <c r="F5" s="8">
        <v>15011.35</v>
      </c>
      <c r="G5" s="36" t="s">
        <v>25</v>
      </c>
      <c r="H5" s="8">
        <v>19926.72</v>
      </c>
      <c r="J5" s="14">
        <v>20173.89</v>
      </c>
      <c r="K5" s="14">
        <v>20109.060000000001</v>
      </c>
      <c r="L5" s="14">
        <v>19392.689999999999</v>
      </c>
      <c r="M5" s="14">
        <v>19372.77</v>
      </c>
      <c r="N5" s="14">
        <v>19572.599999999999</v>
      </c>
      <c r="P5" s="5">
        <f>(N5-H5)/N5</f>
        <v>-1.8092639710615997E-2</v>
      </c>
      <c r="R5" s="5">
        <f>(N5-F5)/F5</f>
        <v>0.30385341758069717</v>
      </c>
    </row>
    <row r="6" spans="1:18" ht="15.75" thickBot="1" x14ac:dyDescent="0.3">
      <c r="A6" t="s">
        <v>302</v>
      </c>
      <c r="C6" s="26" t="s">
        <v>303</v>
      </c>
      <c r="D6" s="1"/>
      <c r="E6" s="1"/>
      <c r="F6" s="9">
        <v>4769.83</v>
      </c>
      <c r="G6" s="36" t="s">
        <v>107</v>
      </c>
      <c r="H6" s="9">
        <v>6051.09</v>
      </c>
      <c r="J6" s="14">
        <v>6074.08</v>
      </c>
      <c r="K6" s="17">
        <v>6050.61</v>
      </c>
      <c r="L6" s="17">
        <v>5872.16</v>
      </c>
      <c r="M6" s="14">
        <v>5867.08</v>
      </c>
      <c r="N6" s="14">
        <v>5930.85</v>
      </c>
      <c r="P6" s="5">
        <f>(N6-H6)/N6</f>
        <v>-2.0273653860745051E-2</v>
      </c>
      <c r="R6" s="5">
        <f>(N6-F6)/F6</f>
        <v>0.24340909424444906</v>
      </c>
    </row>
    <row r="7" spans="1:18" x14ac:dyDescent="0.25">
      <c r="C7" s="35"/>
      <c r="J7" s="12"/>
    </row>
    <row r="8" spans="1:18" x14ac:dyDescent="0.25">
      <c r="C8" s="12"/>
      <c r="J8" s="12"/>
    </row>
    <row r="9" spans="1:18" x14ac:dyDescent="0.25">
      <c r="C9" s="12"/>
      <c r="J9" s="12"/>
    </row>
    <row r="10" spans="1:18" x14ac:dyDescent="0.25">
      <c r="A10" t="s">
        <v>3</v>
      </c>
      <c r="C10" s="16" t="s">
        <v>2234</v>
      </c>
      <c r="J10" s="16"/>
    </row>
    <row r="11" spans="1:18" x14ac:dyDescent="0.25">
      <c r="C11" s="16" t="s">
        <v>2235</v>
      </c>
      <c r="J11" s="16"/>
    </row>
    <row r="12" spans="1:18" x14ac:dyDescent="0.25">
      <c r="C12" s="16" t="s">
        <v>2236</v>
      </c>
      <c r="J12" s="16"/>
    </row>
    <row r="13" spans="1:18" x14ac:dyDescent="0.25">
      <c r="C13" s="27" t="s">
        <v>2237</v>
      </c>
      <c r="J13" s="16"/>
    </row>
    <row r="14" spans="1:18" x14ac:dyDescent="0.25">
      <c r="C14" s="27" t="s">
        <v>2238</v>
      </c>
      <c r="J14" s="16"/>
    </row>
    <row r="15" spans="1:18" x14ac:dyDescent="0.25">
      <c r="C15" s="16" t="s">
        <v>2239</v>
      </c>
      <c r="J15" s="16"/>
    </row>
    <row r="16" spans="1:18" x14ac:dyDescent="0.25">
      <c r="C16" s="16" t="s">
        <v>2240</v>
      </c>
      <c r="J16" s="16"/>
    </row>
    <row r="17" spans="3:10" x14ac:dyDescent="0.25">
      <c r="C17" s="16" t="s">
        <v>2241</v>
      </c>
      <c r="J17" s="16"/>
    </row>
    <row r="18" spans="3:10" x14ac:dyDescent="0.25">
      <c r="C18" s="16" t="s">
        <v>2242</v>
      </c>
      <c r="J18" s="16"/>
    </row>
    <row r="19" spans="3:10" x14ac:dyDescent="0.25">
      <c r="C19" s="16" t="s">
        <v>2243</v>
      </c>
      <c r="J19" s="16"/>
    </row>
    <row r="20" spans="3:10" x14ac:dyDescent="0.25">
      <c r="C20" s="16" t="s">
        <v>2244</v>
      </c>
      <c r="J20" s="16"/>
    </row>
    <row r="21" spans="3:10" x14ac:dyDescent="0.25">
      <c r="C21" s="16" t="s">
        <v>2245</v>
      </c>
      <c r="J21" s="16"/>
    </row>
    <row r="22" spans="3:10" x14ac:dyDescent="0.25">
      <c r="C22" s="16"/>
      <c r="J22" s="16"/>
    </row>
    <row r="23" spans="3:10" x14ac:dyDescent="0.25">
      <c r="C23" s="16"/>
      <c r="J23" s="16"/>
    </row>
    <row r="24" spans="3:10" x14ac:dyDescent="0.25">
      <c r="C24" s="12" t="s">
        <v>182</v>
      </c>
      <c r="D24" s="12" t="s">
        <v>2233</v>
      </c>
      <c r="J24" s="16"/>
    </row>
    <row r="25" spans="3:10" x14ac:dyDescent="0.25">
      <c r="C25" s="12" t="s">
        <v>163</v>
      </c>
      <c r="D25" s="12" t="s">
        <v>2213</v>
      </c>
      <c r="J25" s="16"/>
    </row>
    <row r="26" spans="3:10" x14ac:dyDescent="0.25">
      <c r="C26" s="12"/>
      <c r="J26" s="16"/>
    </row>
    <row r="27" spans="3:10" x14ac:dyDescent="0.25">
      <c r="F27" s="2" t="s">
        <v>154</v>
      </c>
      <c r="J27" s="16"/>
    </row>
    <row r="28" spans="3:10" x14ac:dyDescent="0.25">
      <c r="C28" t="s">
        <v>102</v>
      </c>
      <c r="D28" s="5">
        <v>0.4894</v>
      </c>
      <c r="E28" s="7"/>
      <c r="F28" s="2" t="s">
        <v>155</v>
      </c>
      <c r="I28" s="5"/>
      <c r="J28" s="16"/>
    </row>
    <row r="29" spans="3:10" x14ac:dyDescent="0.25">
      <c r="C29" s="16"/>
      <c r="D29" s="5"/>
      <c r="E29" s="7"/>
      <c r="F29" s="5"/>
      <c r="I29" s="5"/>
      <c r="J29" s="16"/>
    </row>
    <row r="30" spans="3:10" x14ac:dyDescent="0.25">
      <c r="C30" s="16"/>
      <c r="D30" s="5"/>
      <c r="E30" s="7"/>
      <c r="F30" s="34"/>
      <c r="I30" s="5"/>
      <c r="J30" s="16"/>
    </row>
    <row r="31" spans="3:10" x14ac:dyDescent="0.25">
      <c r="D31" s="5"/>
      <c r="F31" s="5"/>
      <c r="I31" s="5"/>
      <c r="J31" s="16"/>
    </row>
    <row r="32" spans="3:10" x14ac:dyDescent="0.25">
      <c r="C32" t="s">
        <v>218</v>
      </c>
      <c r="D32" s="5">
        <v>9.4700000000000006E-2</v>
      </c>
      <c r="F32" s="5">
        <v>-2.8E-3</v>
      </c>
      <c r="I32" s="5"/>
      <c r="J32" s="16"/>
    </row>
    <row r="33" spans="1:19" x14ac:dyDescent="0.25">
      <c r="C33" t="s">
        <v>1450</v>
      </c>
      <c r="D33" s="5">
        <v>9.7199999999999995E-2</v>
      </c>
      <c r="F33" s="5">
        <v>-6.1199999999999997E-2</v>
      </c>
      <c r="I33" s="5"/>
      <c r="J33" s="16"/>
    </row>
    <row r="34" spans="1:19" x14ac:dyDescent="0.25">
      <c r="C34" t="s">
        <v>1813</v>
      </c>
      <c r="D34" s="5">
        <v>0.12330000000000001</v>
      </c>
      <c r="F34" s="5">
        <v>-0.10879999999999999</v>
      </c>
      <c r="I34" s="5"/>
      <c r="J34" s="16"/>
    </row>
    <row r="35" spans="1:19" x14ac:dyDescent="0.25">
      <c r="C35" t="s">
        <v>1116</v>
      </c>
      <c r="D35" s="5">
        <v>6.7500000000000004E-2</v>
      </c>
      <c r="F35" s="5">
        <v>-5.3999999999999999E-2</v>
      </c>
      <c r="I35" s="5"/>
      <c r="J35" s="16"/>
    </row>
    <row r="36" spans="1:19" x14ac:dyDescent="0.25">
      <c r="C36" t="s">
        <v>1904</v>
      </c>
      <c r="D36" s="5">
        <v>8.6599999999999996E-2</v>
      </c>
      <c r="F36" s="5">
        <v>-4.1399999999999999E-2</v>
      </c>
      <c r="I36" s="5"/>
      <c r="J36" s="16"/>
    </row>
    <row r="37" spans="1:19" x14ac:dyDescent="0.25">
      <c r="C37" t="s">
        <v>1668</v>
      </c>
      <c r="D37" s="5">
        <v>4.1300000000000003E-2</v>
      </c>
      <c r="F37" s="5">
        <v>-2.5600000000000001E-2</v>
      </c>
      <c r="I37" s="5"/>
      <c r="J37" s="16"/>
    </row>
    <row r="38" spans="1:19" x14ac:dyDescent="0.25">
      <c r="G38" s="22"/>
      <c r="H38" s="16"/>
      <c r="I38" s="5"/>
      <c r="J38" s="16"/>
    </row>
    <row r="39" spans="1:19" x14ac:dyDescent="0.25">
      <c r="D39" s="5"/>
      <c r="F39" s="5"/>
      <c r="G39" s="22"/>
      <c r="H39" s="16"/>
      <c r="I39" s="5"/>
      <c r="J39" s="16"/>
    </row>
    <row r="40" spans="1:19" x14ac:dyDescent="0.25">
      <c r="G40" s="22"/>
      <c r="H40" s="16"/>
      <c r="I40" s="5"/>
      <c r="J40" s="16"/>
    </row>
    <row r="41" spans="1:19" x14ac:dyDescent="0.25">
      <c r="G41" s="22"/>
      <c r="H41" s="16"/>
      <c r="I41" s="5"/>
      <c r="J41" s="16"/>
    </row>
    <row r="42" spans="1:19" x14ac:dyDescent="0.25">
      <c r="D42" s="5"/>
      <c r="E42" s="21"/>
      <c r="F42" s="34"/>
      <c r="G42" s="22"/>
      <c r="H42" s="16"/>
      <c r="I42" s="5"/>
      <c r="J42" s="16"/>
    </row>
    <row r="43" spans="1:19" x14ac:dyDescent="0.25">
      <c r="D43" s="5">
        <f>SUM(D28:D42)</f>
        <v>1</v>
      </c>
      <c r="F43" s="34"/>
      <c r="I43" s="22"/>
      <c r="J43" s="16"/>
    </row>
    <row r="44" spans="1:19" x14ac:dyDescent="0.25">
      <c r="E44" s="21"/>
      <c r="F44" s="16"/>
      <c r="G44" s="22"/>
      <c r="H44" s="16"/>
      <c r="I44" s="22"/>
      <c r="J44" s="16"/>
    </row>
    <row r="45" spans="1:19" x14ac:dyDescent="0.25">
      <c r="D45" s="5"/>
      <c r="E45" s="21"/>
      <c r="F45" s="16"/>
      <c r="G45" s="22"/>
      <c r="H45" s="16"/>
      <c r="I45" s="22"/>
      <c r="J45" s="16"/>
    </row>
    <row r="46" spans="1:19" x14ac:dyDescent="0.25">
      <c r="C46" s="12"/>
      <c r="E46" s="21"/>
      <c r="F46" s="15" t="s">
        <v>108</v>
      </c>
      <c r="G46" s="16"/>
      <c r="H46" s="12"/>
      <c r="I46" s="16"/>
    </row>
    <row r="47" spans="1:19" x14ac:dyDescent="0.25">
      <c r="A47" t="s">
        <v>4</v>
      </c>
      <c r="C47" s="12"/>
      <c r="E47" s="24" t="s">
        <v>6</v>
      </c>
      <c r="F47" s="24" t="s">
        <v>7</v>
      </c>
      <c r="G47" s="24" t="s">
        <v>8</v>
      </c>
      <c r="H47" s="24" t="s">
        <v>9</v>
      </c>
      <c r="I47" s="24" t="s">
        <v>21</v>
      </c>
      <c r="J47" s="24" t="s">
        <v>23</v>
      </c>
      <c r="K47" s="24" t="s">
        <v>22</v>
      </c>
      <c r="L47" s="24" t="s">
        <v>120</v>
      </c>
      <c r="M47" s="23" t="s">
        <v>10</v>
      </c>
      <c r="N47" s="25"/>
      <c r="O47" s="25"/>
      <c r="P47" s="25"/>
      <c r="Q47" s="25"/>
      <c r="R47" s="25"/>
      <c r="S47" s="25"/>
    </row>
    <row r="48" spans="1:19" x14ac:dyDescent="0.25">
      <c r="A48" s="6" t="s">
        <v>5</v>
      </c>
      <c r="B48" t="s">
        <v>218</v>
      </c>
      <c r="E48" s="4">
        <v>57.14</v>
      </c>
      <c r="F48" s="4">
        <v>44.7</v>
      </c>
      <c r="G48" s="5">
        <f t="shared" ref="G48:G53" si="0">(E48-F48)/F48</f>
        <v>0.27829977628635338</v>
      </c>
      <c r="H48" s="20">
        <v>51</v>
      </c>
      <c r="I48" s="4">
        <v>43.2</v>
      </c>
      <c r="J48" s="2">
        <v>94</v>
      </c>
      <c r="K48" s="2">
        <v>89</v>
      </c>
      <c r="L48" s="2">
        <v>36</v>
      </c>
      <c r="M48" t="s">
        <v>2207</v>
      </c>
    </row>
    <row r="49" spans="1:17" x14ac:dyDescent="0.25">
      <c r="A49" s="6" t="s">
        <v>11</v>
      </c>
      <c r="B49" t="s">
        <v>1450</v>
      </c>
      <c r="E49" s="4">
        <v>24.53</v>
      </c>
      <c r="F49" s="4">
        <v>18.7</v>
      </c>
      <c r="G49" s="5">
        <f t="shared" si="0"/>
        <v>0.31176470588235305</v>
      </c>
      <c r="H49" s="20">
        <v>22</v>
      </c>
      <c r="I49" s="4">
        <v>17.86</v>
      </c>
      <c r="J49" s="2">
        <v>94</v>
      </c>
      <c r="K49" s="2">
        <v>86</v>
      </c>
      <c r="M49" t="s">
        <v>2208</v>
      </c>
    </row>
    <row r="50" spans="1:17" x14ac:dyDescent="0.25">
      <c r="A50" s="6" t="s">
        <v>12</v>
      </c>
      <c r="B50" t="s">
        <v>1813</v>
      </c>
      <c r="E50" s="4">
        <v>364.2</v>
      </c>
      <c r="F50" s="4">
        <v>208.11</v>
      </c>
      <c r="G50" s="5">
        <f t="shared" si="0"/>
        <v>0.75003603863341484</v>
      </c>
      <c r="H50" s="20">
        <v>335</v>
      </c>
      <c r="I50" s="4">
        <v>183.7</v>
      </c>
      <c r="J50" s="2">
        <v>99</v>
      </c>
      <c r="K50" s="2">
        <v>5</v>
      </c>
      <c r="L50" s="2"/>
      <c r="M50" t="s">
        <v>2210</v>
      </c>
    </row>
    <row r="51" spans="1:17" x14ac:dyDescent="0.25">
      <c r="A51" s="6" t="s">
        <v>13</v>
      </c>
      <c r="B51" t="s">
        <v>1116</v>
      </c>
      <c r="E51" s="4">
        <v>54.81</v>
      </c>
      <c r="F51" s="4">
        <v>39.39</v>
      </c>
      <c r="G51" s="5">
        <f t="shared" si="0"/>
        <v>0.39146991622239152</v>
      </c>
      <c r="H51" s="20">
        <v>50</v>
      </c>
      <c r="I51" s="4">
        <v>41.96</v>
      </c>
      <c r="J51" s="2">
        <v>96</v>
      </c>
      <c r="L51" s="2"/>
      <c r="M51" t="s">
        <v>2209</v>
      </c>
    </row>
    <row r="52" spans="1:17" x14ac:dyDescent="0.25">
      <c r="A52" s="6" t="s">
        <v>14</v>
      </c>
      <c r="B52" t="s">
        <v>1904</v>
      </c>
      <c r="E52" s="4">
        <v>70.58</v>
      </c>
      <c r="F52" s="4">
        <v>72.34</v>
      </c>
      <c r="G52" s="5">
        <f t="shared" si="0"/>
        <v>-2.4329554879734656E-2</v>
      </c>
      <c r="H52" s="20">
        <v>69</v>
      </c>
      <c r="I52" s="4">
        <v>71.2</v>
      </c>
      <c r="J52" s="2">
        <v>83</v>
      </c>
      <c r="K52" s="2">
        <v>95</v>
      </c>
      <c r="L52" s="2"/>
      <c r="M52" t="s">
        <v>2211</v>
      </c>
    </row>
    <row r="53" spans="1:17" x14ac:dyDescent="0.25">
      <c r="A53" s="6" t="s">
        <v>15</v>
      </c>
      <c r="B53" t="s">
        <v>1668</v>
      </c>
      <c r="E53" s="4">
        <v>22.88</v>
      </c>
      <c r="F53" s="4">
        <v>30.66</v>
      </c>
      <c r="G53" s="5">
        <f t="shared" si="0"/>
        <v>-0.25375081539465105</v>
      </c>
      <c r="H53" s="20">
        <v>28.5</v>
      </c>
      <c r="I53" s="4">
        <v>30.55</v>
      </c>
      <c r="J53" s="2">
        <v>99</v>
      </c>
      <c r="K53" s="2">
        <v>1</v>
      </c>
      <c r="M53" t="s">
        <v>2212</v>
      </c>
    </row>
    <row r="54" spans="1:17" x14ac:dyDescent="0.25">
      <c r="A54" s="6" t="s">
        <v>16</v>
      </c>
    </row>
    <row r="55" spans="1:17" x14ac:dyDescent="0.25">
      <c r="A55" s="6" t="s">
        <v>17</v>
      </c>
    </row>
    <row r="56" spans="1:17" x14ac:dyDescent="0.25">
      <c r="A56" s="6" t="s">
        <v>31</v>
      </c>
      <c r="E56" s="4"/>
      <c r="F56" s="4"/>
      <c r="G56" s="5"/>
      <c r="H56" s="13"/>
      <c r="I56" s="4"/>
      <c r="J56" s="2"/>
      <c r="K56" s="2"/>
      <c r="L56" s="2"/>
    </row>
    <row r="57" spans="1:17" x14ac:dyDescent="0.25">
      <c r="A57" s="6" t="s">
        <v>33</v>
      </c>
    </row>
    <row r="58" spans="1:17" x14ac:dyDescent="0.25">
      <c r="A58" s="6" t="s">
        <v>34</v>
      </c>
    </row>
    <row r="59" spans="1:17" x14ac:dyDescent="0.25">
      <c r="A59" s="6" t="s">
        <v>35</v>
      </c>
      <c r="E59" s="4"/>
      <c r="F59" s="4"/>
      <c r="H59" s="4"/>
      <c r="I59" s="4"/>
      <c r="L59" s="2"/>
    </row>
    <row r="61" spans="1:17" x14ac:dyDescent="0.25">
      <c r="E61" s="7"/>
      <c r="G61" s="2" t="s">
        <v>128</v>
      </c>
      <c r="J61" s="2" t="s">
        <v>127</v>
      </c>
      <c r="L61" s="2" t="s">
        <v>150</v>
      </c>
      <c r="N61" s="2" t="s">
        <v>150</v>
      </c>
      <c r="P61" s="2" t="s">
        <v>150</v>
      </c>
    </row>
    <row r="62" spans="1:17" x14ac:dyDescent="0.25">
      <c r="A62" s="3" t="s">
        <v>18</v>
      </c>
      <c r="E62" s="18" t="s">
        <v>6</v>
      </c>
      <c r="F62" s="18" t="s">
        <v>21</v>
      </c>
      <c r="G62" s="18" t="s">
        <v>129</v>
      </c>
      <c r="H62" s="18" t="s">
        <v>22</v>
      </c>
      <c r="I62" s="18" t="s">
        <v>23</v>
      </c>
      <c r="J62" s="18" t="s">
        <v>22</v>
      </c>
      <c r="K62" s="18" t="s">
        <v>146</v>
      </c>
      <c r="L62" s="18" t="s">
        <v>146</v>
      </c>
      <c r="M62" s="18" t="s">
        <v>130</v>
      </c>
      <c r="N62" s="18" t="s">
        <v>130</v>
      </c>
      <c r="O62" s="18" t="s">
        <v>131</v>
      </c>
      <c r="P62" s="18" t="s">
        <v>131</v>
      </c>
      <c r="Q62" s="19" t="s">
        <v>10</v>
      </c>
    </row>
    <row r="63" spans="1:17" x14ac:dyDescent="0.25">
      <c r="A63" s="3"/>
      <c r="E63" s="18"/>
      <c r="F63" s="18"/>
      <c r="G63" s="18"/>
      <c r="H63" s="18"/>
      <c r="I63" s="18"/>
      <c r="J63" s="18"/>
      <c r="K63" s="18"/>
      <c r="M63" s="18"/>
      <c r="O63" s="18"/>
      <c r="Q63" s="19"/>
    </row>
    <row r="64" spans="1:17" x14ac:dyDescent="0.25">
      <c r="A64" s="6" t="s">
        <v>5</v>
      </c>
      <c r="B64" s="16" t="s">
        <v>2105</v>
      </c>
      <c r="C64" s="16" t="s">
        <v>2117</v>
      </c>
      <c r="E64" s="20">
        <v>19.96</v>
      </c>
      <c r="F64" s="20">
        <v>30.28</v>
      </c>
      <c r="G64" s="22">
        <f t="shared" ref="G64" si="1">(E64-F64)/F64</f>
        <v>-0.34081902245706736</v>
      </c>
      <c r="H64" s="15">
        <v>2</v>
      </c>
      <c r="I64" s="15">
        <v>67</v>
      </c>
      <c r="J64" s="29">
        <v>45747</v>
      </c>
      <c r="K64" s="31">
        <v>21.49</v>
      </c>
      <c r="L64" s="38">
        <f t="shared" ref="L64" si="2">(E64-K64)/K64</f>
        <v>-7.1195905072126461E-2</v>
      </c>
      <c r="M64" s="31">
        <v>22.87</v>
      </c>
      <c r="N64" s="38">
        <f t="shared" ref="N64" si="3">(E64-M64)/M64</f>
        <v>-0.12724092697857456</v>
      </c>
      <c r="O64" s="31">
        <v>21.19</v>
      </c>
      <c r="P64" s="38">
        <f t="shared" ref="P64" si="4">(E64-O64)/O64</f>
        <v>-5.8046248230297325E-2</v>
      </c>
      <c r="Q64" s="16" t="s">
        <v>2217</v>
      </c>
    </row>
    <row r="65" spans="1:20" x14ac:dyDescent="0.25">
      <c r="A65" s="6" t="s">
        <v>11</v>
      </c>
      <c r="B65" s="16" t="s">
        <v>2059</v>
      </c>
      <c r="C65" s="16" t="s">
        <v>2073</v>
      </c>
      <c r="E65" s="20">
        <v>29.66</v>
      </c>
      <c r="F65" s="20">
        <v>33.82</v>
      </c>
      <c r="G65" s="22">
        <f t="shared" ref="G65:G79" si="5">(E65-F65)/F65</f>
        <v>-0.12300413956238912</v>
      </c>
      <c r="H65" s="15">
        <v>81</v>
      </c>
      <c r="I65" s="15">
        <v>77</v>
      </c>
      <c r="J65" s="29">
        <v>45702</v>
      </c>
      <c r="K65" s="31">
        <v>31.26</v>
      </c>
      <c r="L65" s="38">
        <f t="shared" ref="L65:L79" si="6">(E65-K65)/K65</f>
        <v>-5.1183621241202855E-2</v>
      </c>
      <c r="M65" s="31">
        <v>30.634</v>
      </c>
      <c r="N65" s="38">
        <f t="shared" ref="N65:N79" si="7">(E65-M65)/M65</f>
        <v>-3.1794737872951631E-2</v>
      </c>
      <c r="O65" s="31">
        <v>31.2</v>
      </c>
      <c r="P65" s="38">
        <f t="shared" ref="P65:P79" si="8">(E65-O65)/O65</f>
        <v>-4.9358974358974329E-2</v>
      </c>
      <c r="Q65" s="16" t="s">
        <v>2219</v>
      </c>
    </row>
    <row r="66" spans="1:20" x14ac:dyDescent="0.25">
      <c r="A66" s="6" t="s">
        <v>12</v>
      </c>
      <c r="B66" s="16" t="s">
        <v>2186</v>
      </c>
      <c r="C66" s="16" t="s">
        <v>2193</v>
      </c>
      <c r="E66" s="20">
        <v>12.16</v>
      </c>
      <c r="F66" s="20">
        <v>13.58</v>
      </c>
      <c r="G66" s="22">
        <f t="shared" si="5"/>
        <v>-0.10456553755522827</v>
      </c>
      <c r="H66" s="15">
        <v>8</v>
      </c>
      <c r="I66" s="15">
        <v>74</v>
      </c>
      <c r="J66" s="29">
        <v>45693</v>
      </c>
      <c r="K66" s="31">
        <v>12.46</v>
      </c>
      <c r="L66" s="38">
        <f t="shared" si="6"/>
        <v>-2.4077046548956718E-2</v>
      </c>
      <c r="M66" s="31">
        <v>12.77</v>
      </c>
      <c r="N66" s="38">
        <f t="shared" si="7"/>
        <v>-4.7768206734534024E-2</v>
      </c>
      <c r="O66" s="31">
        <v>12.41</v>
      </c>
      <c r="P66" s="38">
        <f t="shared" si="8"/>
        <v>-2.0145044319097503E-2</v>
      </c>
      <c r="Q66" s="16" t="s">
        <v>2194</v>
      </c>
      <c r="T66" s="16"/>
    </row>
    <row r="67" spans="1:20" x14ac:dyDescent="0.25">
      <c r="A67" s="6" t="s">
        <v>13</v>
      </c>
      <c r="B67" s="16" t="s">
        <v>2215</v>
      </c>
      <c r="C67" s="16" t="s">
        <v>2229</v>
      </c>
      <c r="E67" s="20">
        <v>77.400000000000006</v>
      </c>
      <c r="F67" s="20">
        <v>83.78</v>
      </c>
      <c r="G67" s="22">
        <f t="shared" si="5"/>
        <v>-7.6151826211506277E-2</v>
      </c>
      <c r="H67" s="15">
        <v>75</v>
      </c>
      <c r="I67" s="15">
        <v>99</v>
      </c>
      <c r="J67" s="29">
        <v>45734</v>
      </c>
      <c r="K67" s="31">
        <v>73</v>
      </c>
      <c r="L67" s="38">
        <f t="shared" si="6"/>
        <v>6.0273972602739805E-2</v>
      </c>
      <c r="M67" s="31">
        <v>75.709999999999994</v>
      </c>
      <c r="N67" s="38">
        <f t="shared" si="7"/>
        <v>2.2322018227446998E-2</v>
      </c>
      <c r="O67" s="31">
        <v>72.069999999999993</v>
      </c>
      <c r="P67" s="38">
        <f t="shared" si="8"/>
        <v>7.3955876231441828E-2</v>
      </c>
      <c r="Q67" s="16" t="s">
        <v>2230</v>
      </c>
    </row>
    <row r="68" spans="1:20" x14ac:dyDescent="0.25">
      <c r="A68" s="6" t="s">
        <v>14</v>
      </c>
      <c r="B68" s="16" t="s">
        <v>2216</v>
      </c>
      <c r="C68" s="16" t="s">
        <v>2231</v>
      </c>
      <c r="E68" s="20">
        <v>64.400000000000006</v>
      </c>
      <c r="F68" s="20">
        <v>67.95</v>
      </c>
      <c r="G68" s="22">
        <f t="shared" si="5"/>
        <v>-5.2244297277409819E-2</v>
      </c>
      <c r="H68" s="15">
        <v>90</v>
      </c>
      <c r="I68" s="15">
        <v>90</v>
      </c>
      <c r="J68" s="29">
        <v>45348</v>
      </c>
      <c r="K68" s="31">
        <v>56.08</v>
      </c>
      <c r="L68" s="38">
        <f t="shared" si="6"/>
        <v>0.14835948644793165</v>
      </c>
      <c r="M68" s="31">
        <v>60.34</v>
      </c>
      <c r="N68" s="38">
        <f t="shared" si="7"/>
        <v>6.7285382830626489E-2</v>
      </c>
      <c r="O68" s="31">
        <v>55.46</v>
      </c>
      <c r="P68" s="38">
        <f t="shared" si="8"/>
        <v>0.16119725928597195</v>
      </c>
      <c r="Q68" s="16" t="s">
        <v>2232</v>
      </c>
    </row>
    <row r="69" spans="1:20" x14ac:dyDescent="0.25">
      <c r="A69" s="6" t="s">
        <v>15</v>
      </c>
      <c r="B69" s="16" t="s">
        <v>2185</v>
      </c>
      <c r="C69" s="16" t="s">
        <v>2191</v>
      </c>
      <c r="E69" s="20">
        <v>39.69</v>
      </c>
      <c r="F69" s="20">
        <v>41.57</v>
      </c>
      <c r="G69" s="22">
        <f t="shared" si="5"/>
        <v>-4.5224921818619257E-2</v>
      </c>
      <c r="H69" s="15">
        <v>80</v>
      </c>
      <c r="I69" s="15">
        <v>95</v>
      </c>
      <c r="J69" s="29">
        <v>45722</v>
      </c>
      <c r="K69" s="31">
        <v>34.57</v>
      </c>
      <c r="L69" s="38">
        <f t="shared" si="6"/>
        <v>0.14810529360717378</v>
      </c>
      <c r="M69" s="31">
        <v>36.24</v>
      </c>
      <c r="N69" s="38">
        <f t="shared" si="7"/>
        <v>9.5198675496688617E-2</v>
      </c>
      <c r="O69" s="31">
        <v>34.979999999999997</v>
      </c>
      <c r="P69" s="38">
        <f t="shared" si="8"/>
        <v>0.13464837049742714</v>
      </c>
      <c r="Q69" s="16" t="s">
        <v>2218</v>
      </c>
    </row>
    <row r="70" spans="1:20" x14ac:dyDescent="0.25">
      <c r="A70" s="6" t="s">
        <v>16</v>
      </c>
      <c r="B70" s="16" t="s">
        <v>362</v>
      </c>
      <c r="C70" s="16" t="s">
        <v>369</v>
      </c>
      <c r="E70" s="20">
        <v>109.02</v>
      </c>
      <c r="F70" s="20">
        <v>110.95</v>
      </c>
      <c r="G70" s="22">
        <f t="shared" si="5"/>
        <v>-1.7395223073456572E-2</v>
      </c>
      <c r="H70" s="15">
        <v>90</v>
      </c>
      <c r="I70" s="15">
        <v>82</v>
      </c>
      <c r="J70" s="29">
        <v>45719</v>
      </c>
      <c r="K70" s="31">
        <v>113.19</v>
      </c>
      <c r="L70" s="38">
        <f t="shared" si="6"/>
        <v>-3.6840710310098078E-2</v>
      </c>
      <c r="M70" s="31">
        <v>113.13</v>
      </c>
      <c r="N70" s="38">
        <f t="shared" si="7"/>
        <v>-3.6329885971890741E-2</v>
      </c>
      <c r="O70" s="31">
        <v>112.96</v>
      </c>
      <c r="P70" s="38">
        <f t="shared" si="8"/>
        <v>-3.4879603399433412E-2</v>
      </c>
      <c r="Q70" s="16" t="s">
        <v>2221</v>
      </c>
    </row>
    <row r="71" spans="1:20" x14ac:dyDescent="0.25">
      <c r="A71" s="6" t="s">
        <v>17</v>
      </c>
      <c r="B71" s="16" t="s">
        <v>1903</v>
      </c>
      <c r="C71" s="16" t="s">
        <v>1905</v>
      </c>
      <c r="E71" s="20">
        <v>159.84</v>
      </c>
      <c r="F71" s="20">
        <v>160.36000000000001</v>
      </c>
      <c r="G71" s="22">
        <f t="shared" si="5"/>
        <v>-3.2427039161886393E-3</v>
      </c>
      <c r="H71" s="15">
        <v>75</v>
      </c>
      <c r="I71" s="15">
        <v>69</v>
      </c>
      <c r="J71" s="29">
        <v>45700</v>
      </c>
      <c r="K71" s="31">
        <v>155.80000000000001</v>
      </c>
      <c r="L71" s="38">
        <f t="shared" si="6"/>
        <v>2.5930680359435122E-2</v>
      </c>
      <c r="M71" s="31">
        <v>157.66999999999999</v>
      </c>
      <c r="N71" s="38">
        <f t="shared" si="7"/>
        <v>1.376292255977685E-2</v>
      </c>
      <c r="O71" s="31">
        <v>155.29</v>
      </c>
      <c r="P71" s="38">
        <f t="shared" si="8"/>
        <v>2.930001931869413E-2</v>
      </c>
      <c r="Q71" s="16" t="s">
        <v>2220</v>
      </c>
    </row>
    <row r="72" spans="1:20" x14ac:dyDescent="0.25">
      <c r="A72" s="6" t="s">
        <v>31</v>
      </c>
      <c r="B72" s="16" t="s">
        <v>72</v>
      </c>
      <c r="C72" s="16" t="s">
        <v>244</v>
      </c>
      <c r="E72" s="20">
        <v>58.22</v>
      </c>
      <c r="F72" s="20">
        <v>58.16</v>
      </c>
      <c r="G72" s="22">
        <f t="shared" si="5"/>
        <v>1.0316368638239731E-3</v>
      </c>
      <c r="H72" s="15">
        <v>84</v>
      </c>
      <c r="I72" s="15">
        <v>76</v>
      </c>
      <c r="J72" s="29">
        <v>45707</v>
      </c>
      <c r="K72" s="31">
        <v>57.75</v>
      </c>
      <c r="L72" s="38">
        <f t="shared" si="6"/>
        <v>8.1385281385281186E-3</v>
      </c>
      <c r="M72" s="31">
        <v>60.12</v>
      </c>
      <c r="N72" s="38">
        <f t="shared" si="7"/>
        <v>-3.1603459747172297E-2</v>
      </c>
      <c r="O72" s="31">
        <v>57.31</v>
      </c>
      <c r="P72" s="38">
        <f t="shared" si="8"/>
        <v>1.5878555225963997E-2</v>
      </c>
      <c r="Q72" s="16" t="s">
        <v>2224</v>
      </c>
    </row>
    <row r="73" spans="1:20" x14ac:dyDescent="0.25">
      <c r="A73" s="6" t="s">
        <v>33</v>
      </c>
      <c r="B73" s="16" t="s">
        <v>233</v>
      </c>
      <c r="C73" s="16" t="s">
        <v>236</v>
      </c>
      <c r="E73" s="20">
        <v>118.28</v>
      </c>
      <c r="F73" s="20">
        <v>116.05</v>
      </c>
      <c r="G73" s="22">
        <f t="shared" si="5"/>
        <v>1.9215855234812614E-2</v>
      </c>
      <c r="H73" s="15">
        <v>83</v>
      </c>
      <c r="I73" s="15">
        <v>74</v>
      </c>
      <c r="J73" s="29">
        <v>45687</v>
      </c>
      <c r="K73" s="31">
        <v>118.2</v>
      </c>
      <c r="L73" s="38">
        <f t="shared" si="6"/>
        <v>6.7681895093061164E-4</v>
      </c>
      <c r="M73" s="31">
        <v>118.88</v>
      </c>
      <c r="N73" s="38">
        <f t="shared" si="7"/>
        <v>-5.0471063257065477E-3</v>
      </c>
      <c r="O73" s="31">
        <v>117.29</v>
      </c>
      <c r="P73" s="38">
        <f t="shared" si="8"/>
        <v>8.4406172734248011E-3</v>
      </c>
      <c r="Q73" s="16" t="s">
        <v>2222</v>
      </c>
    </row>
    <row r="74" spans="1:20" x14ac:dyDescent="0.25">
      <c r="A74" s="6" t="s">
        <v>34</v>
      </c>
      <c r="B74" s="16" t="s">
        <v>633</v>
      </c>
      <c r="C74" s="16" t="s">
        <v>644</v>
      </c>
      <c r="E74" s="20">
        <v>278.70999999999998</v>
      </c>
      <c r="F74" s="20">
        <v>272.55</v>
      </c>
      <c r="G74" s="22">
        <f t="shared" si="5"/>
        <v>2.2601357549073445E-2</v>
      </c>
      <c r="H74" s="15">
        <v>81</v>
      </c>
      <c r="I74" s="15">
        <v>93</v>
      </c>
      <c r="J74" s="29">
        <v>45707</v>
      </c>
      <c r="K74" s="31">
        <v>271.85000000000002</v>
      </c>
      <c r="L74" s="38">
        <f t="shared" si="6"/>
        <v>2.5234504322236367E-2</v>
      </c>
      <c r="M74" s="31">
        <v>297.38</v>
      </c>
      <c r="N74" s="38">
        <f t="shared" si="7"/>
        <v>-6.2781626202165638E-2</v>
      </c>
      <c r="O74" s="31">
        <v>266.48</v>
      </c>
      <c r="P74" s="38">
        <f t="shared" si="8"/>
        <v>4.5894626238366709E-2</v>
      </c>
      <c r="Q74" s="16" t="s">
        <v>2225</v>
      </c>
    </row>
    <row r="75" spans="1:20" x14ac:dyDescent="0.25">
      <c r="A75" s="6" t="s">
        <v>35</v>
      </c>
      <c r="B75" s="16" t="s">
        <v>137</v>
      </c>
      <c r="C75" s="16" t="s">
        <v>2071</v>
      </c>
      <c r="E75" s="20">
        <v>89.65</v>
      </c>
      <c r="F75" s="20">
        <v>87.52</v>
      </c>
      <c r="G75" s="22">
        <f t="shared" si="5"/>
        <v>2.4337294332724059E-2</v>
      </c>
      <c r="H75" s="15">
        <v>99</v>
      </c>
      <c r="I75" s="15">
        <v>89</v>
      </c>
      <c r="J75" s="29">
        <v>45708</v>
      </c>
      <c r="K75" s="31">
        <v>83.9</v>
      </c>
      <c r="L75" s="33">
        <f t="shared" si="6"/>
        <v>6.8533969010727058E-2</v>
      </c>
      <c r="M75" s="31">
        <v>90.83</v>
      </c>
      <c r="N75" s="33">
        <f t="shared" si="7"/>
        <v>-1.299130243311673E-2</v>
      </c>
      <c r="O75" s="31">
        <v>83.62</v>
      </c>
      <c r="P75" s="33">
        <f t="shared" si="8"/>
        <v>7.2111934943793365E-2</v>
      </c>
      <c r="Q75" s="16" t="s">
        <v>2189</v>
      </c>
    </row>
    <row r="76" spans="1:20" x14ac:dyDescent="0.25">
      <c r="A76" s="6" t="s">
        <v>38</v>
      </c>
      <c r="B76" s="16" t="s">
        <v>114</v>
      </c>
      <c r="C76" s="16" t="s">
        <v>115</v>
      </c>
      <c r="E76" s="20">
        <v>103.52</v>
      </c>
      <c r="F76" s="20">
        <v>96.96</v>
      </c>
      <c r="G76" s="22">
        <f t="shared" si="5"/>
        <v>6.7656765676567684E-2</v>
      </c>
      <c r="H76" s="15">
        <v>98</v>
      </c>
      <c r="I76" s="15">
        <v>91</v>
      </c>
      <c r="J76" s="29">
        <v>45720</v>
      </c>
      <c r="K76" s="31">
        <v>101.09</v>
      </c>
      <c r="L76" s="38">
        <f t="shared" si="6"/>
        <v>2.4037985953111015E-2</v>
      </c>
      <c r="M76" s="31">
        <v>102.85</v>
      </c>
      <c r="N76" s="38">
        <f t="shared" si="7"/>
        <v>6.5143412736995794E-3</v>
      </c>
      <c r="O76" s="31">
        <v>99.92</v>
      </c>
      <c r="P76" s="38">
        <f t="shared" si="8"/>
        <v>3.60288230584467E-2</v>
      </c>
      <c r="Q76" s="16" t="s">
        <v>2228</v>
      </c>
    </row>
    <row r="77" spans="1:20" x14ac:dyDescent="0.25">
      <c r="A77" s="6" t="s">
        <v>44</v>
      </c>
      <c r="B77" s="16" t="s">
        <v>151</v>
      </c>
      <c r="C77" s="16" t="s">
        <v>239</v>
      </c>
      <c r="E77" s="20">
        <v>254.49</v>
      </c>
      <c r="F77" s="20">
        <v>237.49</v>
      </c>
      <c r="G77" s="22">
        <f t="shared" si="5"/>
        <v>7.1581961345740866E-2</v>
      </c>
      <c r="H77" s="15">
        <v>90</v>
      </c>
      <c r="I77" s="15">
        <v>88</v>
      </c>
      <c r="J77" s="29">
        <v>45687</v>
      </c>
      <c r="K77" s="31">
        <v>235.39</v>
      </c>
      <c r="L77" s="38">
        <f t="shared" si="6"/>
        <v>8.1141934661625489E-2</v>
      </c>
      <c r="M77" s="31">
        <v>244.05</v>
      </c>
      <c r="N77" s="38">
        <f t="shared" si="7"/>
        <v>4.2778119237861081E-2</v>
      </c>
      <c r="O77" s="31">
        <v>234.82</v>
      </c>
      <c r="P77" s="38">
        <f t="shared" si="8"/>
        <v>8.3766289072481126E-2</v>
      </c>
      <c r="Q77" s="16" t="s">
        <v>2223</v>
      </c>
    </row>
    <row r="78" spans="1:20" x14ac:dyDescent="0.25">
      <c r="A78" s="6" t="s">
        <v>45</v>
      </c>
      <c r="B78" s="16" t="s">
        <v>2214</v>
      </c>
      <c r="C78" s="16" t="s">
        <v>2226</v>
      </c>
      <c r="E78" s="20">
        <v>44.08</v>
      </c>
      <c r="F78" s="20">
        <v>40.98</v>
      </c>
      <c r="G78" s="22">
        <f t="shared" si="5"/>
        <v>7.5646656905807755E-2</v>
      </c>
      <c r="H78" s="15">
        <v>78</v>
      </c>
      <c r="I78" s="15">
        <v>95</v>
      </c>
      <c r="J78" s="29">
        <v>45720</v>
      </c>
      <c r="K78" s="31">
        <v>38.159999999999997</v>
      </c>
      <c r="L78" s="38">
        <f t="shared" si="6"/>
        <v>0.15513626834381558</v>
      </c>
      <c r="M78" s="31">
        <v>39.880000000000003</v>
      </c>
      <c r="N78" s="38">
        <f t="shared" si="7"/>
        <v>0.10531594784353047</v>
      </c>
      <c r="O78" s="31">
        <v>38.1</v>
      </c>
      <c r="P78" s="38">
        <f t="shared" si="8"/>
        <v>0.15695538057742772</v>
      </c>
      <c r="Q78" s="16" t="s">
        <v>2227</v>
      </c>
    </row>
    <row r="79" spans="1:20" x14ac:dyDescent="0.25">
      <c r="A79" s="6" t="s">
        <v>46</v>
      </c>
      <c r="B79" s="16" t="s">
        <v>1166</v>
      </c>
      <c r="C79" s="16" t="s">
        <v>1181</v>
      </c>
      <c r="E79" s="20">
        <v>35.86</v>
      </c>
      <c r="F79" s="20">
        <v>31.26</v>
      </c>
      <c r="G79" s="22">
        <f t="shared" si="5"/>
        <v>0.14715291106845801</v>
      </c>
      <c r="H79" s="15">
        <v>87</v>
      </c>
      <c r="I79" s="15">
        <v>90</v>
      </c>
      <c r="J79" s="29">
        <v>45722</v>
      </c>
      <c r="K79" s="31">
        <v>34.04</v>
      </c>
      <c r="L79" s="38">
        <f t="shared" si="6"/>
        <v>5.3466509988249131E-2</v>
      </c>
      <c r="M79" s="31">
        <v>35.81</v>
      </c>
      <c r="N79" s="38">
        <f t="shared" si="7"/>
        <v>1.3962580284835842E-3</v>
      </c>
      <c r="O79" s="31">
        <v>33.770000000000003</v>
      </c>
      <c r="P79" s="38">
        <f t="shared" si="8"/>
        <v>6.1889250814332129E-2</v>
      </c>
      <c r="Q79" s="16" t="s">
        <v>2115</v>
      </c>
    </row>
    <row r="80" spans="1:20" x14ac:dyDescent="0.25">
      <c r="A80" s="6" t="s">
        <v>47</v>
      </c>
    </row>
    <row r="81" spans="1:17" x14ac:dyDescent="0.25">
      <c r="A81" s="6" t="s">
        <v>54</v>
      </c>
    </row>
    <row r="82" spans="1:17" x14ac:dyDescent="0.25">
      <c r="A82" s="6" t="s">
        <v>56</v>
      </c>
    </row>
    <row r="83" spans="1:17" x14ac:dyDescent="0.25">
      <c r="A83" s="6" t="s">
        <v>63</v>
      </c>
    </row>
    <row r="84" spans="1:17" x14ac:dyDescent="0.25">
      <c r="A84" s="6" t="s">
        <v>64</v>
      </c>
    </row>
    <row r="85" spans="1:17" x14ac:dyDescent="0.25">
      <c r="A85" s="6" t="s">
        <v>65</v>
      </c>
    </row>
    <row r="86" spans="1:17" x14ac:dyDescent="0.25">
      <c r="A86" s="6" t="s">
        <v>66</v>
      </c>
    </row>
    <row r="87" spans="1:17" x14ac:dyDescent="0.25">
      <c r="A87" s="6" t="s">
        <v>67</v>
      </c>
    </row>
    <row r="88" spans="1:17" x14ac:dyDescent="0.25">
      <c r="A88" s="6" t="s">
        <v>68</v>
      </c>
    </row>
    <row r="89" spans="1:17" x14ac:dyDescent="0.25">
      <c r="A89" s="6" t="s">
        <v>69</v>
      </c>
    </row>
    <row r="90" spans="1:17" x14ac:dyDescent="0.25">
      <c r="A90" s="6" t="s">
        <v>70</v>
      </c>
    </row>
    <row r="91" spans="1:17" x14ac:dyDescent="0.25">
      <c r="A91" s="6" t="s">
        <v>75</v>
      </c>
    </row>
    <row r="92" spans="1:17" x14ac:dyDescent="0.25">
      <c r="A92" s="6" t="s">
        <v>76</v>
      </c>
      <c r="B92" s="16"/>
      <c r="C92" s="16"/>
      <c r="E92" s="20"/>
      <c r="F92" s="20"/>
      <c r="G92" s="22"/>
      <c r="H92" s="15"/>
      <c r="I92" s="15"/>
      <c r="J92" s="29"/>
      <c r="K92" s="31"/>
      <c r="L92" s="33"/>
      <c r="M92" s="31"/>
      <c r="N92" s="33"/>
      <c r="O92" s="31"/>
      <c r="P92" s="33"/>
    </row>
    <row r="93" spans="1:17" x14ac:dyDescent="0.25">
      <c r="A93" s="6" t="s">
        <v>78</v>
      </c>
    </row>
    <row r="94" spans="1:17" x14ac:dyDescent="0.25">
      <c r="A94" s="6" t="s">
        <v>79</v>
      </c>
    </row>
    <row r="95" spans="1:17" x14ac:dyDescent="0.25">
      <c r="A95" s="6" t="s">
        <v>81</v>
      </c>
    </row>
    <row r="96" spans="1:17" x14ac:dyDescent="0.25">
      <c r="A96" s="6" t="s">
        <v>119</v>
      </c>
      <c r="Q96" s="16"/>
    </row>
    <row r="97" spans="1:10" x14ac:dyDescent="0.25">
      <c r="A97" s="6" t="s">
        <v>148</v>
      </c>
    </row>
    <row r="98" spans="1:10" x14ac:dyDescent="0.25">
      <c r="A98" s="6" t="s">
        <v>149</v>
      </c>
      <c r="J98" s="29"/>
    </row>
    <row r="101" spans="1:10" x14ac:dyDescent="0.25">
      <c r="J101" s="29"/>
    </row>
    <row r="102" spans="1:10" x14ac:dyDescent="0.25">
      <c r="J102" s="29"/>
    </row>
    <row r="103" spans="1:10" x14ac:dyDescent="0.25">
      <c r="J103" s="29"/>
    </row>
  </sheetData>
  <sortState xmlns:xlrd2="http://schemas.microsoft.com/office/spreadsheetml/2017/richdata2" ref="B64:Q79">
    <sortCondition ref="G64:G79"/>
  </sortState>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74455-89AE-4732-AF4E-D30F6398539B}">
  <dimension ref="A1:T103"/>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45291</v>
      </c>
      <c r="H3" s="28">
        <v>45646</v>
      </c>
      <c r="I3" s="2"/>
      <c r="J3" s="29">
        <v>45649</v>
      </c>
      <c r="K3" s="28">
        <v>45650</v>
      </c>
      <c r="L3" s="28">
        <v>45651</v>
      </c>
      <c r="M3" s="28">
        <v>45652</v>
      </c>
      <c r="N3" s="28">
        <v>45653</v>
      </c>
      <c r="P3" s="2" t="s">
        <v>82</v>
      </c>
      <c r="R3" s="2" t="s">
        <v>82</v>
      </c>
    </row>
    <row r="4" spans="1:18" ht="15.75" thickBot="1" x14ac:dyDescent="0.3">
      <c r="A4" t="s">
        <v>0</v>
      </c>
      <c r="C4" s="10">
        <v>45649</v>
      </c>
      <c r="D4" s="11" t="s">
        <v>32</v>
      </c>
      <c r="E4" s="10">
        <v>45653</v>
      </c>
      <c r="J4" s="2" t="s">
        <v>26</v>
      </c>
      <c r="K4" s="2" t="s">
        <v>27</v>
      </c>
      <c r="L4" s="2" t="s">
        <v>28</v>
      </c>
      <c r="M4" s="2" t="s">
        <v>29</v>
      </c>
      <c r="N4" s="2" t="s">
        <v>30</v>
      </c>
    </row>
    <row r="5" spans="1:18" ht="15.75" thickBot="1" x14ac:dyDescent="0.3">
      <c r="A5" t="s">
        <v>910</v>
      </c>
      <c r="F5" s="8">
        <v>15011.35</v>
      </c>
      <c r="G5" s="36" t="s">
        <v>25</v>
      </c>
      <c r="H5" s="8">
        <v>19572.599999999999</v>
      </c>
      <c r="J5" s="14">
        <v>19764.88</v>
      </c>
      <c r="K5" s="14">
        <v>20031.13</v>
      </c>
      <c r="L5" s="14" t="s">
        <v>41</v>
      </c>
      <c r="M5" s="14">
        <v>20020.36</v>
      </c>
      <c r="N5" s="14">
        <v>19722.03</v>
      </c>
      <c r="P5" s="5">
        <f>(N5-H5)/N5</f>
        <v>7.5768062415481723E-3</v>
      </c>
      <c r="R5" s="5">
        <f>(N5-F5)/F5</f>
        <v>0.31380788536673904</v>
      </c>
    </row>
    <row r="6" spans="1:18" ht="15.75" thickBot="1" x14ac:dyDescent="0.3">
      <c r="A6" t="s">
        <v>302</v>
      </c>
      <c r="C6" s="26" t="s">
        <v>340</v>
      </c>
      <c r="D6" s="1"/>
      <c r="E6" s="1"/>
      <c r="F6" s="9">
        <v>4769.83</v>
      </c>
      <c r="G6" s="36" t="s">
        <v>107</v>
      </c>
      <c r="H6" s="9">
        <v>5930.85</v>
      </c>
      <c r="J6" s="14">
        <v>5974.07</v>
      </c>
      <c r="K6" s="17">
        <v>6040.04</v>
      </c>
      <c r="L6" s="17" t="s">
        <v>41</v>
      </c>
      <c r="M6" s="14">
        <v>6037.59</v>
      </c>
      <c r="N6" s="14">
        <v>5970.84</v>
      </c>
      <c r="P6" s="5">
        <f>(N6-H6)/N6</f>
        <v>6.6975500934541507E-3</v>
      </c>
      <c r="R6" s="5">
        <f>(N6-F6)/F6</f>
        <v>0.2517930408421265</v>
      </c>
    </row>
    <row r="7" spans="1:18" x14ac:dyDescent="0.25">
      <c r="C7" s="35"/>
      <c r="J7" s="12"/>
    </row>
    <row r="8" spans="1:18" x14ac:dyDescent="0.25">
      <c r="C8" s="12"/>
      <c r="J8" s="12"/>
    </row>
    <row r="9" spans="1:18" x14ac:dyDescent="0.25">
      <c r="C9" s="12"/>
      <c r="J9" s="12"/>
    </row>
    <row r="10" spans="1:18" x14ac:dyDescent="0.25">
      <c r="A10" t="s">
        <v>3</v>
      </c>
      <c r="C10" s="16" t="s">
        <v>2271</v>
      </c>
      <c r="J10" s="16"/>
    </row>
    <row r="11" spans="1:18" x14ac:dyDescent="0.25">
      <c r="C11" s="16" t="s">
        <v>2272</v>
      </c>
      <c r="J11" s="16"/>
    </row>
    <row r="12" spans="1:18" x14ac:dyDescent="0.25">
      <c r="C12" s="16" t="s">
        <v>2273</v>
      </c>
      <c r="J12" s="16"/>
    </row>
    <row r="13" spans="1:18" x14ac:dyDescent="0.25">
      <c r="C13" s="27" t="s">
        <v>2280</v>
      </c>
      <c r="J13" s="16"/>
    </row>
    <row r="14" spans="1:18" x14ac:dyDescent="0.25">
      <c r="C14" s="27" t="s">
        <v>2274</v>
      </c>
      <c r="J14" s="16"/>
    </row>
    <row r="15" spans="1:18" x14ac:dyDescent="0.25">
      <c r="C15" s="16" t="s">
        <v>2275</v>
      </c>
      <c r="J15" s="16"/>
    </row>
    <row r="16" spans="1:18" x14ac:dyDescent="0.25">
      <c r="C16" s="16" t="s">
        <v>2276</v>
      </c>
      <c r="J16" s="16"/>
    </row>
    <row r="17" spans="3:10" x14ac:dyDescent="0.25">
      <c r="C17" s="16" t="s">
        <v>2277</v>
      </c>
      <c r="J17" s="16"/>
    </row>
    <row r="18" spans="3:10" x14ac:dyDescent="0.25">
      <c r="C18" s="16" t="s">
        <v>2278</v>
      </c>
      <c r="J18" s="16"/>
    </row>
    <row r="19" spans="3:10" x14ac:dyDescent="0.25">
      <c r="C19" s="16" t="s">
        <v>2279</v>
      </c>
      <c r="J19" s="16"/>
    </row>
    <row r="20" spans="3:10" x14ac:dyDescent="0.25">
      <c r="C20" s="16"/>
      <c r="J20" s="16"/>
    </row>
    <row r="21" spans="3:10" x14ac:dyDescent="0.25">
      <c r="C21" s="16"/>
      <c r="J21" s="16"/>
    </row>
    <row r="22" spans="3:10" x14ac:dyDescent="0.25">
      <c r="C22" s="16"/>
      <c r="J22" s="16"/>
    </row>
    <row r="23" spans="3:10" x14ac:dyDescent="0.25">
      <c r="C23" s="16"/>
      <c r="J23" s="16"/>
    </row>
    <row r="24" spans="3:10" x14ac:dyDescent="0.25">
      <c r="C24" s="12" t="s">
        <v>182</v>
      </c>
      <c r="D24" s="12" t="s">
        <v>2269</v>
      </c>
      <c r="J24" s="16"/>
    </row>
    <row r="25" spans="3:10" x14ac:dyDescent="0.25">
      <c r="C25" s="12" t="s">
        <v>163</v>
      </c>
      <c r="D25" s="12" t="s">
        <v>2270</v>
      </c>
      <c r="J25" s="16"/>
    </row>
    <row r="26" spans="3:10" x14ac:dyDescent="0.25">
      <c r="C26" s="12"/>
      <c r="J26" s="16"/>
    </row>
    <row r="27" spans="3:10" x14ac:dyDescent="0.25">
      <c r="F27" s="2" t="s">
        <v>154</v>
      </c>
      <c r="J27" s="16"/>
    </row>
    <row r="28" spans="3:10" x14ac:dyDescent="0.25">
      <c r="C28" t="s">
        <v>102</v>
      </c>
      <c r="D28" s="5">
        <v>0.44579999999999997</v>
      </c>
      <c r="E28" s="7"/>
      <c r="F28" s="2" t="s">
        <v>155</v>
      </c>
      <c r="I28" s="5"/>
      <c r="J28" s="16"/>
    </row>
    <row r="29" spans="3:10" x14ac:dyDescent="0.25">
      <c r="C29" s="16"/>
      <c r="D29" s="5"/>
      <c r="E29" s="7"/>
      <c r="F29" s="5"/>
      <c r="I29" s="5"/>
      <c r="J29" s="16"/>
    </row>
    <row r="30" spans="3:10" x14ac:dyDescent="0.25">
      <c r="C30" s="16"/>
      <c r="D30" s="5"/>
      <c r="E30" s="7"/>
      <c r="F30" s="34"/>
      <c r="I30" s="5"/>
      <c r="J30" s="16"/>
    </row>
    <row r="31" spans="3:10" x14ac:dyDescent="0.25">
      <c r="D31" s="5"/>
      <c r="F31" s="5"/>
      <c r="I31" s="5"/>
      <c r="J31" s="16"/>
    </row>
    <row r="32" spans="3:10" x14ac:dyDescent="0.25">
      <c r="C32" t="s">
        <v>218</v>
      </c>
      <c r="D32" s="5">
        <v>9.3600000000000003E-2</v>
      </c>
      <c r="F32" s="5">
        <v>-2.64E-2</v>
      </c>
      <c r="I32" s="5"/>
      <c r="J32" s="16"/>
    </row>
    <row r="33" spans="1:19" x14ac:dyDescent="0.25">
      <c r="C33" t="s">
        <v>1450</v>
      </c>
      <c r="D33" s="5">
        <v>0.1004</v>
      </c>
      <c r="F33" s="5">
        <v>1.7899999999999999E-2</v>
      </c>
      <c r="I33" s="5"/>
      <c r="J33" s="16"/>
    </row>
    <row r="34" spans="1:19" x14ac:dyDescent="0.25">
      <c r="C34" t="s">
        <v>1813</v>
      </c>
      <c r="D34" s="5">
        <v>0.1134</v>
      </c>
      <c r="F34" s="5">
        <v>-9.3899999999999997E-2</v>
      </c>
      <c r="I34" s="5"/>
      <c r="J34" s="16"/>
    </row>
    <row r="35" spans="1:19" x14ac:dyDescent="0.25">
      <c r="C35" t="s">
        <v>1116</v>
      </c>
      <c r="D35" s="5">
        <v>6.7100000000000007E-2</v>
      </c>
      <c r="F35" s="5">
        <v>-2.1000000000000001E-2</v>
      </c>
      <c r="I35" s="5"/>
      <c r="J35" s="16"/>
    </row>
    <row r="36" spans="1:19" x14ac:dyDescent="0.25">
      <c r="C36" t="s">
        <v>1904</v>
      </c>
      <c r="D36" s="5">
        <v>8.8099999999999998E-2</v>
      </c>
      <c r="F36" s="5">
        <v>2.3E-3</v>
      </c>
      <c r="I36" s="5"/>
      <c r="J36" s="16"/>
    </row>
    <row r="37" spans="1:19" x14ac:dyDescent="0.25">
      <c r="C37" t="s">
        <v>1668</v>
      </c>
      <c r="D37" s="5">
        <v>4.2000000000000003E-2</v>
      </c>
      <c r="F37" s="5">
        <v>1.6999999999999999E-3</v>
      </c>
      <c r="I37" s="5"/>
      <c r="J37" s="16"/>
    </row>
    <row r="38" spans="1:19" x14ac:dyDescent="0.25">
      <c r="C38" t="s">
        <v>2246</v>
      </c>
      <c r="D38" s="5">
        <v>4.9599999999999998E-2</v>
      </c>
      <c r="F38" s="5">
        <v>6.5199999999999994E-2</v>
      </c>
      <c r="G38" s="22"/>
      <c r="H38" s="16"/>
      <c r="I38" s="5"/>
      <c r="J38" s="16"/>
    </row>
    <row r="39" spans="1:19" x14ac:dyDescent="0.25">
      <c r="D39" s="5"/>
      <c r="F39" s="5"/>
      <c r="G39" s="22"/>
      <c r="H39" s="16"/>
      <c r="I39" s="5"/>
      <c r="J39" s="16"/>
    </row>
    <row r="40" spans="1:19" x14ac:dyDescent="0.25">
      <c r="G40" s="22"/>
      <c r="H40" s="16"/>
      <c r="I40" s="5"/>
      <c r="J40" s="16"/>
    </row>
    <row r="41" spans="1:19" x14ac:dyDescent="0.25">
      <c r="G41" s="22"/>
      <c r="H41" s="16"/>
      <c r="I41" s="5"/>
      <c r="J41" s="16"/>
    </row>
    <row r="42" spans="1:19" x14ac:dyDescent="0.25">
      <c r="D42" s="5"/>
      <c r="E42" s="21"/>
      <c r="F42" s="34"/>
      <c r="G42" s="22"/>
      <c r="H42" s="16"/>
      <c r="I42" s="5"/>
      <c r="J42" s="16"/>
    </row>
    <row r="43" spans="1:19" x14ac:dyDescent="0.25">
      <c r="D43" s="5">
        <f>SUM(D28:D42)</f>
        <v>1.0000000000000002</v>
      </c>
      <c r="F43" s="34"/>
      <c r="I43" s="22"/>
      <c r="J43" s="16"/>
    </row>
    <row r="44" spans="1:19" x14ac:dyDescent="0.25">
      <c r="E44" s="21"/>
      <c r="F44" s="16"/>
      <c r="G44" s="22"/>
      <c r="H44" s="16"/>
      <c r="I44" s="22"/>
      <c r="J44" s="16"/>
    </row>
    <row r="45" spans="1:19" x14ac:dyDescent="0.25">
      <c r="D45" s="5"/>
      <c r="E45" s="21"/>
      <c r="F45" s="16"/>
      <c r="G45" s="22"/>
      <c r="H45" s="16"/>
      <c r="I45" s="22"/>
      <c r="J45" s="16"/>
    </row>
    <row r="46" spans="1:19" x14ac:dyDescent="0.25">
      <c r="C46" s="12"/>
      <c r="E46" s="21"/>
      <c r="F46" s="15" t="s">
        <v>108</v>
      </c>
      <c r="G46" s="16"/>
      <c r="H46" s="12"/>
      <c r="I46" s="16"/>
    </row>
    <row r="47" spans="1:19" x14ac:dyDescent="0.25">
      <c r="A47" t="s">
        <v>4</v>
      </c>
      <c r="C47" s="12"/>
      <c r="E47" s="24" t="s">
        <v>6</v>
      </c>
      <c r="F47" s="24" t="s">
        <v>7</v>
      </c>
      <c r="G47" s="24" t="s">
        <v>8</v>
      </c>
      <c r="H47" s="24" t="s">
        <v>9</v>
      </c>
      <c r="I47" s="24" t="s">
        <v>21</v>
      </c>
      <c r="J47" s="24" t="s">
        <v>23</v>
      </c>
      <c r="K47" s="24" t="s">
        <v>22</v>
      </c>
      <c r="L47" s="24" t="s">
        <v>120</v>
      </c>
      <c r="M47" s="23" t="s">
        <v>10</v>
      </c>
      <c r="N47" s="25"/>
      <c r="O47" s="25"/>
      <c r="P47" s="25"/>
      <c r="Q47" s="25"/>
      <c r="R47" s="25"/>
      <c r="S47" s="25"/>
    </row>
    <row r="48" spans="1:19" x14ac:dyDescent="0.25">
      <c r="A48" s="6" t="s">
        <v>5</v>
      </c>
      <c r="B48" t="s">
        <v>218</v>
      </c>
      <c r="E48" s="4">
        <v>55.63</v>
      </c>
      <c r="F48" s="4">
        <v>44.7</v>
      </c>
      <c r="G48" s="5">
        <f t="shared" ref="G48:G54" si="0">(E48-F48)/F48</f>
        <v>0.24451901565995524</v>
      </c>
      <c r="H48" s="20">
        <v>51</v>
      </c>
      <c r="I48" s="4">
        <v>43.2</v>
      </c>
      <c r="J48" s="2">
        <v>93</v>
      </c>
      <c r="K48" s="2">
        <v>89</v>
      </c>
      <c r="L48" s="2">
        <v>39</v>
      </c>
      <c r="M48" t="s">
        <v>2247</v>
      </c>
    </row>
    <row r="49" spans="1:17" x14ac:dyDescent="0.25">
      <c r="A49" s="6" t="s">
        <v>11</v>
      </c>
      <c r="B49" t="s">
        <v>1450</v>
      </c>
      <c r="E49" s="4">
        <v>24.97</v>
      </c>
      <c r="F49" s="4">
        <v>18.7</v>
      </c>
      <c r="G49" s="5">
        <f t="shared" si="0"/>
        <v>0.3352941176470588</v>
      </c>
      <c r="H49" s="20">
        <v>22</v>
      </c>
      <c r="I49" s="4">
        <v>17.86</v>
      </c>
      <c r="J49" s="2">
        <v>95</v>
      </c>
      <c r="K49" s="2">
        <v>86</v>
      </c>
      <c r="M49" t="s">
        <v>2248</v>
      </c>
    </row>
    <row r="50" spans="1:17" x14ac:dyDescent="0.25">
      <c r="A50" s="6" t="s">
        <v>12</v>
      </c>
      <c r="B50" t="s">
        <v>1813</v>
      </c>
      <c r="E50" s="4">
        <v>330</v>
      </c>
      <c r="F50" s="4">
        <v>208.11</v>
      </c>
      <c r="G50" s="5">
        <f t="shared" si="0"/>
        <v>0.58569987026091963</v>
      </c>
      <c r="H50" s="20">
        <v>335</v>
      </c>
      <c r="I50" s="4">
        <v>183.7</v>
      </c>
      <c r="J50" s="2">
        <v>98</v>
      </c>
      <c r="K50" s="2">
        <v>5</v>
      </c>
      <c r="L50" s="2"/>
      <c r="M50" t="s">
        <v>2249</v>
      </c>
    </row>
    <row r="51" spans="1:17" x14ac:dyDescent="0.25">
      <c r="A51" s="6" t="s">
        <v>13</v>
      </c>
      <c r="B51" t="s">
        <v>1116</v>
      </c>
      <c r="E51" s="4">
        <v>53.68</v>
      </c>
      <c r="F51" s="4">
        <v>39.39</v>
      </c>
      <c r="G51" s="5">
        <f t="shared" si="0"/>
        <v>0.36278243208936278</v>
      </c>
      <c r="H51" s="20">
        <v>50</v>
      </c>
      <c r="I51" s="4">
        <v>41.96</v>
      </c>
      <c r="J51" s="2">
        <v>95</v>
      </c>
      <c r="L51" s="2"/>
      <c r="M51" t="s">
        <v>2209</v>
      </c>
    </row>
    <row r="52" spans="1:17" x14ac:dyDescent="0.25">
      <c r="A52" s="6" t="s">
        <v>14</v>
      </c>
      <c r="B52" t="s">
        <v>1904</v>
      </c>
      <c r="E52" s="4">
        <v>70.739999999999995</v>
      </c>
      <c r="F52" s="4">
        <v>72.34</v>
      </c>
      <c r="G52" s="5">
        <f t="shared" si="0"/>
        <v>-2.2117777163395195E-2</v>
      </c>
      <c r="H52" s="20">
        <v>69</v>
      </c>
      <c r="I52" s="4">
        <v>71.2</v>
      </c>
      <c r="J52" s="2">
        <v>84</v>
      </c>
      <c r="K52" s="2">
        <v>95</v>
      </c>
      <c r="L52" s="2"/>
      <c r="M52" t="s">
        <v>2250</v>
      </c>
    </row>
    <row r="53" spans="1:17" x14ac:dyDescent="0.25">
      <c r="A53" s="6" t="s">
        <v>15</v>
      </c>
      <c r="B53" t="s">
        <v>1668</v>
      </c>
      <c r="E53" s="4">
        <v>22.92</v>
      </c>
      <c r="F53" s="4">
        <v>30.66</v>
      </c>
      <c r="G53" s="5">
        <f t="shared" si="0"/>
        <v>-0.2524461839530332</v>
      </c>
      <c r="H53" s="20">
        <v>28.5</v>
      </c>
      <c r="I53" s="4">
        <v>30.55</v>
      </c>
      <c r="J53" s="2">
        <v>99</v>
      </c>
      <c r="K53" s="2">
        <v>1</v>
      </c>
      <c r="M53" t="s">
        <v>2212</v>
      </c>
    </row>
    <row r="54" spans="1:17" x14ac:dyDescent="0.25">
      <c r="A54" s="6" t="s">
        <v>16</v>
      </c>
      <c r="B54" t="s">
        <v>2246</v>
      </c>
      <c r="E54" s="4">
        <v>16.66</v>
      </c>
      <c r="F54" s="4">
        <v>16.989999999999998</v>
      </c>
      <c r="G54" s="5">
        <f t="shared" si="0"/>
        <v>-1.9423190111830389E-2</v>
      </c>
      <c r="H54" s="20">
        <v>15.65</v>
      </c>
      <c r="I54" s="4">
        <v>15.9</v>
      </c>
      <c r="J54" s="2">
        <v>97</v>
      </c>
      <c r="K54" s="2">
        <v>81</v>
      </c>
      <c r="M54" t="s">
        <v>2251</v>
      </c>
    </row>
    <row r="55" spans="1:17" x14ac:dyDescent="0.25">
      <c r="A55" s="6" t="s">
        <v>17</v>
      </c>
    </row>
    <row r="56" spans="1:17" x14ac:dyDescent="0.25">
      <c r="A56" s="6" t="s">
        <v>31</v>
      </c>
      <c r="E56" s="4"/>
      <c r="F56" s="4"/>
      <c r="G56" s="5"/>
      <c r="H56" s="13"/>
      <c r="I56" s="4"/>
      <c r="J56" s="2"/>
      <c r="K56" s="2"/>
      <c r="L56" s="2"/>
    </row>
    <row r="57" spans="1:17" x14ac:dyDescent="0.25">
      <c r="A57" s="6" t="s">
        <v>33</v>
      </c>
    </row>
    <row r="58" spans="1:17" x14ac:dyDescent="0.25">
      <c r="A58" s="6" t="s">
        <v>34</v>
      </c>
    </row>
    <row r="59" spans="1:17" x14ac:dyDescent="0.25">
      <c r="A59" s="6" t="s">
        <v>35</v>
      </c>
      <c r="E59" s="4"/>
      <c r="F59" s="4"/>
      <c r="H59" s="4"/>
      <c r="I59" s="4"/>
      <c r="L59" s="2"/>
    </row>
    <row r="61" spans="1:17" x14ac:dyDescent="0.25">
      <c r="E61" s="7"/>
      <c r="G61" s="2" t="s">
        <v>128</v>
      </c>
      <c r="J61" s="2" t="s">
        <v>127</v>
      </c>
      <c r="L61" s="2" t="s">
        <v>150</v>
      </c>
      <c r="N61" s="2" t="s">
        <v>150</v>
      </c>
      <c r="P61" s="2" t="s">
        <v>150</v>
      </c>
    </row>
    <row r="62" spans="1:17" x14ac:dyDescent="0.25">
      <c r="A62" s="3" t="s">
        <v>18</v>
      </c>
      <c r="E62" s="18" t="s">
        <v>6</v>
      </c>
      <c r="F62" s="18" t="s">
        <v>21</v>
      </c>
      <c r="G62" s="18" t="s">
        <v>129</v>
      </c>
      <c r="H62" s="18" t="s">
        <v>22</v>
      </c>
      <c r="I62" s="18" t="s">
        <v>23</v>
      </c>
      <c r="J62" s="18" t="s">
        <v>22</v>
      </c>
      <c r="K62" s="18" t="s">
        <v>146</v>
      </c>
      <c r="L62" s="18" t="s">
        <v>146</v>
      </c>
      <c r="M62" s="18" t="s">
        <v>130</v>
      </c>
      <c r="N62" s="18" t="s">
        <v>130</v>
      </c>
      <c r="O62" s="18" t="s">
        <v>131</v>
      </c>
      <c r="P62" s="18" t="s">
        <v>131</v>
      </c>
      <c r="Q62" s="19" t="s">
        <v>10</v>
      </c>
    </row>
    <row r="63" spans="1:17" x14ac:dyDescent="0.25">
      <c r="A63" s="3"/>
      <c r="E63" s="18"/>
      <c r="F63" s="18"/>
      <c r="G63" s="18"/>
      <c r="H63" s="18"/>
      <c r="I63" s="18"/>
      <c r="J63" s="18"/>
      <c r="K63" s="18"/>
      <c r="M63" s="18"/>
      <c r="O63" s="18"/>
      <c r="Q63" s="19"/>
    </row>
    <row r="64" spans="1:17" x14ac:dyDescent="0.25">
      <c r="A64" s="6" t="s">
        <v>5</v>
      </c>
      <c r="B64" s="16" t="s">
        <v>2252</v>
      </c>
      <c r="C64" s="16" t="s">
        <v>2262</v>
      </c>
      <c r="E64" s="20">
        <v>24.07</v>
      </c>
      <c r="F64" s="20">
        <v>27.94</v>
      </c>
      <c r="G64" s="22">
        <f t="shared" ref="G64:G83" si="1">(E64-F64)/F64</f>
        <v>-0.13851109520400862</v>
      </c>
      <c r="H64" s="15">
        <v>98</v>
      </c>
      <c r="I64" s="15">
        <v>97</v>
      </c>
      <c r="J64" s="29">
        <v>45720</v>
      </c>
      <c r="K64" s="31">
        <v>23.23</v>
      </c>
      <c r="L64" s="38">
        <f t="shared" ref="L64:L83" si="2">(E64-K64)/K64</f>
        <v>3.6160137752905719E-2</v>
      </c>
      <c r="M64" s="31">
        <v>24.83</v>
      </c>
      <c r="N64" s="38">
        <f t="shared" ref="N64:N83" si="3">(E64-M64)/M64</f>
        <v>-3.0608135320177126E-2</v>
      </c>
      <c r="O64" s="31">
        <v>22.78</v>
      </c>
      <c r="P64" s="38">
        <f t="shared" ref="P64:P83" si="4">(E64-O64)/O64</f>
        <v>5.662862159789285E-2</v>
      </c>
      <c r="Q64" s="16" t="s">
        <v>2263</v>
      </c>
    </row>
    <row r="65" spans="1:20" x14ac:dyDescent="0.25">
      <c r="A65" s="6" t="s">
        <v>11</v>
      </c>
      <c r="B65" s="16" t="s">
        <v>2186</v>
      </c>
      <c r="C65" s="16" t="s">
        <v>2193</v>
      </c>
      <c r="E65" s="20">
        <v>11.94</v>
      </c>
      <c r="F65" s="20">
        <v>13.58</v>
      </c>
      <c r="G65" s="22">
        <f t="shared" si="1"/>
        <v>-0.12076583210603833</v>
      </c>
      <c r="H65" s="15">
        <v>8</v>
      </c>
      <c r="I65" s="15">
        <v>71</v>
      </c>
      <c r="J65" s="29">
        <v>45693</v>
      </c>
      <c r="K65" s="31">
        <v>12.48</v>
      </c>
      <c r="L65" s="38">
        <f t="shared" si="2"/>
        <v>-4.3269230769230844E-2</v>
      </c>
      <c r="M65" s="31">
        <v>12.55</v>
      </c>
      <c r="N65" s="38">
        <f t="shared" si="3"/>
        <v>-4.8605577689243118E-2</v>
      </c>
      <c r="O65" s="31">
        <v>12.45</v>
      </c>
      <c r="P65" s="38">
        <f t="shared" si="4"/>
        <v>-4.0963855421686735E-2</v>
      </c>
      <c r="Q65" s="16" t="s">
        <v>2194</v>
      </c>
    </row>
    <row r="66" spans="1:20" x14ac:dyDescent="0.25">
      <c r="A66" s="6" t="s">
        <v>12</v>
      </c>
      <c r="B66" s="16" t="s">
        <v>2059</v>
      </c>
      <c r="C66" s="16" t="s">
        <v>2073</v>
      </c>
      <c r="E66" s="20">
        <v>30.02</v>
      </c>
      <c r="F66" s="20">
        <v>33.82</v>
      </c>
      <c r="G66" s="22">
        <f t="shared" si="1"/>
        <v>-0.11235955056179778</v>
      </c>
      <c r="H66" s="15">
        <v>81</v>
      </c>
      <c r="I66" s="15">
        <v>76</v>
      </c>
      <c r="J66" s="29">
        <v>45702</v>
      </c>
      <c r="K66" s="31">
        <v>31.09</v>
      </c>
      <c r="L66" s="38">
        <f t="shared" si="2"/>
        <v>-3.4416211000321655E-2</v>
      </c>
      <c r="M66" s="31">
        <v>30.45</v>
      </c>
      <c r="N66" s="38">
        <f t="shared" si="3"/>
        <v>-1.4121510673234802E-2</v>
      </c>
      <c r="O66" s="31">
        <v>31.15</v>
      </c>
      <c r="P66" s="38">
        <f t="shared" si="4"/>
        <v>-3.6276083467094676E-2</v>
      </c>
      <c r="Q66" s="16" t="s">
        <v>2256</v>
      </c>
      <c r="T66" s="16"/>
    </row>
    <row r="67" spans="1:20" x14ac:dyDescent="0.25">
      <c r="A67" s="6" t="s">
        <v>13</v>
      </c>
      <c r="B67" s="16" t="s">
        <v>2185</v>
      </c>
      <c r="C67" s="16" t="s">
        <v>2191</v>
      </c>
      <c r="E67" s="20">
        <v>37.340000000000003</v>
      </c>
      <c r="F67" s="20">
        <v>41.57</v>
      </c>
      <c r="G67" s="22">
        <f t="shared" si="1"/>
        <v>-0.10175607409189312</v>
      </c>
      <c r="H67" s="15">
        <v>80</v>
      </c>
      <c r="I67" s="15">
        <v>92</v>
      </c>
      <c r="J67" s="29">
        <v>45722</v>
      </c>
      <c r="K67" s="31">
        <v>34.270000000000003</v>
      </c>
      <c r="L67" s="38">
        <f t="shared" si="2"/>
        <v>8.9582725415815578E-2</v>
      </c>
      <c r="M67" s="31">
        <v>36.869999999999997</v>
      </c>
      <c r="N67" s="38">
        <f t="shared" si="3"/>
        <v>1.2747491185245621E-2</v>
      </c>
      <c r="O67" s="31">
        <v>34.83</v>
      </c>
      <c r="P67" s="38">
        <f t="shared" si="4"/>
        <v>7.2064312374390038E-2</v>
      </c>
      <c r="Q67" s="16" t="s">
        <v>2257</v>
      </c>
    </row>
    <row r="68" spans="1:20" x14ac:dyDescent="0.25">
      <c r="A68" s="6" t="s">
        <v>14</v>
      </c>
      <c r="B68" s="16" t="s">
        <v>2146</v>
      </c>
      <c r="C68" s="16" t="s">
        <v>2158</v>
      </c>
      <c r="E68" s="20">
        <v>45.36</v>
      </c>
      <c r="F68" s="20">
        <v>49.72</v>
      </c>
      <c r="G68" s="22">
        <f t="shared" si="1"/>
        <v>-8.7691069991954931E-2</v>
      </c>
      <c r="H68" s="15">
        <v>70</v>
      </c>
      <c r="I68" s="15">
        <v>99</v>
      </c>
      <c r="J68" s="29">
        <v>45729</v>
      </c>
      <c r="K68" s="31">
        <v>37.42</v>
      </c>
      <c r="L68" s="38">
        <f t="shared" si="2"/>
        <v>0.21218599679315867</v>
      </c>
      <c r="M68" s="31">
        <v>40.57</v>
      </c>
      <c r="N68" s="38">
        <f t="shared" si="3"/>
        <v>0.11806753758935172</v>
      </c>
      <c r="O68" s="31">
        <v>34.86</v>
      </c>
      <c r="P68" s="38">
        <f t="shared" si="4"/>
        <v>0.30120481927710846</v>
      </c>
      <c r="Q68" s="16" t="s">
        <v>2268</v>
      </c>
    </row>
    <row r="69" spans="1:20" x14ac:dyDescent="0.25">
      <c r="A69" s="6" t="s">
        <v>15</v>
      </c>
      <c r="B69" s="16" t="s">
        <v>2215</v>
      </c>
      <c r="C69" s="16" t="s">
        <v>2229</v>
      </c>
      <c r="E69" s="20">
        <v>78.05</v>
      </c>
      <c r="F69" s="20">
        <v>83.78</v>
      </c>
      <c r="G69" s="22">
        <f t="shared" si="1"/>
        <v>-6.8393411315349775E-2</v>
      </c>
      <c r="H69" s="15">
        <v>75</v>
      </c>
      <c r="I69" s="15">
        <v>99</v>
      </c>
      <c r="J69" s="29">
        <v>45734</v>
      </c>
      <c r="K69" s="31">
        <v>74.8</v>
      </c>
      <c r="L69" s="38">
        <f t="shared" si="2"/>
        <v>4.3449197860962567E-2</v>
      </c>
      <c r="M69" s="31">
        <v>76.400000000000006</v>
      </c>
      <c r="N69" s="38">
        <f t="shared" si="3"/>
        <v>2.1596858638743343E-2</v>
      </c>
      <c r="O69" s="31">
        <v>73.48</v>
      </c>
      <c r="P69" s="38">
        <f t="shared" si="4"/>
        <v>6.219379422972228E-2</v>
      </c>
      <c r="Q69" s="16" t="s">
        <v>2255</v>
      </c>
    </row>
    <row r="70" spans="1:20" x14ac:dyDescent="0.25">
      <c r="A70" s="6" t="s">
        <v>16</v>
      </c>
      <c r="B70" s="16" t="s">
        <v>2216</v>
      </c>
      <c r="C70" s="16" t="s">
        <v>2231</v>
      </c>
      <c r="E70" s="20">
        <v>63.65</v>
      </c>
      <c r="F70" s="20">
        <v>67.95</v>
      </c>
      <c r="G70" s="22">
        <f t="shared" si="1"/>
        <v>-6.3281824871228909E-2</v>
      </c>
      <c r="H70" s="15">
        <v>90</v>
      </c>
      <c r="I70" s="15">
        <v>90</v>
      </c>
      <c r="J70" s="29">
        <v>45348</v>
      </c>
      <c r="K70" s="31">
        <v>56.74</v>
      </c>
      <c r="L70" s="38">
        <f t="shared" si="2"/>
        <v>0.12178357419809652</v>
      </c>
      <c r="M70" s="31">
        <v>61.62</v>
      </c>
      <c r="N70" s="38">
        <f t="shared" si="3"/>
        <v>3.2943849399545623E-2</v>
      </c>
      <c r="O70" s="31">
        <v>56.35</v>
      </c>
      <c r="P70" s="38">
        <f t="shared" si="4"/>
        <v>0.12954747116237794</v>
      </c>
      <c r="Q70" s="16" t="s">
        <v>2232</v>
      </c>
    </row>
    <row r="71" spans="1:20" x14ac:dyDescent="0.25">
      <c r="A71" s="6" t="s">
        <v>17</v>
      </c>
      <c r="B71" s="16" t="s">
        <v>2253</v>
      </c>
      <c r="C71" s="16" t="s">
        <v>2264</v>
      </c>
      <c r="E71" s="20">
        <v>25.96</v>
      </c>
      <c r="F71" s="20">
        <v>26.71</v>
      </c>
      <c r="G71" s="22">
        <f t="shared" si="1"/>
        <v>-2.8079371022089104E-2</v>
      </c>
      <c r="H71" s="15">
        <v>96</v>
      </c>
      <c r="I71" s="15">
        <v>96</v>
      </c>
      <c r="J71" s="29">
        <v>45693</v>
      </c>
      <c r="K71" s="31">
        <v>22.7</v>
      </c>
      <c r="L71" s="38">
        <f t="shared" si="2"/>
        <v>0.14361233480176219</v>
      </c>
      <c r="M71" s="31">
        <v>25.13</v>
      </c>
      <c r="N71" s="38">
        <f t="shared" si="3"/>
        <v>3.3028253083963469E-2</v>
      </c>
      <c r="O71" s="31">
        <v>21.83</v>
      </c>
      <c r="P71" s="38">
        <f t="shared" si="4"/>
        <v>0.18918918918918931</v>
      </c>
      <c r="Q71" s="16" t="s">
        <v>2265</v>
      </c>
    </row>
    <row r="72" spans="1:20" x14ac:dyDescent="0.25">
      <c r="A72" s="6" t="s">
        <v>31</v>
      </c>
      <c r="B72" s="16" t="s">
        <v>633</v>
      </c>
      <c r="C72" s="16" t="s">
        <v>644</v>
      </c>
      <c r="E72" s="20">
        <v>265.70999999999998</v>
      </c>
      <c r="F72" s="20">
        <v>272.55</v>
      </c>
      <c r="G72" s="22">
        <f t="shared" si="1"/>
        <v>-2.509631260319219E-2</v>
      </c>
      <c r="H72" s="15">
        <v>81</v>
      </c>
      <c r="I72" s="15">
        <v>90</v>
      </c>
      <c r="J72" s="29">
        <v>45707</v>
      </c>
      <c r="K72" s="31">
        <v>276.39999999999998</v>
      </c>
      <c r="L72" s="38">
        <f t="shared" si="2"/>
        <v>-3.8675832127351657E-2</v>
      </c>
      <c r="M72" s="31">
        <v>289.27</v>
      </c>
      <c r="N72" s="38">
        <f t="shared" si="3"/>
        <v>-8.1446399557506835E-2</v>
      </c>
      <c r="O72" s="31">
        <v>272.64999999999998</v>
      </c>
      <c r="P72" s="38">
        <f t="shared" si="4"/>
        <v>-2.5453878598936358E-2</v>
      </c>
      <c r="Q72" s="16" t="s">
        <v>2221</v>
      </c>
    </row>
    <row r="73" spans="1:20" x14ac:dyDescent="0.25">
      <c r="A73" s="6" t="s">
        <v>33</v>
      </c>
      <c r="B73" s="16" t="s">
        <v>2254</v>
      </c>
      <c r="C73" s="16" t="s">
        <v>2267</v>
      </c>
      <c r="E73" s="20">
        <v>234.07</v>
      </c>
      <c r="F73" s="20">
        <v>239.3</v>
      </c>
      <c r="G73" s="22">
        <f t="shared" si="1"/>
        <v>-2.1855411617216956E-2</v>
      </c>
      <c r="H73" s="15">
        <v>88</v>
      </c>
      <c r="I73" s="15">
        <v>85</v>
      </c>
      <c r="J73" s="29">
        <v>45727</v>
      </c>
      <c r="K73" s="31">
        <v>211</v>
      </c>
      <c r="L73" s="38">
        <f t="shared" si="2"/>
        <v>0.10933649289099523</v>
      </c>
      <c r="M73" s="31">
        <v>219.81</v>
      </c>
      <c r="N73" s="38">
        <f t="shared" si="3"/>
        <v>6.4874209544606667E-2</v>
      </c>
      <c r="O73" s="31">
        <v>209.63</v>
      </c>
      <c r="P73" s="38">
        <f t="shared" si="4"/>
        <v>0.11658636645518293</v>
      </c>
      <c r="Q73" s="16" t="s">
        <v>164</v>
      </c>
    </row>
    <row r="74" spans="1:20" x14ac:dyDescent="0.25">
      <c r="A74" s="6" t="s">
        <v>34</v>
      </c>
      <c r="B74" s="16" t="s">
        <v>362</v>
      </c>
      <c r="C74" s="16" t="s">
        <v>369</v>
      </c>
      <c r="E74" s="20">
        <v>109.19</v>
      </c>
      <c r="F74" s="20">
        <v>110.95</v>
      </c>
      <c r="G74" s="22">
        <f t="shared" si="1"/>
        <v>-1.5863001351960389E-2</v>
      </c>
      <c r="H74" s="15">
        <v>90</v>
      </c>
      <c r="I74" s="15">
        <v>81</v>
      </c>
      <c r="J74" s="29">
        <v>45719</v>
      </c>
      <c r="K74" s="31">
        <v>113.69</v>
      </c>
      <c r="L74" s="38">
        <f t="shared" si="2"/>
        <v>-3.9581317618084262E-2</v>
      </c>
      <c r="M74" s="31">
        <v>112.05</v>
      </c>
      <c r="N74" s="38">
        <f t="shared" si="3"/>
        <v>-2.552431950022311E-2</v>
      </c>
      <c r="O74" s="31">
        <v>113.02</v>
      </c>
      <c r="P74" s="38">
        <f t="shared" si="4"/>
        <v>-3.3887807467704818E-2</v>
      </c>
      <c r="Q74" s="16" t="s">
        <v>2221</v>
      </c>
    </row>
    <row r="75" spans="1:20" x14ac:dyDescent="0.25">
      <c r="A75" s="6" t="s">
        <v>35</v>
      </c>
      <c r="B75" s="16" t="s">
        <v>1903</v>
      </c>
      <c r="C75" s="16" t="s">
        <v>1905</v>
      </c>
      <c r="E75" s="20">
        <v>158.46</v>
      </c>
      <c r="F75" s="20">
        <v>160.36000000000001</v>
      </c>
      <c r="G75" s="22">
        <f t="shared" si="1"/>
        <v>-1.1848341232227522E-2</v>
      </c>
      <c r="H75" s="15">
        <v>75</v>
      </c>
      <c r="I75" s="15">
        <v>64</v>
      </c>
      <c r="J75" s="29">
        <v>45700</v>
      </c>
      <c r="K75" s="31">
        <v>156.26</v>
      </c>
      <c r="L75" s="38">
        <f t="shared" si="2"/>
        <v>1.4079098937668099E-2</v>
      </c>
      <c r="M75" s="31">
        <v>157.96</v>
      </c>
      <c r="N75" s="38">
        <f t="shared" si="3"/>
        <v>3.1653583185616611E-3</v>
      </c>
      <c r="O75" s="31">
        <v>155.72</v>
      </c>
      <c r="P75" s="38">
        <f t="shared" si="4"/>
        <v>1.7595684562034478E-2</v>
      </c>
      <c r="Q75" s="16" t="s">
        <v>2258</v>
      </c>
    </row>
    <row r="76" spans="1:20" x14ac:dyDescent="0.25">
      <c r="A76" s="6" t="s">
        <v>38</v>
      </c>
      <c r="B76" s="16" t="s">
        <v>72</v>
      </c>
      <c r="C76" s="16" t="s">
        <v>244</v>
      </c>
      <c r="E76" s="20">
        <v>58.46</v>
      </c>
      <c r="F76" s="20">
        <v>58.16</v>
      </c>
      <c r="G76" s="22">
        <f t="shared" si="1"/>
        <v>5.1581843191197433E-3</v>
      </c>
      <c r="H76" s="15">
        <v>84</v>
      </c>
      <c r="I76" s="15">
        <v>76</v>
      </c>
      <c r="J76" s="29">
        <v>45707</v>
      </c>
      <c r="K76" s="31">
        <v>58.21</v>
      </c>
      <c r="L76" s="38">
        <f t="shared" si="2"/>
        <v>4.2947947088129183E-3</v>
      </c>
      <c r="M76" s="31">
        <v>59.68</v>
      </c>
      <c r="N76" s="38">
        <f t="shared" si="3"/>
        <v>-2.0442359249329741E-2</v>
      </c>
      <c r="O76" s="31">
        <v>57.6</v>
      </c>
      <c r="P76" s="38">
        <f t="shared" si="4"/>
        <v>1.4930555555555546E-2</v>
      </c>
      <c r="Q76" s="16" t="s">
        <v>2224</v>
      </c>
    </row>
    <row r="77" spans="1:20" x14ac:dyDescent="0.25">
      <c r="A77" s="6" t="s">
        <v>44</v>
      </c>
      <c r="B77" s="16" t="s">
        <v>137</v>
      </c>
      <c r="C77" s="16" t="s">
        <v>2071</v>
      </c>
      <c r="E77" s="20">
        <v>88.97</v>
      </c>
      <c r="F77" s="20">
        <v>87.52</v>
      </c>
      <c r="G77" s="22">
        <f t="shared" si="1"/>
        <v>1.6567641681901314E-2</v>
      </c>
      <c r="H77" s="15">
        <v>99</v>
      </c>
      <c r="I77" s="15">
        <v>88</v>
      </c>
      <c r="J77" s="29">
        <v>45708</v>
      </c>
      <c r="K77" s="31">
        <v>85.33</v>
      </c>
      <c r="L77" s="33">
        <f t="shared" si="2"/>
        <v>4.2657916324856444E-2</v>
      </c>
      <c r="M77" s="31">
        <v>90.63</v>
      </c>
      <c r="N77" s="33">
        <f t="shared" si="3"/>
        <v>-1.8316230828643899E-2</v>
      </c>
      <c r="O77" s="31">
        <v>85.11</v>
      </c>
      <c r="P77" s="33">
        <f t="shared" si="4"/>
        <v>4.5353072494418979E-2</v>
      </c>
      <c r="Q77" s="16" t="s">
        <v>2189</v>
      </c>
    </row>
    <row r="78" spans="1:20" x14ac:dyDescent="0.25">
      <c r="A78" s="6" t="s">
        <v>45</v>
      </c>
      <c r="B78" s="16" t="s">
        <v>233</v>
      </c>
      <c r="C78" s="16" t="s">
        <v>236</v>
      </c>
      <c r="E78" s="20">
        <v>119.14</v>
      </c>
      <c r="F78" s="20">
        <v>116.05</v>
      </c>
      <c r="G78" s="22">
        <f t="shared" si="1"/>
        <v>2.6626454114605805E-2</v>
      </c>
      <c r="H78" s="15">
        <v>83</v>
      </c>
      <c r="I78" s="15">
        <v>79</v>
      </c>
      <c r="J78" s="29">
        <v>45687</v>
      </c>
      <c r="K78" s="31">
        <v>118.87</v>
      </c>
      <c r="L78" s="38">
        <f t="shared" si="2"/>
        <v>2.2713889122570538E-3</v>
      </c>
      <c r="M78" s="31">
        <v>118.89</v>
      </c>
      <c r="N78" s="38">
        <f t="shared" si="3"/>
        <v>2.1027840861300362E-3</v>
      </c>
      <c r="O78" s="31">
        <v>117.82</v>
      </c>
      <c r="P78" s="38">
        <f t="shared" si="4"/>
        <v>1.120353080970979E-2</v>
      </c>
      <c r="Q78" s="16" t="s">
        <v>2259</v>
      </c>
    </row>
    <row r="79" spans="1:20" x14ac:dyDescent="0.25">
      <c r="A79" s="6" t="s">
        <v>46</v>
      </c>
      <c r="B79" s="16" t="s">
        <v>2214</v>
      </c>
      <c r="C79" s="16" t="s">
        <v>2226</v>
      </c>
      <c r="E79" s="20">
        <v>42.77</v>
      </c>
      <c r="F79" s="20">
        <v>40.98</v>
      </c>
      <c r="G79" s="22">
        <f t="shared" si="1"/>
        <v>4.3679843826256864E-2</v>
      </c>
      <c r="H79" s="15">
        <v>78</v>
      </c>
      <c r="I79" s="15">
        <v>94</v>
      </c>
      <c r="J79" s="29">
        <v>45720</v>
      </c>
      <c r="K79" s="31">
        <v>38.69</v>
      </c>
      <c r="L79" s="38">
        <f t="shared" si="2"/>
        <v>0.10545360558283809</v>
      </c>
      <c r="M79" s="31">
        <v>40.909999999999997</v>
      </c>
      <c r="N79" s="38">
        <f t="shared" si="3"/>
        <v>4.5465656318748639E-2</v>
      </c>
      <c r="O79" s="31">
        <v>38.58</v>
      </c>
      <c r="P79" s="38">
        <f t="shared" si="4"/>
        <v>0.10860549507516862</v>
      </c>
      <c r="Q79" s="16" t="s">
        <v>2261</v>
      </c>
    </row>
    <row r="80" spans="1:20" x14ac:dyDescent="0.25">
      <c r="A80" s="6" t="s">
        <v>47</v>
      </c>
      <c r="B80" s="16" t="s">
        <v>151</v>
      </c>
      <c r="C80" s="16" t="s">
        <v>239</v>
      </c>
      <c r="E80" s="20">
        <v>255.65</v>
      </c>
      <c r="F80" s="20">
        <v>237.49</v>
      </c>
      <c r="G80" s="22">
        <f t="shared" si="1"/>
        <v>7.6466377531685531E-2</v>
      </c>
      <c r="H80" s="15">
        <v>90</v>
      </c>
      <c r="I80" s="15">
        <v>88</v>
      </c>
      <c r="J80" s="29">
        <v>45687</v>
      </c>
      <c r="K80" s="31">
        <v>237.45</v>
      </c>
      <c r="L80" s="38">
        <f t="shared" si="2"/>
        <v>7.6647715308486075E-2</v>
      </c>
      <c r="M80" s="31">
        <v>248.17</v>
      </c>
      <c r="N80" s="38">
        <f t="shared" si="3"/>
        <v>3.0140629407261227E-2</v>
      </c>
      <c r="O80" s="31">
        <v>236.89</v>
      </c>
      <c r="P80" s="38">
        <f t="shared" si="4"/>
        <v>7.9192874329857832E-2</v>
      </c>
      <c r="Q80" s="16" t="s">
        <v>2260</v>
      </c>
    </row>
    <row r="81" spans="1:17" x14ac:dyDescent="0.25">
      <c r="A81" s="6" t="s">
        <v>54</v>
      </c>
      <c r="B81" s="16" t="s">
        <v>114</v>
      </c>
      <c r="C81" s="16" t="s">
        <v>115</v>
      </c>
      <c r="E81" s="20">
        <v>104.7</v>
      </c>
      <c r="F81" s="20">
        <v>96.96</v>
      </c>
      <c r="G81" s="22">
        <f t="shared" si="1"/>
        <v>7.9826732673267425E-2</v>
      </c>
      <c r="H81" s="15">
        <v>98</v>
      </c>
      <c r="I81" s="15">
        <v>91</v>
      </c>
      <c r="J81" s="29">
        <v>45720</v>
      </c>
      <c r="K81" s="31">
        <v>101.99</v>
      </c>
      <c r="L81" s="38">
        <f t="shared" si="2"/>
        <v>2.6571232473772018E-2</v>
      </c>
      <c r="M81" s="31">
        <v>103.66</v>
      </c>
      <c r="N81" s="38">
        <f t="shared" si="3"/>
        <v>1.0032799536947775E-2</v>
      </c>
      <c r="O81" s="31">
        <v>100.76</v>
      </c>
      <c r="P81" s="38">
        <f t="shared" si="4"/>
        <v>3.9102818578801088E-2</v>
      </c>
      <c r="Q81" s="16" t="s">
        <v>2228</v>
      </c>
    </row>
    <row r="82" spans="1:17" x14ac:dyDescent="0.25">
      <c r="A82" s="6" t="s">
        <v>56</v>
      </c>
      <c r="B82" s="16" t="s">
        <v>1166</v>
      </c>
      <c r="C82" s="16" t="s">
        <v>1181</v>
      </c>
      <c r="E82" s="20">
        <v>36.340000000000003</v>
      </c>
      <c r="F82" s="20">
        <v>31.26</v>
      </c>
      <c r="G82" s="22">
        <f t="shared" si="1"/>
        <v>0.16250799744081898</v>
      </c>
      <c r="H82" s="15">
        <v>87</v>
      </c>
      <c r="I82" s="15">
        <v>91</v>
      </c>
      <c r="J82" s="29">
        <v>45722</v>
      </c>
      <c r="K82" s="31">
        <v>34.79</v>
      </c>
      <c r="L82" s="38">
        <f t="shared" si="2"/>
        <v>4.4553032480597998E-2</v>
      </c>
      <c r="M82" s="31">
        <v>35.93</v>
      </c>
      <c r="N82" s="38">
        <f t="shared" si="3"/>
        <v>1.1411077094350228E-2</v>
      </c>
      <c r="O82" s="31">
        <v>34.35</v>
      </c>
      <c r="P82" s="38">
        <f t="shared" si="4"/>
        <v>5.793304221251825E-2</v>
      </c>
      <c r="Q82" s="16" t="s">
        <v>2115</v>
      </c>
    </row>
    <row r="83" spans="1:17" x14ac:dyDescent="0.25">
      <c r="A83" s="6" t="s">
        <v>63</v>
      </c>
      <c r="B83" s="16" t="s">
        <v>1421</v>
      </c>
      <c r="C83" s="16" t="s">
        <v>1432</v>
      </c>
      <c r="E83" s="20">
        <v>23.61</v>
      </c>
      <c r="F83" s="20">
        <v>20.13</v>
      </c>
      <c r="G83" s="22">
        <f t="shared" si="1"/>
        <v>0.17287630402384505</v>
      </c>
      <c r="H83" s="15">
        <v>97</v>
      </c>
      <c r="I83" s="15">
        <v>90</v>
      </c>
      <c r="J83" s="29">
        <v>45700</v>
      </c>
      <c r="K83" s="31">
        <v>23.33</v>
      </c>
      <c r="L83" s="38">
        <f t="shared" si="2"/>
        <v>1.2001714530647285E-2</v>
      </c>
      <c r="M83" s="31">
        <v>23.7</v>
      </c>
      <c r="N83" s="38">
        <f t="shared" si="3"/>
        <v>-3.797468354430374E-3</v>
      </c>
      <c r="O83" s="31">
        <v>23.36</v>
      </c>
      <c r="P83" s="38">
        <f t="shared" si="4"/>
        <v>1.0702054794520547E-2</v>
      </c>
      <c r="Q83" s="16" t="s">
        <v>2266</v>
      </c>
    </row>
    <row r="84" spans="1:17" x14ac:dyDescent="0.25">
      <c r="A84" s="6" t="s">
        <v>64</v>
      </c>
    </row>
    <row r="85" spans="1:17" x14ac:dyDescent="0.25">
      <c r="A85" s="6" t="s">
        <v>65</v>
      </c>
    </row>
    <row r="86" spans="1:17" x14ac:dyDescent="0.25">
      <c r="A86" s="6" t="s">
        <v>66</v>
      </c>
    </row>
    <row r="87" spans="1:17" x14ac:dyDescent="0.25">
      <c r="A87" s="6" t="s">
        <v>67</v>
      </c>
    </row>
    <row r="88" spans="1:17" x14ac:dyDescent="0.25">
      <c r="A88" s="6" t="s">
        <v>68</v>
      </c>
    </row>
    <row r="89" spans="1:17" x14ac:dyDescent="0.25">
      <c r="A89" s="6" t="s">
        <v>69</v>
      </c>
    </row>
    <row r="90" spans="1:17" x14ac:dyDescent="0.25">
      <c r="A90" s="6" t="s">
        <v>70</v>
      </c>
    </row>
    <row r="91" spans="1:17" x14ac:dyDescent="0.25">
      <c r="A91" s="6" t="s">
        <v>75</v>
      </c>
    </row>
    <row r="92" spans="1:17" x14ac:dyDescent="0.25">
      <c r="A92" s="6" t="s">
        <v>76</v>
      </c>
      <c r="B92" s="16"/>
      <c r="C92" s="16"/>
      <c r="E92" s="20"/>
      <c r="F92" s="20"/>
      <c r="G92" s="22"/>
      <c r="H92" s="15"/>
      <c r="I92" s="15"/>
      <c r="J92" s="29"/>
      <c r="K92" s="31"/>
      <c r="L92" s="33"/>
      <c r="M92" s="31"/>
      <c r="N92" s="33"/>
      <c r="O92" s="31"/>
      <c r="P92" s="33"/>
    </row>
    <row r="93" spans="1:17" x14ac:dyDescent="0.25">
      <c r="A93" s="6" t="s">
        <v>78</v>
      </c>
    </row>
    <row r="94" spans="1:17" x14ac:dyDescent="0.25">
      <c r="A94" s="6" t="s">
        <v>79</v>
      </c>
    </row>
    <row r="95" spans="1:17" x14ac:dyDescent="0.25">
      <c r="A95" s="6" t="s">
        <v>81</v>
      </c>
    </row>
    <row r="96" spans="1:17" x14ac:dyDescent="0.25">
      <c r="A96" s="6" t="s">
        <v>119</v>
      </c>
      <c r="Q96" s="16"/>
    </row>
    <row r="97" spans="1:10" x14ac:dyDescent="0.25">
      <c r="A97" s="6" t="s">
        <v>148</v>
      </c>
    </row>
    <row r="98" spans="1:10" x14ac:dyDescent="0.25">
      <c r="A98" s="6" t="s">
        <v>149</v>
      </c>
      <c r="J98" s="29"/>
    </row>
    <row r="101" spans="1:10" x14ac:dyDescent="0.25">
      <c r="J101" s="29"/>
    </row>
    <row r="102" spans="1:10" x14ac:dyDescent="0.25">
      <c r="J102" s="29"/>
    </row>
    <row r="103" spans="1:10" x14ac:dyDescent="0.25">
      <c r="J103" s="29"/>
    </row>
  </sheetData>
  <sortState xmlns:xlrd2="http://schemas.microsoft.com/office/spreadsheetml/2017/richdata2" ref="B64:Q83">
    <sortCondition ref="G64:G83"/>
  </sortState>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36437-EF89-42F5-917A-98D7097CB2CE}">
  <dimension ref="A1:T103"/>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46018</v>
      </c>
      <c r="I3" s="2"/>
      <c r="J3" s="29">
        <v>45656</v>
      </c>
      <c r="K3" s="28">
        <v>45657</v>
      </c>
      <c r="L3" s="28">
        <v>45658</v>
      </c>
      <c r="M3" s="28">
        <v>45659</v>
      </c>
      <c r="N3" s="28">
        <v>45660</v>
      </c>
      <c r="P3" s="2" t="s">
        <v>82</v>
      </c>
      <c r="R3" s="2" t="s">
        <v>82</v>
      </c>
    </row>
    <row r="4" spans="1:18" ht="15.75" thickBot="1" x14ac:dyDescent="0.3">
      <c r="A4" t="s">
        <v>0</v>
      </c>
      <c r="C4" s="10">
        <v>45656</v>
      </c>
      <c r="D4" s="11" t="s">
        <v>32</v>
      </c>
      <c r="E4" s="10">
        <v>45660</v>
      </c>
      <c r="J4" s="2" t="s">
        <v>26</v>
      </c>
      <c r="K4" s="2" t="s">
        <v>27</v>
      </c>
      <c r="L4" s="2" t="s">
        <v>28</v>
      </c>
      <c r="M4" s="2" t="s">
        <v>29</v>
      </c>
      <c r="N4" s="2" t="s">
        <v>30</v>
      </c>
    </row>
    <row r="5" spans="1:18" ht="15.75" thickBot="1" x14ac:dyDescent="0.3">
      <c r="A5" t="s">
        <v>910</v>
      </c>
      <c r="F5" s="8">
        <v>19310.79</v>
      </c>
      <c r="G5" s="36" t="s">
        <v>25</v>
      </c>
      <c r="H5" s="8">
        <v>19722.03</v>
      </c>
      <c r="J5" s="14">
        <v>19486.79</v>
      </c>
      <c r="K5" s="14">
        <v>19310.79</v>
      </c>
      <c r="L5" s="14" t="s">
        <v>41</v>
      </c>
      <c r="M5" s="14">
        <v>19280.79</v>
      </c>
      <c r="N5" s="14">
        <v>19621.68</v>
      </c>
      <c r="P5" s="5">
        <f>(N5-H5)/N5</f>
        <v>-5.1142409824234489E-3</v>
      </c>
      <c r="R5" s="5">
        <f>(N5-F5)/F5</f>
        <v>1.6099289568163675E-2</v>
      </c>
    </row>
    <row r="6" spans="1:18" ht="15.75" thickBot="1" x14ac:dyDescent="0.3">
      <c r="A6" t="s">
        <v>302</v>
      </c>
      <c r="C6" s="26" t="s">
        <v>303</v>
      </c>
      <c r="D6" s="1"/>
      <c r="E6" s="1"/>
      <c r="F6" s="9">
        <v>6040.04</v>
      </c>
      <c r="G6" s="36" t="s">
        <v>107</v>
      </c>
      <c r="H6" s="9">
        <v>5881.63</v>
      </c>
      <c r="J6" s="14">
        <v>5906.94</v>
      </c>
      <c r="K6" s="17">
        <v>5881.63</v>
      </c>
      <c r="L6" s="17" t="s">
        <v>41</v>
      </c>
      <c r="M6" s="14">
        <v>5868.55</v>
      </c>
      <c r="N6" s="14">
        <v>5942.47</v>
      </c>
      <c r="P6" s="5">
        <f>(N6-H6)/N6</f>
        <v>1.0238166957510958E-2</v>
      </c>
      <c r="R6" s="5">
        <f>(N6-F6)/F6</f>
        <v>-1.6153866530685179E-2</v>
      </c>
    </row>
    <row r="7" spans="1:18" x14ac:dyDescent="0.25">
      <c r="C7" s="35"/>
      <c r="J7" s="12"/>
    </row>
    <row r="8" spans="1:18" x14ac:dyDescent="0.25">
      <c r="C8" s="12"/>
      <c r="J8" s="12"/>
    </row>
    <row r="9" spans="1:18" x14ac:dyDescent="0.25">
      <c r="C9" s="12"/>
      <c r="J9" s="12"/>
    </row>
    <row r="10" spans="1:18" x14ac:dyDescent="0.25">
      <c r="A10" t="s">
        <v>3</v>
      </c>
      <c r="C10" s="16" t="s">
        <v>2311</v>
      </c>
      <c r="J10" s="16"/>
    </row>
    <row r="11" spans="1:18" x14ac:dyDescent="0.25">
      <c r="C11" s="16" t="s">
        <v>2312</v>
      </c>
      <c r="J11" s="16"/>
    </row>
    <row r="12" spans="1:18" x14ac:dyDescent="0.25">
      <c r="C12" s="16" t="s">
        <v>2313</v>
      </c>
      <c r="J12" s="16"/>
    </row>
    <row r="13" spans="1:18" x14ac:dyDescent="0.25">
      <c r="C13" s="27" t="s">
        <v>2314</v>
      </c>
      <c r="J13" s="16"/>
    </row>
    <row r="14" spans="1:18" x14ac:dyDescent="0.25">
      <c r="C14" s="27" t="s">
        <v>2315</v>
      </c>
      <c r="J14" s="16"/>
    </row>
    <row r="15" spans="1:18" x14ac:dyDescent="0.25">
      <c r="C15" s="16" t="s">
        <v>2316</v>
      </c>
      <c r="J15" s="16"/>
    </row>
    <row r="16" spans="1:18" x14ac:dyDescent="0.25">
      <c r="C16" s="16" t="s">
        <v>2317</v>
      </c>
      <c r="J16" s="16"/>
    </row>
    <row r="17" spans="3:10" x14ac:dyDescent="0.25">
      <c r="C17" s="16" t="s">
        <v>2318</v>
      </c>
      <c r="J17" s="16"/>
    </row>
    <row r="18" spans="3:10" x14ac:dyDescent="0.25">
      <c r="C18" s="16" t="s">
        <v>2319</v>
      </c>
      <c r="J18" s="16"/>
    </row>
    <row r="19" spans="3:10" x14ac:dyDescent="0.25">
      <c r="C19" s="16" t="s">
        <v>2320</v>
      </c>
      <c r="J19" s="16"/>
    </row>
    <row r="20" spans="3:10" x14ac:dyDescent="0.25">
      <c r="C20" s="16" t="s">
        <v>2321</v>
      </c>
      <c r="J20" s="16"/>
    </row>
    <row r="21" spans="3:10" x14ac:dyDescent="0.25">
      <c r="C21" s="16"/>
      <c r="J21" s="16"/>
    </row>
    <row r="22" spans="3:10" x14ac:dyDescent="0.25">
      <c r="C22" s="16"/>
      <c r="J22" s="16"/>
    </row>
    <row r="23" spans="3:10" x14ac:dyDescent="0.25">
      <c r="C23" s="16"/>
      <c r="J23" s="16"/>
    </row>
    <row r="24" spans="3:10" x14ac:dyDescent="0.25">
      <c r="C24" s="12" t="s">
        <v>182</v>
      </c>
      <c r="D24" s="12" t="s">
        <v>2322</v>
      </c>
      <c r="J24" s="16"/>
    </row>
    <row r="25" spans="3:10" x14ac:dyDescent="0.25">
      <c r="C25" s="12" t="s">
        <v>163</v>
      </c>
      <c r="D25" s="12" t="s">
        <v>2286</v>
      </c>
      <c r="J25" s="16"/>
    </row>
    <row r="26" spans="3:10" x14ac:dyDescent="0.25">
      <c r="C26" s="12"/>
      <c r="J26" s="16"/>
    </row>
    <row r="27" spans="3:10" x14ac:dyDescent="0.25">
      <c r="F27" s="2" t="s">
        <v>154</v>
      </c>
      <c r="J27" s="16"/>
    </row>
    <row r="28" spans="3:10" x14ac:dyDescent="0.25">
      <c r="C28" t="s">
        <v>102</v>
      </c>
      <c r="D28" s="5">
        <v>0.49199999999999999</v>
      </c>
      <c r="E28" s="7"/>
      <c r="F28" s="2" t="s">
        <v>155</v>
      </c>
      <c r="I28" s="5"/>
      <c r="J28" s="16"/>
    </row>
    <row r="29" spans="3:10" x14ac:dyDescent="0.25">
      <c r="C29" s="16"/>
      <c r="D29" s="5"/>
      <c r="E29" s="7"/>
      <c r="F29" s="5"/>
      <c r="I29" s="5"/>
      <c r="J29" s="16"/>
    </row>
    <row r="30" spans="3:10" x14ac:dyDescent="0.25">
      <c r="C30" s="16"/>
      <c r="D30" s="5"/>
      <c r="E30" s="7"/>
      <c r="F30" s="34"/>
      <c r="I30" s="5"/>
      <c r="J30" s="16"/>
    </row>
    <row r="31" spans="3:10" x14ac:dyDescent="0.25">
      <c r="D31" s="5"/>
      <c r="F31" s="5"/>
      <c r="I31" s="5"/>
      <c r="J31" s="16"/>
    </row>
    <row r="32" spans="3:10" x14ac:dyDescent="0.25">
      <c r="C32" t="s">
        <v>218</v>
      </c>
      <c r="D32" s="5">
        <v>9.5299999999999996E-2</v>
      </c>
      <c r="F32" s="5">
        <v>1.78E-2</v>
      </c>
      <c r="I32" s="5"/>
      <c r="J32" s="16"/>
    </row>
    <row r="33" spans="1:19" x14ac:dyDescent="0.25">
      <c r="C33" t="s">
        <v>1450</v>
      </c>
      <c r="D33" s="5">
        <v>9.7600000000000006E-2</v>
      </c>
      <c r="F33" s="5">
        <v>-2.92E-2</v>
      </c>
      <c r="I33" s="5"/>
      <c r="J33" s="16"/>
    </row>
    <row r="34" spans="1:19" x14ac:dyDescent="0.25">
      <c r="C34" t="s">
        <v>1813</v>
      </c>
      <c r="D34" s="5">
        <v>0.1168</v>
      </c>
      <c r="F34" s="5">
        <v>2.93E-2</v>
      </c>
      <c r="I34" s="5"/>
      <c r="J34" s="16"/>
    </row>
    <row r="35" spans="1:19" x14ac:dyDescent="0.25">
      <c r="C35" t="s">
        <v>1116</v>
      </c>
      <c r="D35" s="5">
        <v>7.0000000000000007E-2</v>
      </c>
      <c r="F35" s="5">
        <v>4.2000000000000003E-2</v>
      </c>
      <c r="I35" s="5"/>
      <c r="J35" s="16"/>
    </row>
    <row r="36" spans="1:19" x14ac:dyDescent="0.25">
      <c r="C36" t="s">
        <v>2246</v>
      </c>
      <c r="D36" s="5">
        <v>4.8000000000000001E-2</v>
      </c>
      <c r="F36" s="5">
        <v>-3.3000000000000002E-2</v>
      </c>
      <c r="I36" s="5"/>
      <c r="J36" s="16"/>
    </row>
    <row r="37" spans="1:19" x14ac:dyDescent="0.25">
      <c r="C37" t="s">
        <v>137</v>
      </c>
      <c r="D37" s="5">
        <v>8.0299999999999996E-2</v>
      </c>
      <c r="F37" s="5">
        <v>3.5900000000000001E-2</v>
      </c>
      <c r="I37" s="5"/>
      <c r="J37" s="16"/>
    </row>
    <row r="38" spans="1:19" x14ac:dyDescent="0.25">
      <c r="G38" s="22"/>
      <c r="H38" s="16"/>
      <c r="I38" s="5"/>
      <c r="J38" s="16"/>
    </row>
    <row r="39" spans="1:19" x14ac:dyDescent="0.25">
      <c r="D39" s="5"/>
      <c r="F39" s="5"/>
      <c r="G39" s="22"/>
      <c r="H39" s="16"/>
      <c r="I39" s="5"/>
      <c r="J39" s="16"/>
    </row>
    <row r="40" spans="1:19" x14ac:dyDescent="0.25">
      <c r="G40" s="22"/>
      <c r="H40" s="16"/>
      <c r="I40" s="5"/>
      <c r="J40" s="16"/>
    </row>
    <row r="41" spans="1:19" x14ac:dyDescent="0.25">
      <c r="G41" s="22"/>
      <c r="H41" s="16"/>
      <c r="I41" s="5"/>
      <c r="J41" s="16"/>
    </row>
    <row r="42" spans="1:19" x14ac:dyDescent="0.25">
      <c r="D42" s="5"/>
      <c r="E42" s="21"/>
      <c r="F42" s="34"/>
      <c r="G42" s="22"/>
      <c r="H42" s="16"/>
      <c r="I42" s="5"/>
      <c r="J42" s="16"/>
    </row>
    <row r="43" spans="1:19" x14ac:dyDescent="0.25">
      <c r="D43" s="5">
        <f>SUM(D28:D42)</f>
        <v>1</v>
      </c>
      <c r="F43" s="34"/>
      <c r="I43" s="22"/>
      <c r="J43" s="16"/>
    </row>
    <row r="44" spans="1:19" x14ac:dyDescent="0.25">
      <c r="E44" s="21"/>
      <c r="F44" s="16"/>
      <c r="G44" s="22"/>
      <c r="H44" s="16"/>
      <c r="I44" s="22"/>
      <c r="J44" s="16"/>
    </row>
    <row r="45" spans="1:19" x14ac:dyDescent="0.25">
      <c r="D45" s="5"/>
      <c r="E45" s="21"/>
      <c r="F45" s="16"/>
      <c r="G45" s="22"/>
      <c r="H45" s="16"/>
      <c r="I45" s="22"/>
      <c r="J45" s="16"/>
    </row>
    <row r="46" spans="1:19" x14ac:dyDescent="0.25">
      <c r="C46" s="12"/>
      <c r="E46" s="21"/>
      <c r="F46" s="15" t="s">
        <v>108</v>
      </c>
      <c r="G46" s="16"/>
      <c r="H46" s="12"/>
      <c r="I46" s="16"/>
    </row>
    <row r="47" spans="1:19" x14ac:dyDescent="0.25">
      <c r="A47" t="s">
        <v>4</v>
      </c>
      <c r="C47" s="12"/>
      <c r="E47" s="24" t="s">
        <v>6</v>
      </c>
      <c r="F47" s="24" t="s">
        <v>7</v>
      </c>
      <c r="G47" s="24" t="s">
        <v>8</v>
      </c>
      <c r="H47" s="24" t="s">
        <v>9</v>
      </c>
      <c r="I47" s="24" t="s">
        <v>21</v>
      </c>
      <c r="J47" s="24" t="s">
        <v>23</v>
      </c>
      <c r="K47" s="24" t="s">
        <v>22</v>
      </c>
      <c r="L47" s="24" t="s">
        <v>120</v>
      </c>
      <c r="M47" s="23" t="s">
        <v>10</v>
      </c>
      <c r="N47" s="25"/>
      <c r="O47" s="25"/>
      <c r="P47" s="25"/>
      <c r="Q47" s="25"/>
      <c r="R47" s="25"/>
      <c r="S47" s="25"/>
    </row>
    <row r="48" spans="1:19" x14ac:dyDescent="0.25">
      <c r="A48" s="6" t="s">
        <v>5</v>
      </c>
      <c r="B48" t="s">
        <v>218</v>
      </c>
      <c r="E48" s="4">
        <v>56.62</v>
      </c>
      <c r="F48" s="4">
        <v>44.7</v>
      </c>
      <c r="G48" s="5">
        <f t="shared" ref="G48:G51" si="0">(E48-F48)/F48</f>
        <v>0.26666666666666655</v>
      </c>
      <c r="H48" s="20">
        <v>51</v>
      </c>
      <c r="I48" s="4">
        <v>43.2</v>
      </c>
      <c r="J48" s="2">
        <v>94</v>
      </c>
      <c r="K48" s="2">
        <v>89</v>
      </c>
      <c r="L48" s="2">
        <v>30</v>
      </c>
      <c r="M48" t="s">
        <v>2281</v>
      </c>
    </row>
    <row r="49" spans="1:17" x14ac:dyDescent="0.25">
      <c r="A49" s="6" t="s">
        <v>11</v>
      </c>
      <c r="B49" t="s">
        <v>1450</v>
      </c>
      <c r="E49" s="4">
        <v>24.24</v>
      </c>
      <c r="F49" s="4">
        <v>18.7</v>
      </c>
      <c r="G49" s="5">
        <f t="shared" si="0"/>
        <v>0.29625668449197856</v>
      </c>
      <c r="H49" s="20">
        <v>22</v>
      </c>
      <c r="I49" s="4">
        <v>17.86</v>
      </c>
      <c r="J49" s="2">
        <v>94</v>
      </c>
      <c r="K49" s="2">
        <v>86</v>
      </c>
      <c r="M49" t="s">
        <v>2282</v>
      </c>
    </row>
    <row r="50" spans="1:17" x14ac:dyDescent="0.25">
      <c r="A50" s="6" t="s">
        <v>12</v>
      </c>
      <c r="B50" t="s">
        <v>1813</v>
      </c>
      <c r="E50" s="4">
        <v>339.66</v>
      </c>
      <c r="F50" s="4">
        <v>208.11</v>
      </c>
      <c r="G50" s="5">
        <f t="shared" si="0"/>
        <v>0.63211763009946664</v>
      </c>
      <c r="H50" s="20">
        <v>335</v>
      </c>
      <c r="I50" s="4">
        <v>183.7</v>
      </c>
      <c r="J50" s="2">
        <v>98</v>
      </c>
      <c r="K50" s="2">
        <v>5</v>
      </c>
      <c r="L50" s="2"/>
      <c r="M50" t="s">
        <v>2283</v>
      </c>
    </row>
    <row r="51" spans="1:17" x14ac:dyDescent="0.25">
      <c r="A51" s="6" t="s">
        <v>13</v>
      </c>
      <c r="B51" t="s">
        <v>1116</v>
      </c>
      <c r="E51" s="4">
        <v>55.96</v>
      </c>
      <c r="F51" s="4">
        <v>39.39</v>
      </c>
      <c r="G51" s="5">
        <f t="shared" si="0"/>
        <v>0.42066514343742067</v>
      </c>
      <c r="H51" s="20">
        <v>50</v>
      </c>
      <c r="I51" s="4">
        <v>41.96</v>
      </c>
      <c r="J51" s="2">
        <v>96</v>
      </c>
      <c r="L51" s="2"/>
      <c r="M51" t="s">
        <v>2281</v>
      </c>
    </row>
    <row r="52" spans="1:17" x14ac:dyDescent="0.25">
      <c r="A52" s="6" t="s">
        <v>14</v>
      </c>
      <c r="B52" t="s">
        <v>2246</v>
      </c>
      <c r="E52" s="4">
        <v>16.11</v>
      </c>
      <c r="F52" s="4">
        <v>16.989999999999998</v>
      </c>
      <c r="G52" s="5">
        <f>(E52-F52)/F52</f>
        <v>-5.1795173631547918E-2</v>
      </c>
      <c r="H52" s="20">
        <v>15.65</v>
      </c>
      <c r="I52" s="4">
        <v>15.9</v>
      </c>
      <c r="J52" s="2">
        <v>96</v>
      </c>
      <c r="K52" s="2">
        <v>81</v>
      </c>
      <c r="M52" t="s">
        <v>2284</v>
      </c>
    </row>
    <row r="53" spans="1:17" x14ac:dyDescent="0.25">
      <c r="A53" s="6" t="s">
        <v>15</v>
      </c>
      <c r="B53" t="s">
        <v>137</v>
      </c>
      <c r="E53" s="4">
        <v>92.16</v>
      </c>
      <c r="F53" s="4">
        <v>90.12</v>
      </c>
      <c r="G53" s="5">
        <f>(E53-F53)/F53</f>
        <v>2.2636484687083798E-2</v>
      </c>
      <c r="H53" s="20">
        <v>84</v>
      </c>
      <c r="I53" s="4">
        <v>87.52</v>
      </c>
      <c r="J53" s="2">
        <v>89</v>
      </c>
      <c r="K53" s="2">
        <v>99</v>
      </c>
      <c r="M53" t="s">
        <v>2285</v>
      </c>
    </row>
    <row r="54" spans="1:17" x14ac:dyDescent="0.25">
      <c r="A54" s="6" t="s">
        <v>16</v>
      </c>
    </row>
    <row r="55" spans="1:17" x14ac:dyDescent="0.25">
      <c r="A55" s="6" t="s">
        <v>17</v>
      </c>
    </row>
    <row r="56" spans="1:17" x14ac:dyDescent="0.25">
      <c r="A56" s="6" t="s">
        <v>31</v>
      </c>
      <c r="E56" s="4"/>
      <c r="F56" s="4"/>
      <c r="G56" s="5"/>
      <c r="H56" s="13"/>
      <c r="I56" s="4"/>
      <c r="J56" s="2"/>
      <c r="K56" s="2"/>
      <c r="L56" s="2"/>
    </row>
    <row r="57" spans="1:17" x14ac:dyDescent="0.25">
      <c r="A57" s="6" t="s">
        <v>33</v>
      </c>
    </row>
    <row r="58" spans="1:17" x14ac:dyDescent="0.25">
      <c r="A58" s="6" t="s">
        <v>34</v>
      </c>
    </row>
    <row r="59" spans="1:17" x14ac:dyDescent="0.25">
      <c r="A59" s="6" t="s">
        <v>35</v>
      </c>
      <c r="E59" s="4"/>
      <c r="F59" s="4"/>
      <c r="H59" s="4"/>
      <c r="I59" s="4"/>
      <c r="L59" s="2"/>
    </row>
    <row r="61" spans="1:17" x14ac:dyDescent="0.25">
      <c r="E61" s="7"/>
      <c r="G61" s="2" t="s">
        <v>128</v>
      </c>
      <c r="J61" s="2" t="s">
        <v>127</v>
      </c>
      <c r="L61" s="2" t="s">
        <v>150</v>
      </c>
      <c r="N61" s="2" t="s">
        <v>150</v>
      </c>
      <c r="P61" s="2" t="s">
        <v>150</v>
      </c>
    </row>
    <row r="62" spans="1:17" x14ac:dyDescent="0.25">
      <c r="A62" s="3" t="s">
        <v>18</v>
      </c>
      <c r="E62" s="18" t="s">
        <v>6</v>
      </c>
      <c r="F62" s="18" t="s">
        <v>21</v>
      </c>
      <c r="G62" s="18" t="s">
        <v>129</v>
      </c>
      <c r="H62" s="18" t="s">
        <v>22</v>
      </c>
      <c r="I62" s="18" t="s">
        <v>23</v>
      </c>
      <c r="J62" s="18" t="s">
        <v>22</v>
      </c>
      <c r="K62" s="18" t="s">
        <v>146</v>
      </c>
      <c r="L62" s="18" t="s">
        <v>146</v>
      </c>
      <c r="M62" s="18" t="s">
        <v>130</v>
      </c>
      <c r="N62" s="18" t="s">
        <v>130</v>
      </c>
      <c r="O62" s="18" t="s">
        <v>131</v>
      </c>
      <c r="P62" s="18" t="s">
        <v>131</v>
      </c>
      <c r="Q62" s="19" t="s">
        <v>10</v>
      </c>
    </row>
    <row r="63" spans="1:17" x14ac:dyDescent="0.25">
      <c r="A63" s="3"/>
      <c r="E63" s="18"/>
      <c r="F63" s="18"/>
      <c r="G63" s="18"/>
      <c r="H63" s="18"/>
      <c r="I63" s="18"/>
      <c r="J63" s="18"/>
      <c r="K63" s="18"/>
      <c r="M63" s="18"/>
      <c r="O63" s="18"/>
      <c r="Q63" s="19"/>
    </row>
    <row r="64" spans="1:17" x14ac:dyDescent="0.25">
      <c r="A64" s="6" t="s">
        <v>5</v>
      </c>
      <c r="B64" s="16" t="s">
        <v>2252</v>
      </c>
      <c r="C64" s="16" t="s">
        <v>2262</v>
      </c>
      <c r="E64" s="20">
        <v>24.69</v>
      </c>
      <c r="F64" s="20">
        <v>27.94</v>
      </c>
      <c r="G64" s="22">
        <f t="shared" ref="G64:G85" si="1">(E64-F64)/F64</f>
        <v>-0.11632068718682892</v>
      </c>
      <c r="H64" s="15">
        <v>98</v>
      </c>
      <c r="I64" s="15">
        <v>96</v>
      </c>
      <c r="J64" s="29">
        <v>45720</v>
      </c>
      <c r="K64" s="31">
        <v>24.2</v>
      </c>
      <c r="L64" s="38">
        <f t="shared" ref="L64:L85" si="2">(E64-K64)/K64</f>
        <v>2.0247933884297603E-2</v>
      </c>
      <c r="M64" s="31">
        <v>24.69</v>
      </c>
      <c r="N64" s="38">
        <f t="shared" ref="N64:N85" si="3">(E64-M64)/M64</f>
        <v>0</v>
      </c>
      <c r="O64" s="31">
        <v>23.23</v>
      </c>
      <c r="P64" s="38">
        <f t="shared" ref="P64:P85" si="4">(E64-O64)/O64</f>
        <v>6.2849763237193323E-2</v>
      </c>
      <c r="Q64" s="16" t="s">
        <v>2290</v>
      </c>
    </row>
    <row r="65" spans="1:20" x14ac:dyDescent="0.25">
      <c r="A65" s="6" t="s">
        <v>11</v>
      </c>
      <c r="B65" s="16" t="s">
        <v>2146</v>
      </c>
      <c r="C65" s="16" t="s">
        <v>2158</v>
      </c>
      <c r="E65" s="20">
        <v>44.32</v>
      </c>
      <c r="F65" s="20">
        <v>49.72</v>
      </c>
      <c r="G65" s="22">
        <f t="shared" si="1"/>
        <v>-0.10860820595333867</v>
      </c>
      <c r="H65" s="15">
        <v>70</v>
      </c>
      <c r="I65" s="15">
        <v>99</v>
      </c>
      <c r="J65" s="29">
        <v>45729</v>
      </c>
      <c r="K65" s="31">
        <v>39.83</v>
      </c>
      <c r="L65" s="38">
        <f t="shared" si="2"/>
        <v>0.11272909866934477</v>
      </c>
      <c r="M65" s="31">
        <v>40.840000000000003</v>
      </c>
      <c r="N65" s="38">
        <f t="shared" si="3"/>
        <v>8.5210577864838308E-2</v>
      </c>
      <c r="O65" s="31">
        <v>36.64</v>
      </c>
      <c r="P65" s="38">
        <f t="shared" si="4"/>
        <v>0.20960698689956331</v>
      </c>
      <c r="Q65" s="16" t="s">
        <v>2293</v>
      </c>
    </row>
    <row r="66" spans="1:20" x14ac:dyDescent="0.25">
      <c r="A66" s="6" t="s">
        <v>12</v>
      </c>
      <c r="B66" s="16" t="s">
        <v>156</v>
      </c>
      <c r="C66" s="16" t="s">
        <v>2309</v>
      </c>
      <c r="E66" s="20">
        <v>66.5</v>
      </c>
      <c r="F66" s="20">
        <v>73.34</v>
      </c>
      <c r="G66" s="22">
        <f t="shared" si="1"/>
        <v>-9.3264248704663252E-2</v>
      </c>
      <c r="H66" s="15">
        <v>54</v>
      </c>
      <c r="I66" s="15">
        <v>96</v>
      </c>
      <c r="J66" s="29">
        <v>45694</v>
      </c>
      <c r="K66" s="31">
        <v>62.18</v>
      </c>
      <c r="L66" s="38">
        <f t="shared" si="2"/>
        <v>6.9475715664200716E-2</v>
      </c>
      <c r="M66" s="31">
        <v>65.05</v>
      </c>
      <c r="N66" s="38">
        <f t="shared" si="3"/>
        <v>2.2290545734050773E-2</v>
      </c>
      <c r="O66" s="31">
        <v>59.96</v>
      </c>
      <c r="P66" s="38">
        <f t="shared" si="4"/>
        <v>0.10907271514342894</v>
      </c>
      <c r="Q66" s="16" t="s">
        <v>2310</v>
      </c>
      <c r="T66" s="16"/>
    </row>
    <row r="67" spans="1:20" x14ac:dyDescent="0.25">
      <c r="A67" s="6" t="s">
        <v>13</v>
      </c>
      <c r="B67" s="16" t="s">
        <v>2059</v>
      </c>
      <c r="C67" s="16" t="s">
        <v>2073</v>
      </c>
      <c r="E67" s="20">
        <v>30.81</v>
      </c>
      <c r="F67" s="20">
        <v>33.82</v>
      </c>
      <c r="G67" s="22">
        <f t="shared" si="1"/>
        <v>-8.9000591366055634E-2</v>
      </c>
      <c r="H67" s="15">
        <v>80</v>
      </c>
      <c r="I67" s="15">
        <v>74</v>
      </c>
      <c r="J67" s="29">
        <v>45702</v>
      </c>
      <c r="K67" s="31">
        <v>31.02</v>
      </c>
      <c r="L67" s="38">
        <f t="shared" si="2"/>
        <v>-6.7698259187621169E-3</v>
      </c>
      <c r="M67" s="31">
        <v>30.4</v>
      </c>
      <c r="N67" s="38">
        <f t="shared" si="3"/>
        <v>1.3486842105263163E-2</v>
      </c>
      <c r="O67" s="31">
        <v>31.05</v>
      </c>
      <c r="P67" s="38">
        <f t="shared" si="4"/>
        <v>-7.7294685990338804E-3</v>
      </c>
      <c r="Q67" s="16" t="s">
        <v>2256</v>
      </c>
    </row>
    <row r="68" spans="1:20" x14ac:dyDescent="0.25">
      <c r="A68" s="6" t="s">
        <v>14</v>
      </c>
      <c r="B68" s="16" t="s">
        <v>2186</v>
      </c>
      <c r="C68" s="16" t="s">
        <v>2193</v>
      </c>
      <c r="E68" s="20">
        <v>12.55</v>
      </c>
      <c r="F68" s="20">
        <v>13.58</v>
      </c>
      <c r="G68" s="22">
        <f t="shared" si="1"/>
        <v>-7.5846833578792294E-2</v>
      </c>
      <c r="H68" s="15">
        <v>8</v>
      </c>
      <c r="I68" s="15">
        <v>82</v>
      </c>
      <c r="J68" s="29">
        <v>45693</v>
      </c>
      <c r="K68" s="31">
        <v>12.59</v>
      </c>
      <c r="L68" s="38">
        <f t="shared" si="2"/>
        <v>-3.1771247021444913E-3</v>
      </c>
      <c r="M68" s="31">
        <v>12.43</v>
      </c>
      <c r="N68" s="38">
        <f t="shared" si="3"/>
        <v>9.6540627514079651E-3</v>
      </c>
      <c r="O68" s="31">
        <v>12.49</v>
      </c>
      <c r="P68" s="38">
        <f t="shared" si="4"/>
        <v>4.8038430744596072E-3</v>
      </c>
      <c r="Q68" s="16" t="s">
        <v>2291</v>
      </c>
    </row>
    <row r="69" spans="1:20" x14ac:dyDescent="0.25">
      <c r="A69" s="6" t="s">
        <v>15</v>
      </c>
      <c r="B69" s="16" t="s">
        <v>234</v>
      </c>
      <c r="C69" s="16" t="s">
        <v>2305</v>
      </c>
      <c r="E69" s="20">
        <v>252.72</v>
      </c>
      <c r="F69" s="20">
        <v>273</v>
      </c>
      <c r="G69" s="22">
        <f t="shared" si="1"/>
        <v>-7.4285714285714288E-2</v>
      </c>
      <c r="H69" s="15">
        <v>82</v>
      </c>
      <c r="I69" s="15">
        <v>82</v>
      </c>
      <c r="J69" s="29">
        <v>45719</v>
      </c>
      <c r="K69" s="31">
        <v>243.95</v>
      </c>
      <c r="L69" s="38">
        <f t="shared" si="2"/>
        <v>3.5949989751998403E-2</v>
      </c>
      <c r="M69" s="31">
        <v>251.19</v>
      </c>
      <c r="N69" s="38">
        <f t="shared" si="3"/>
        <v>6.0910068075958482E-3</v>
      </c>
      <c r="O69" s="31">
        <v>240.29</v>
      </c>
      <c r="P69" s="38">
        <f t="shared" si="4"/>
        <v>5.1729160597611248E-2</v>
      </c>
      <c r="Q69" s="16" t="s">
        <v>2306</v>
      </c>
    </row>
    <row r="70" spans="1:20" x14ac:dyDescent="0.25">
      <c r="A70" s="6" t="s">
        <v>16</v>
      </c>
      <c r="B70" s="16" t="s">
        <v>2215</v>
      </c>
      <c r="C70" s="16" t="s">
        <v>2229</v>
      </c>
      <c r="E70" s="20">
        <v>79.14</v>
      </c>
      <c r="F70" s="20">
        <v>83.78</v>
      </c>
      <c r="G70" s="22">
        <f t="shared" si="1"/>
        <v>-5.5383146335640968E-2</v>
      </c>
      <c r="H70" s="15">
        <v>75</v>
      </c>
      <c r="I70" s="15">
        <v>99</v>
      </c>
      <c r="J70" s="29">
        <v>45734</v>
      </c>
      <c r="K70" s="31">
        <v>76.83</v>
      </c>
      <c r="L70" s="38">
        <f t="shared" si="2"/>
        <v>3.0066380320187457E-2</v>
      </c>
      <c r="M70" s="31">
        <v>76.97</v>
      </c>
      <c r="N70" s="38">
        <f t="shared" si="3"/>
        <v>2.8192802390541793E-2</v>
      </c>
      <c r="O70" s="31">
        <v>75.09</v>
      </c>
      <c r="P70" s="38">
        <f t="shared" si="4"/>
        <v>5.39352776667998E-2</v>
      </c>
      <c r="Q70" s="16" t="s">
        <v>2255</v>
      </c>
    </row>
    <row r="71" spans="1:20" x14ac:dyDescent="0.25">
      <c r="A71" s="6" t="s">
        <v>17</v>
      </c>
      <c r="B71" s="16" t="s">
        <v>2216</v>
      </c>
      <c r="C71" s="16" t="s">
        <v>2231</v>
      </c>
      <c r="E71" s="20">
        <v>64.23</v>
      </c>
      <c r="F71" s="20">
        <v>67.95</v>
      </c>
      <c r="G71" s="22">
        <f t="shared" si="1"/>
        <v>-5.4746136865342146E-2</v>
      </c>
      <c r="H71" s="15">
        <v>90</v>
      </c>
      <c r="I71" s="15">
        <v>89</v>
      </c>
      <c r="J71" s="29">
        <v>45348</v>
      </c>
      <c r="K71" s="31">
        <v>57.76</v>
      </c>
      <c r="L71" s="38">
        <f t="shared" si="2"/>
        <v>0.11201523545706382</v>
      </c>
      <c r="M71" s="31">
        <v>61.98</v>
      </c>
      <c r="N71" s="38">
        <f t="shared" si="3"/>
        <v>3.6302032913843291E-2</v>
      </c>
      <c r="O71" s="31">
        <v>56.88</v>
      </c>
      <c r="P71" s="38">
        <f t="shared" si="4"/>
        <v>0.12921940928270045</v>
      </c>
      <c r="Q71" s="16" t="s">
        <v>2232</v>
      </c>
    </row>
    <row r="72" spans="1:20" x14ac:dyDescent="0.25">
      <c r="A72" s="6" t="s">
        <v>31</v>
      </c>
      <c r="B72" s="16" t="s">
        <v>2185</v>
      </c>
      <c r="C72" s="16" t="s">
        <v>2191</v>
      </c>
      <c r="E72" s="20">
        <v>39.630000000000003</v>
      </c>
      <c r="F72" s="20">
        <v>41.57</v>
      </c>
      <c r="G72" s="22">
        <f t="shared" si="1"/>
        <v>-4.6668270387298476E-2</v>
      </c>
      <c r="H72" s="15">
        <v>80</v>
      </c>
      <c r="I72" s="15">
        <v>92</v>
      </c>
      <c r="J72" s="29">
        <v>45722</v>
      </c>
      <c r="K72" s="31">
        <v>34.69</v>
      </c>
      <c r="L72" s="38">
        <f t="shared" si="2"/>
        <v>0.14240415105217658</v>
      </c>
      <c r="M72" s="31">
        <v>37.36</v>
      </c>
      <c r="N72" s="38">
        <f t="shared" si="3"/>
        <v>6.0760171306209934E-2</v>
      </c>
      <c r="O72" s="31">
        <v>34.74</v>
      </c>
      <c r="P72" s="38">
        <f t="shared" si="4"/>
        <v>0.14075993091537134</v>
      </c>
      <c r="Q72" s="16" t="s">
        <v>2292</v>
      </c>
    </row>
    <row r="73" spans="1:20" x14ac:dyDescent="0.25">
      <c r="A73" s="6" t="s">
        <v>33</v>
      </c>
      <c r="B73" s="16" t="s">
        <v>2254</v>
      </c>
      <c r="C73" s="16" t="s">
        <v>2267</v>
      </c>
      <c r="E73" s="20">
        <v>229.12</v>
      </c>
      <c r="F73" s="20">
        <v>239.3</v>
      </c>
      <c r="G73" s="22">
        <f t="shared" si="1"/>
        <v>-4.2540743836188909E-2</v>
      </c>
      <c r="H73" s="15">
        <v>88</v>
      </c>
      <c r="I73" s="15">
        <v>85</v>
      </c>
      <c r="J73" s="29">
        <v>45727</v>
      </c>
      <c r="K73" s="31">
        <v>213.47</v>
      </c>
      <c r="L73" s="38">
        <f t="shared" si="2"/>
        <v>7.3312409237832041E-2</v>
      </c>
      <c r="M73" s="31">
        <v>222.74</v>
      </c>
      <c r="N73" s="38">
        <f t="shared" si="3"/>
        <v>2.8643261201400715E-2</v>
      </c>
      <c r="O73" s="31">
        <v>210.85</v>
      </c>
      <c r="P73" s="38">
        <f t="shared" si="4"/>
        <v>8.6649276737016889E-2</v>
      </c>
      <c r="Q73" s="16" t="s">
        <v>164</v>
      </c>
    </row>
    <row r="74" spans="1:20" x14ac:dyDescent="0.25">
      <c r="A74" s="6" t="s">
        <v>34</v>
      </c>
      <c r="B74" s="16" t="s">
        <v>2288</v>
      </c>
      <c r="C74" s="16" t="s">
        <v>2303</v>
      </c>
      <c r="E74" s="20">
        <v>95.87</v>
      </c>
      <c r="F74" s="20">
        <v>99.89</v>
      </c>
      <c r="G74" s="22">
        <f t="shared" si="1"/>
        <v>-4.0244268695565084E-2</v>
      </c>
      <c r="H74" s="15">
        <v>94</v>
      </c>
      <c r="I74" s="15">
        <v>79</v>
      </c>
      <c r="J74" s="29">
        <v>45720</v>
      </c>
      <c r="K74" s="31">
        <v>92.94</v>
      </c>
      <c r="L74" s="38">
        <f t="shared" si="2"/>
        <v>3.1525715515386347E-2</v>
      </c>
      <c r="M74" s="31">
        <v>93.95</v>
      </c>
      <c r="N74" s="38">
        <f t="shared" si="3"/>
        <v>2.0436402341671118E-2</v>
      </c>
      <c r="O74" s="31">
        <v>92.2</v>
      </c>
      <c r="P74" s="38">
        <f t="shared" si="4"/>
        <v>3.9804772234273339E-2</v>
      </c>
      <c r="Q74" s="16" t="s">
        <v>2304</v>
      </c>
    </row>
    <row r="75" spans="1:20" x14ac:dyDescent="0.25">
      <c r="A75" s="6" t="s">
        <v>35</v>
      </c>
      <c r="B75" s="16" t="s">
        <v>1421</v>
      </c>
      <c r="C75" s="16" t="s">
        <v>1432</v>
      </c>
      <c r="E75" s="20">
        <v>24.03</v>
      </c>
      <c r="F75" s="20">
        <v>25</v>
      </c>
      <c r="G75" s="22">
        <f t="shared" si="1"/>
        <v>-3.8799999999999953E-2</v>
      </c>
      <c r="H75" s="15">
        <v>97</v>
      </c>
      <c r="I75" s="15">
        <v>89</v>
      </c>
      <c r="J75" s="29">
        <v>45700</v>
      </c>
      <c r="K75" s="31">
        <v>23.43</v>
      </c>
      <c r="L75" s="38">
        <f t="shared" si="2"/>
        <v>2.5608194622279191E-2</v>
      </c>
      <c r="M75" s="31">
        <v>23.66</v>
      </c>
      <c r="N75" s="38">
        <f t="shared" si="3"/>
        <v>1.5638207945900297E-2</v>
      </c>
      <c r="O75" s="31">
        <v>23.36</v>
      </c>
      <c r="P75" s="38">
        <f t="shared" si="4"/>
        <v>2.8681506849315141E-2</v>
      </c>
      <c r="Q75" s="16" t="s">
        <v>2300</v>
      </c>
    </row>
    <row r="76" spans="1:20" x14ac:dyDescent="0.25">
      <c r="A76" s="6" t="s">
        <v>38</v>
      </c>
      <c r="B76" s="16" t="s">
        <v>2287</v>
      </c>
      <c r="C76" s="16" t="s">
        <v>2301</v>
      </c>
      <c r="E76" s="20">
        <v>27.25</v>
      </c>
      <c r="F76" s="20">
        <v>28.12</v>
      </c>
      <c r="G76" s="22">
        <f t="shared" si="1"/>
        <v>-3.0938833570412553E-2</v>
      </c>
      <c r="H76" s="15">
        <v>7</v>
      </c>
      <c r="I76" s="15">
        <v>98</v>
      </c>
      <c r="J76" s="29">
        <v>45713</v>
      </c>
      <c r="K76" s="31">
        <v>22.49</v>
      </c>
      <c r="L76" s="38">
        <f t="shared" si="2"/>
        <v>0.21164962205424642</v>
      </c>
      <c r="M76" s="31">
        <v>21.96</v>
      </c>
      <c r="N76" s="38">
        <f t="shared" si="3"/>
        <v>0.24089253187613838</v>
      </c>
      <c r="O76" s="31">
        <v>21.73</v>
      </c>
      <c r="P76" s="38">
        <f t="shared" si="4"/>
        <v>0.2540266912103083</v>
      </c>
      <c r="Q76" s="16" t="s">
        <v>2302</v>
      </c>
    </row>
    <row r="77" spans="1:20" x14ac:dyDescent="0.25">
      <c r="A77" s="6" t="s">
        <v>44</v>
      </c>
      <c r="B77" s="16" t="s">
        <v>72</v>
      </c>
      <c r="C77" s="16" t="s">
        <v>244</v>
      </c>
      <c r="E77" s="20">
        <v>56.91</v>
      </c>
      <c r="F77" s="20">
        <v>58.16</v>
      </c>
      <c r="G77" s="22">
        <f t="shared" si="1"/>
        <v>-2.1492434662998626E-2</v>
      </c>
      <c r="H77" s="15">
        <v>84</v>
      </c>
      <c r="I77" s="15">
        <v>72</v>
      </c>
      <c r="J77" s="29">
        <v>45707</v>
      </c>
      <c r="K77" s="31">
        <v>58.73</v>
      </c>
      <c r="L77" s="38">
        <f t="shared" si="2"/>
        <v>-3.0989272943980937E-2</v>
      </c>
      <c r="M77" s="31">
        <v>58.88</v>
      </c>
      <c r="N77" s="38">
        <f t="shared" si="3"/>
        <v>-3.3457880434782705E-2</v>
      </c>
      <c r="O77" s="31">
        <v>57.93</v>
      </c>
      <c r="P77" s="38">
        <f t="shared" si="4"/>
        <v>-1.760745727602284E-2</v>
      </c>
      <c r="Q77" s="16" t="s">
        <v>2296</v>
      </c>
    </row>
    <row r="78" spans="1:20" x14ac:dyDescent="0.25">
      <c r="A78" s="6" t="s">
        <v>45</v>
      </c>
      <c r="B78" s="16" t="s">
        <v>2253</v>
      </c>
      <c r="C78" s="16" t="s">
        <v>2264</v>
      </c>
      <c r="E78" s="20">
        <v>26.2</v>
      </c>
      <c r="F78" s="20">
        <v>26.71</v>
      </c>
      <c r="G78" s="22">
        <f t="shared" si="1"/>
        <v>-1.9093972295020651E-2</v>
      </c>
      <c r="H78" s="15">
        <v>96</v>
      </c>
      <c r="I78" s="15">
        <v>96</v>
      </c>
      <c r="J78" s="29">
        <v>45693</v>
      </c>
      <c r="K78" s="31">
        <v>23.66</v>
      </c>
      <c r="L78" s="38">
        <f t="shared" si="2"/>
        <v>0.10735418427726116</v>
      </c>
      <c r="M78" s="31">
        <v>25.34</v>
      </c>
      <c r="N78" s="38">
        <f t="shared" si="3"/>
        <v>3.393843725335436E-2</v>
      </c>
      <c r="O78" s="31">
        <v>22.6</v>
      </c>
      <c r="P78" s="38">
        <f t="shared" si="4"/>
        <v>0.15929203539822998</v>
      </c>
      <c r="Q78" s="16" t="s">
        <v>2265</v>
      </c>
    </row>
    <row r="79" spans="1:20" x14ac:dyDescent="0.25">
      <c r="A79" s="6" t="s">
        <v>46</v>
      </c>
      <c r="B79" s="16" t="s">
        <v>633</v>
      </c>
      <c r="C79" s="16" t="s">
        <v>644</v>
      </c>
      <c r="E79" s="20">
        <v>270.64999999999998</v>
      </c>
      <c r="F79" s="20">
        <v>272.55</v>
      </c>
      <c r="G79" s="22">
        <f t="shared" si="1"/>
        <v>-6.971197945331257E-3</v>
      </c>
      <c r="H79" s="15">
        <v>81</v>
      </c>
      <c r="I79" s="15">
        <v>92</v>
      </c>
      <c r="J79" s="29">
        <v>45707</v>
      </c>
      <c r="K79" s="31">
        <v>282.95999999999998</v>
      </c>
      <c r="L79" s="38">
        <f t="shared" si="2"/>
        <v>-4.3504382244840274E-2</v>
      </c>
      <c r="M79" s="31">
        <v>279.55</v>
      </c>
      <c r="N79" s="38">
        <f t="shared" si="3"/>
        <v>-3.1836880701126932E-2</v>
      </c>
      <c r="O79" s="31">
        <v>276.3</v>
      </c>
      <c r="P79" s="38">
        <f t="shared" si="4"/>
        <v>-2.0448787549764872E-2</v>
      </c>
      <c r="Q79" s="16" t="s">
        <v>2294</v>
      </c>
    </row>
    <row r="80" spans="1:20" x14ac:dyDescent="0.25">
      <c r="A80" s="6" t="s">
        <v>47</v>
      </c>
      <c r="B80" s="16" t="s">
        <v>362</v>
      </c>
      <c r="C80" s="16" t="s">
        <v>369</v>
      </c>
      <c r="E80" s="20">
        <v>110.29</v>
      </c>
      <c r="F80" s="20">
        <v>110.95</v>
      </c>
      <c r="G80" s="22">
        <f t="shared" si="1"/>
        <v>-5.9486255069850979E-3</v>
      </c>
      <c r="H80" s="15">
        <v>90</v>
      </c>
      <c r="I80" s="15">
        <v>84</v>
      </c>
      <c r="J80" s="29">
        <v>45719</v>
      </c>
      <c r="K80" s="31">
        <v>114.43300000000001</v>
      </c>
      <c r="L80" s="38">
        <f t="shared" si="2"/>
        <v>-3.6204591332919707E-2</v>
      </c>
      <c r="M80" s="31">
        <v>111.15</v>
      </c>
      <c r="N80" s="38">
        <f t="shared" si="3"/>
        <v>-7.7372919478182582E-3</v>
      </c>
      <c r="O80" s="31">
        <v>113.48</v>
      </c>
      <c r="P80" s="38">
        <f t="shared" si="4"/>
        <v>-2.8110680296087397E-2</v>
      </c>
      <c r="Q80" s="16" t="s">
        <v>2295</v>
      </c>
    </row>
    <row r="81" spans="1:17" x14ac:dyDescent="0.25">
      <c r="A81" s="6" t="s">
        <v>54</v>
      </c>
      <c r="B81" s="16" t="s">
        <v>2289</v>
      </c>
      <c r="C81" s="16" t="s">
        <v>2307</v>
      </c>
      <c r="E81" s="20">
        <v>354.03</v>
      </c>
      <c r="F81" s="20">
        <v>354.69</v>
      </c>
      <c r="G81" s="22">
        <f t="shared" si="1"/>
        <v>-1.8607798359131214E-3</v>
      </c>
      <c r="H81" s="15">
        <v>61</v>
      </c>
      <c r="I81" s="15">
        <v>97</v>
      </c>
      <c r="J81" s="29">
        <v>45679</v>
      </c>
      <c r="K81" s="31">
        <v>336.43</v>
      </c>
      <c r="L81" s="38">
        <f t="shared" si="2"/>
        <v>5.2314002912938695E-2</v>
      </c>
      <c r="M81" s="31">
        <v>336.54</v>
      </c>
      <c r="N81" s="38">
        <f t="shared" si="3"/>
        <v>5.1970048136922659E-2</v>
      </c>
      <c r="O81" s="31">
        <v>328.74</v>
      </c>
      <c r="P81" s="38">
        <f t="shared" si="4"/>
        <v>7.693009673298036E-2</v>
      </c>
      <c r="Q81" s="16" t="s">
        <v>2308</v>
      </c>
    </row>
    <row r="82" spans="1:17" x14ac:dyDescent="0.25">
      <c r="A82" s="6" t="s">
        <v>56</v>
      </c>
      <c r="B82" s="16" t="s">
        <v>151</v>
      </c>
      <c r="C82" s="16" t="s">
        <v>239</v>
      </c>
      <c r="E82" s="20">
        <v>243.36</v>
      </c>
      <c r="F82" s="20">
        <v>237.49</v>
      </c>
      <c r="G82" s="22">
        <f t="shared" si="1"/>
        <v>2.4716830182323485E-2</v>
      </c>
      <c r="H82" s="15">
        <v>90</v>
      </c>
      <c r="I82" s="15">
        <v>84</v>
      </c>
      <c r="J82" s="29">
        <v>45687</v>
      </c>
      <c r="K82" s="31">
        <v>238.65</v>
      </c>
      <c r="L82" s="38">
        <f t="shared" si="2"/>
        <v>1.9736015084852326E-2</v>
      </c>
      <c r="M82" s="31">
        <v>247.8</v>
      </c>
      <c r="N82" s="38">
        <f t="shared" si="3"/>
        <v>-1.7917675544794179E-2</v>
      </c>
      <c r="O82" s="31">
        <v>237.9</v>
      </c>
      <c r="P82" s="38">
        <f t="shared" si="4"/>
        <v>2.2950819672131181E-2</v>
      </c>
      <c r="Q82" s="16" t="s">
        <v>2298</v>
      </c>
    </row>
    <row r="83" spans="1:17" x14ac:dyDescent="0.25">
      <c r="A83" s="6" t="s">
        <v>63</v>
      </c>
      <c r="B83" s="16" t="s">
        <v>233</v>
      </c>
      <c r="C83" s="16" t="s">
        <v>236</v>
      </c>
      <c r="E83" s="20">
        <v>119.3</v>
      </c>
      <c r="F83" s="20">
        <v>116.05</v>
      </c>
      <c r="G83" s="22">
        <f t="shared" si="1"/>
        <v>2.8005170185264973E-2</v>
      </c>
      <c r="H83" s="15">
        <v>83</v>
      </c>
      <c r="I83" s="15">
        <v>77</v>
      </c>
      <c r="J83" s="29">
        <v>45687</v>
      </c>
      <c r="K83" s="31">
        <v>119.71</v>
      </c>
      <c r="L83" s="38">
        <f t="shared" si="2"/>
        <v>-3.4249436137331604E-3</v>
      </c>
      <c r="M83" s="31">
        <v>118.74</v>
      </c>
      <c r="N83" s="38">
        <f t="shared" si="3"/>
        <v>4.7161866262422289E-3</v>
      </c>
      <c r="O83" s="31">
        <v>118.31</v>
      </c>
      <c r="P83" s="38">
        <f t="shared" si="4"/>
        <v>8.367847181134265E-3</v>
      </c>
      <c r="Q83" s="16" t="s">
        <v>2259</v>
      </c>
    </row>
    <row r="84" spans="1:17" x14ac:dyDescent="0.25">
      <c r="A84" s="6" t="s">
        <v>64</v>
      </c>
      <c r="B84" s="16" t="s">
        <v>2214</v>
      </c>
      <c r="C84" s="16" t="s">
        <v>2226</v>
      </c>
      <c r="E84" s="20">
        <v>42.45</v>
      </c>
      <c r="F84" s="20">
        <v>40.98</v>
      </c>
      <c r="G84" s="22">
        <f t="shared" si="1"/>
        <v>3.5871156661786384E-2</v>
      </c>
      <c r="H84" s="15">
        <v>78</v>
      </c>
      <c r="I84" s="15">
        <v>93</v>
      </c>
      <c r="J84" s="29">
        <v>45720</v>
      </c>
      <c r="K84" s="31">
        <v>39.03</v>
      </c>
      <c r="L84" s="38">
        <f t="shared" si="2"/>
        <v>8.7624903920061531E-2</v>
      </c>
      <c r="M84" s="31">
        <v>41.2</v>
      </c>
      <c r="N84" s="38">
        <f t="shared" si="3"/>
        <v>3.0339805825242715E-2</v>
      </c>
      <c r="O84" s="31">
        <v>38.92</v>
      </c>
      <c r="P84" s="38">
        <f t="shared" si="4"/>
        <v>9.0698869475847918E-2</v>
      </c>
      <c r="Q84" s="16" t="s">
        <v>2297</v>
      </c>
    </row>
    <row r="85" spans="1:17" x14ac:dyDescent="0.25">
      <c r="A85" s="6" t="s">
        <v>65</v>
      </c>
      <c r="B85" s="16" t="s">
        <v>1166</v>
      </c>
      <c r="C85" s="16" t="s">
        <v>1181</v>
      </c>
      <c r="E85" s="20">
        <v>34.46</v>
      </c>
      <c r="F85" s="20">
        <v>31.26</v>
      </c>
      <c r="G85" s="22">
        <f t="shared" si="1"/>
        <v>0.1023672424824056</v>
      </c>
      <c r="H85" s="15">
        <v>87</v>
      </c>
      <c r="I85" s="15">
        <v>88</v>
      </c>
      <c r="J85" s="29">
        <v>45722</v>
      </c>
      <c r="K85" s="31">
        <v>35.299999999999997</v>
      </c>
      <c r="L85" s="38">
        <f t="shared" si="2"/>
        <v>-2.3796033994334175E-2</v>
      </c>
      <c r="M85" s="31">
        <v>35.83</v>
      </c>
      <c r="N85" s="38">
        <f t="shared" si="3"/>
        <v>-3.8236114987440624E-2</v>
      </c>
      <c r="O85" s="31">
        <v>34.85</v>
      </c>
      <c r="P85" s="38">
        <f t="shared" si="4"/>
        <v>-1.1190817790530862E-2</v>
      </c>
      <c r="Q85" s="16" t="s">
        <v>2299</v>
      </c>
    </row>
    <row r="86" spans="1:17" x14ac:dyDescent="0.25">
      <c r="A86" s="6" t="s">
        <v>66</v>
      </c>
    </row>
    <row r="87" spans="1:17" x14ac:dyDescent="0.25">
      <c r="A87" s="6" t="s">
        <v>67</v>
      </c>
    </row>
    <row r="88" spans="1:17" x14ac:dyDescent="0.25">
      <c r="A88" s="6" t="s">
        <v>68</v>
      </c>
    </row>
    <row r="89" spans="1:17" x14ac:dyDescent="0.25">
      <c r="A89" s="6" t="s">
        <v>69</v>
      </c>
    </row>
    <row r="90" spans="1:17" x14ac:dyDescent="0.25">
      <c r="A90" s="6" t="s">
        <v>70</v>
      </c>
    </row>
    <row r="91" spans="1:17" x14ac:dyDescent="0.25">
      <c r="A91" s="6" t="s">
        <v>75</v>
      </c>
    </row>
    <row r="92" spans="1:17" x14ac:dyDescent="0.25">
      <c r="A92" s="6" t="s">
        <v>76</v>
      </c>
      <c r="B92" s="16"/>
      <c r="C92" s="16"/>
      <c r="E92" s="20"/>
      <c r="F92" s="20"/>
      <c r="G92" s="22"/>
      <c r="H92" s="15"/>
      <c r="I92" s="15"/>
      <c r="J92" s="29"/>
      <c r="K92" s="31"/>
      <c r="L92" s="33"/>
      <c r="M92" s="31"/>
      <c r="N92" s="33"/>
      <c r="O92" s="31"/>
      <c r="P92" s="33"/>
    </row>
    <row r="93" spans="1:17" x14ac:dyDescent="0.25">
      <c r="A93" s="6" t="s">
        <v>78</v>
      </c>
    </row>
    <row r="94" spans="1:17" x14ac:dyDescent="0.25">
      <c r="A94" s="6" t="s">
        <v>79</v>
      </c>
    </row>
    <row r="95" spans="1:17" x14ac:dyDescent="0.25">
      <c r="A95" s="6" t="s">
        <v>81</v>
      </c>
    </row>
    <row r="96" spans="1:17" x14ac:dyDescent="0.25">
      <c r="A96" s="6" t="s">
        <v>119</v>
      </c>
      <c r="Q96" s="16"/>
    </row>
    <row r="97" spans="1:10" x14ac:dyDescent="0.25">
      <c r="A97" s="6" t="s">
        <v>148</v>
      </c>
    </row>
    <row r="98" spans="1:10" x14ac:dyDescent="0.25">
      <c r="A98" s="6" t="s">
        <v>149</v>
      </c>
      <c r="J98" s="29"/>
    </row>
    <row r="101" spans="1:10" x14ac:dyDescent="0.25">
      <c r="J101" s="29"/>
    </row>
    <row r="102" spans="1:10" x14ac:dyDescent="0.25">
      <c r="J102" s="29"/>
    </row>
    <row r="103" spans="1:10" x14ac:dyDescent="0.25">
      <c r="J103" s="29"/>
    </row>
  </sheetData>
  <sortState xmlns:xlrd2="http://schemas.microsoft.com/office/spreadsheetml/2017/richdata2" ref="B64:Q85">
    <sortCondition ref="G64:G85"/>
  </sortState>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EEBA7-F922-4D42-81CA-403E71BEDDAF}">
  <dimension ref="A1:T103"/>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45660</v>
      </c>
      <c r="I3" s="2"/>
      <c r="J3" s="29">
        <v>45663</v>
      </c>
      <c r="K3" s="28">
        <v>45664</v>
      </c>
      <c r="L3" s="28">
        <v>45665</v>
      </c>
      <c r="M3" s="28">
        <v>45666</v>
      </c>
      <c r="N3" s="28">
        <v>45667</v>
      </c>
      <c r="P3" s="2" t="s">
        <v>82</v>
      </c>
      <c r="R3" s="2" t="s">
        <v>82</v>
      </c>
    </row>
    <row r="4" spans="1:18" ht="15.75" thickBot="1" x14ac:dyDescent="0.3">
      <c r="A4" t="s">
        <v>0</v>
      </c>
      <c r="C4" s="10">
        <v>45663</v>
      </c>
      <c r="D4" s="11" t="s">
        <v>32</v>
      </c>
      <c r="E4" s="10">
        <v>45667</v>
      </c>
      <c r="J4" s="2" t="s">
        <v>26</v>
      </c>
      <c r="K4" s="2" t="s">
        <v>27</v>
      </c>
      <c r="L4" s="2" t="s">
        <v>28</v>
      </c>
      <c r="M4" s="2" t="s">
        <v>29</v>
      </c>
      <c r="N4" s="2" t="s">
        <v>30</v>
      </c>
    </row>
    <row r="5" spans="1:18" ht="15.75" thickBot="1" x14ac:dyDescent="0.3">
      <c r="A5" t="s">
        <v>910</v>
      </c>
      <c r="F5" s="8">
        <v>19310.79</v>
      </c>
      <c r="G5" s="36" t="s">
        <v>25</v>
      </c>
      <c r="H5" s="8">
        <v>19621.68</v>
      </c>
      <c r="J5" s="14">
        <v>19864.98</v>
      </c>
      <c r="K5" s="14">
        <v>19489.68</v>
      </c>
      <c r="L5" s="14">
        <v>19478.88</v>
      </c>
      <c r="M5" s="14" t="s">
        <v>41</v>
      </c>
      <c r="N5" s="14">
        <v>19161.63</v>
      </c>
      <c r="P5" s="5">
        <f>(N5-H5)/N5</f>
        <v>-2.4008917821709282E-2</v>
      </c>
      <c r="R5" s="5">
        <f>(N5-F5)/F5</f>
        <v>-7.7241790729431501E-3</v>
      </c>
    </row>
    <row r="6" spans="1:18" ht="15.75" thickBot="1" x14ac:dyDescent="0.3">
      <c r="A6" t="s">
        <v>302</v>
      </c>
      <c r="C6" s="26" t="s">
        <v>948</v>
      </c>
      <c r="D6" s="1"/>
      <c r="E6" s="1"/>
      <c r="F6" s="9">
        <v>6040.04</v>
      </c>
      <c r="G6" s="36" t="s">
        <v>107</v>
      </c>
      <c r="H6" s="9">
        <v>5942.47</v>
      </c>
      <c r="J6" s="14">
        <v>5975.34</v>
      </c>
      <c r="K6" s="17">
        <v>5909.03</v>
      </c>
      <c r="L6" s="17">
        <v>5918.25</v>
      </c>
      <c r="M6" s="14" t="s">
        <v>41</v>
      </c>
      <c r="N6" s="14">
        <v>5827.04</v>
      </c>
      <c r="P6" s="5">
        <f>(N6-H6)/N6</f>
        <v>-1.980937148191883E-2</v>
      </c>
      <c r="R6" s="5">
        <f>(N6-F6)/F6</f>
        <v>-3.5264667121409791E-2</v>
      </c>
    </row>
    <row r="7" spans="1:18" x14ac:dyDescent="0.25">
      <c r="C7" s="35"/>
      <c r="J7" s="12"/>
    </row>
    <row r="8" spans="1:18" x14ac:dyDescent="0.25">
      <c r="C8" s="12"/>
      <c r="J8" s="12"/>
    </row>
    <row r="9" spans="1:18" x14ac:dyDescent="0.25">
      <c r="C9" s="12"/>
      <c r="J9" s="12"/>
    </row>
    <row r="10" spans="1:18" x14ac:dyDescent="0.25">
      <c r="A10" t="s">
        <v>3</v>
      </c>
      <c r="C10" s="16" t="s">
        <v>2352</v>
      </c>
      <c r="J10" s="16"/>
    </row>
    <row r="11" spans="1:18" x14ac:dyDescent="0.25">
      <c r="C11" s="16" t="s">
        <v>2353</v>
      </c>
      <c r="J11" s="16"/>
    </row>
    <row r="12" spans="1:18" x14ac:dyDescent="0.25">
      <c r="C12" s="16" t="s">
        <v>2354</v>
      </c>
      <c r="J12" s="16"/>
    </row>
    <row r="13" spans="1:18" x14ac:dyDescent="0.25">
      <c r="C13" s="27" t="s">
        <v>2355</v>
      </c>
      <c r="J13" s="16"/>
    </row>
    <row r="14" spans="1:18" x14ac:dyDescent="0.25">
      <c r="C14" s="27" t="s">
        <v>2356</v>
      </c>
      <c r="J14" s="16"/>
    </row>
    <row r="15" spans="1:18" x14ac:dyDescent="0.25">
      <c r="C15" s="16" t="s">
        <v>2357</v>
      </c>
      <c r="J15" s="16"/>
    </row>
    <row r="16" spans="1:18" x14ac:dyDescent="0.25">
      <c r="C16" s="16" t="s">
        <v>2364</v>
      </c>
      <c r="J16" s="16"/>
    </row>
    <row r="17" spans="3:10" x14ac:dyDescent="0.25">
      <c r="C17" s="16" t="s">
        <v>2358</v>
      </c>
      <c r="J17" s="16"/>
    </row>
    <row r="18" spans="3:10" x14ac:dyDescent="0.25">
      <c r="C18" s="16" t="s">
        <v>2359</v>
      </c>
      <c r="J18" s="16"/>
    </row>
    <row r="19" spans="3:10" x14ac:dyDescent="0.25">
      <c r="C19" s="16" t="s">
        <v>2360</v>
      </c>
      <c r="J19" s="16"/>
    </row>
    <row r="20" spans="3:10" x14ac:dyDescent="0.25">
      <c r="C20" s="16" t="s">
        <v>2361</v>
      </c>
      <c r="J20" s="16"/>
    </row>
    <row r="21" spans="3:10" x14ac:dyDescent="0.25">
      <c r="C21" s="16" t="s">
        <v>2362</v>
      </c>
      <c r="J21" s="16"/>
    </row>
    <row r="22" spans="3:10" x14ac:dyDescent="0.25">
      <c r="C22" s="16" t="s">
        <v>2363</v>
      </c>
      <c r="J22" s="16"/>
    </row>
    <row r="23" spans="3:10" x14ac:dyDescent="0.25">
      <c r="C23" s="16"/>
      <c r="J23" s="16"/>
    </row>
    <row r="24" spans="3:10" x14ac:dyDescent="0.25">
      <c r="C24" s="12" t="s">
        <v>182</v>
      </c>
      <c r="D24" s="12" t="s">
        <v>2350</v>
      </c>
      <c r="J24" s="16"/>
    </row>
    <row r="25" spans="3:10" x14ac:dyDescent="0.25">
      <c r="C25" s="12" t="s">
        <v>163</v>
      </c>
      <c r="D25" s="12" t="s">
        <v>2351</v>
      </c>
      <c r="J25" s="16"/>
    </row>
    <row r="26" spans="3:10" x14ac:dyDescent="0.25">
      <c r="C26" s="12"/>
      <c r="J26" s="16"/>
    </row>
    <row r="27" spans="3:10" x14ac:dyDescent="0.25">
      <c r="F27" s="2" t="s">
        <v>154</v>
      </c>
      <c r="J27" s="16"/>
    </row>
    <row r="28" spans="3:10" x14ac:dyDescent="0.25">
      <c r="C28" t="s">
        <v>102</v>
      </c>
      <c r="D28" s="5">
        <v>0.42530000000000001</v>
      </c>
      <c r="E28" s="7"/>
      <c r="F28" s="2" t="s">
        <v>155</v>
      </c>
      <c r="I28" s="5"/>
      <c r="J28" s="16"/>
    </row>
    <row r="29" spans="3:10" x14ac:dyDescent="0.25">
      <c r="C29" s="16"/>
      <c r="D29" s="5"/>
      <c r="E29" s="7"/>
      <c r="F29" s="5"/>
      <c r="I29" s="5"/>
      <c r="J29" s="16"/>
    </row>
    <row r="30" spans="3:10" x14ac:dyDescent="0.25">
      <c r="C30" s="16"/>
      <c r="D30" s="5"/>
      <c r="E30" s="7"/>
      <c r="F30" s="34"/>
      <c r="I30" s="5"/>
      <c r="J30" s="16"/>
    </row>
    <row r="31" spans="3:10" x14ac:dyDescent="0.25">
      <c r="D31" s="5"/>
      <c r="F31" s="5"/>
      <c r="I31" s="5"/>
      <c r="J31" s="16"/>
    </row>
    <row r="32" spans="3:10" x14ac:dyDescent="0.25">
      <c r="C32" t="s">
        <v>218</v>
      </c>
      <c r="D32" s="5">
        <v>9.7500000000000003E-2</v>
      </c>
      <c r="F32" s="5">
        <v>2.0000000000000001E-4</v>
      </c>
      <c r="I32" s="5"/>
      <c r="J32" s="16"/>
    </row>
    <row r="33" spans="1:19" x14ac:dyDescent="0.25">
      <c r="C33" t="s">
        <v>1450</v>
      </c>
      <c r="D33" s="5">
        <v>9.3799999999999994E-2</v>
      </c>
      <c r="F33" s="5">
        <v>-5.9400000000000001E-2</v>
      </c>
      <c r="I33" s="5"/>
      <c r="J33" s="16"/>
    </row>
    <row r="34" spans="1:19" x14ac:dyDescent="0.25">
      <c r="C34" t="s">
        <v>1813</v>
      </c>
      <c r="D34" s="5">
        <v>0.1153</v>
      </c>
      <c r="F34" s="5">
        <v>-3.4599999999999999E-2</v>
      </c>
      <c r="I34" s="5"/>
      <c r="J34" s="16"/>
    </row>
    <row r="35" spans="1:19" x14ac:dyDescent="0.25">
      <c r="C35" t="s">
        <v>1116</v>
      </c>
      <c r="D35" s="5">
        <v>6.8900000000000003E-2</v>
      </c>
      <c r="F35" s="5">
        <v>-3.7999999999999999E-2</v>
      </c>
      <c r="I35" s="5"/>
      <c r="J35" s="16"/>
    </row>
    <row r="36" spans="1:19" x14ac:dyDescent="0.25">
      <c r="C36" t="s">
        <v>2246</v>
      </c>
      <c r="D36" s="5">
        <v>5.5E-2</v>
      </c>
      <c r="F36" s="5">
        <v>0.12039999999999999</v>
      </c>
      <c r="I36" s="5"/>
      <c r="J36" s="16"/>
    </row>
    <row r="37" spans="1:19" x14ac:dyDescent="0.25">
      <c r="C37" t="s">
        <v>2287</v>
      </c>
      <c r="D37" s="5">
        <v>4.3200000000000002E-2</v>
      </c>
      <c r="F37" s="5">
        <v>-7.3800000000000004E-2</v>
      </c>
      <c r="I37" s="5"/>
      <c r="J37" s="16"/>
    </row>
    <row r="38" spans="1:19" x14ac:dyDescent="0.25">
      <c r="C38" t="s">
        <v>2289</v>
      </c>
      <c r="D38" s="5">
        <v>0.10099999999999999</v>
      </c>
      <c r="F38" s="5">
        <v>3.6900000000000002E-2</v>
      </c>
      <c r="G38" s="22"/>
      <c r="H38" s="16"/>
      <c r="I38" s="5"/>
      <c r="J38" s="16"/>
    </row>
    <row r="39" spans="1:19" x14ac:dyDescent="0.25">
      <c r="D39" s="5"/>
      <c r="F39" s="5"/>
      <c r="G39" s="22"/>
      <c r="H39" s="16"/>
      <c r="I39" s="5"/>
      <c r="J39" s="16"/>
    </row>
    <row r="40" spans="1:19" x14ac:dyDescent="0.25">
      <c r="G40" s="22"/>
      <c r="H40" s="16"/>
      <c r="I40" s="5"/>
      <c r="J40" s="16"/>
    </row>
    <row r="41" spans="1:19" x14ac:dyDescent="0.25">
      <c r="G41" s="22"/>
      <c r="H41" s="16"/>
      <c r="I41" s="5"/>
      <c r="J41" s="16"/>
    </row>
    <row r="42" spans="1:19" x14ac:dyDescent="0.25">
      <c r="D42" s="5"/>
      <c r="E42" s="21"/>
      <c r="F42" s="34"/>
      <c r="G42" s="22"/>
      <c r="H42" s="16"/>
      <c r="I42" s="5"/>
      <c r="J42" s="16"/>
    </row>
    <row r="43" spans="1:19" x14ac:dyDescent="0.25">
      <c r="D43" s="5">
        <f>SUM(D28:D42)</f>
        <v>1</v>
      </c>
      <c r="F43" s="34"/>
      <c r="I43" s="22"/>
      <c r="J43" s="16"/>
    </row>
    <row r="44" spans="1:19" x14ac:dyDescent="0.25">
      <c r="E44" s="21"/>
      <c r="F44" s="16"/>
      <c r="G44" s="22"/>
      <c r="H44" s="16"/>
      <c r="I44" s="22"/>
      <c r="J44" s="16"/>
    </row>
    <row r="45" spans="1:19" x14ac:dyDescent="0.25">
      <c r="D45" s="5"/>
      <c r="E45" s="21"/>
      <c r="F45" s="16"/>
      <c r="G45" s="22"/>
      <c r="H45" s="16"/>
      <c r="I45" s="22"/>
      <c r="J45" s="16"/>
    </row>
    <row r="46" spans="1:19" x14ac:dyDescent="0.25">
      <c r="C46" s="12"/>
      <c r="E46" s="21"/>
      <c r="F46" s="15" t="s">
        <v>108</v>
      </c>
      <c r="G46" s="16"/>
      <c r="H46" s="12"/>
      <c r="I46" s="16"/>
    </row>
    <row r="47" spans="1:19" x14ac:dyDescent="0.25">
      <c r="A47" t="s">
        <v>4</v>
      </c>
      <c r="C47" s="12"/>
      <c r="E47" s="24" t="s">
        <v>6</v>
      </c>
      <c r="F47" s="24" t="s">
        <v>7</v>
      </c>
      <c r="G47" s="24" t="s">
        <v>8</v>
      </c>
      <c r="H47" s="24" t="s">
        <v>9</v>
      </c>
      <c r="I47" s="24" t="s">
        <v>21</v>
      </c>
      <c r="J47" s="24" t="s">
        <v>23</v>
      </c>
      <c r="K47" s="24" t="s">
        <v>22</v>
      </c>
      <c r="L47" s="24" t="s">
        <v>120</v>
      </c>
      <c r="M47" s="23" t="s">
        <v>10</v>
      </c>
      <c r="N47" s="25"/>
      <c r="O47" s="25"/>
      <c r="P47" s="25"/>
      <c r="Q47" s="25"/>
      <c r="R47" s="25"/>
      <c r="S47" s="25"/>
    </row>
    <row r="48" spans="1:19" x14ac:dyDescent="0.25">
      <c r="A48" s="6" t="s">
        <v>5</v>
      </c>
      <c r="B48" t="s">
        <v>218</v>
      </c>
      <c r="E48" s="4">
        <v>56.62</v>
      </c>
      <c r="F48" s="4">
        <v>44.7</v>
      </c>
      <c r="G48" s="5">
        <f t="shared" ref="G48:G51" si="0">(E48-F48)/F48</f>
        <v>0.26666666666666655</v>
      </c>
      <c r="H48" s="20">
        <v>51</v>
      </c>
      <c r="I48" s="4">
        <v>43.2</v>
      </c>
      <c r="J48" s="2">
        <v>94</v>
      </c>
      <c r="K48" s="2">
        <v>89</v>
      </c>
      <c r="L48" s="2">
        <v>25</v>
      </c>
      <c r="M48" t="s">
        <v>2323</v>
      </c>
    </row>
    <row r="49" spans="1:17" x14ac:dyDescent="0.25">
      <c r="A49" s="6" t="s">
        <v>11</v>
      </c>
      <c r="B49" t="s">
        <v>1450</v>
      </c>
      <c r="E49" s="4">
        <v>22.8</v>
      </c>
      <c r="F49" s="4">
        <v>18.7</v>
      </c>
      <c r="G49" s="5">
        <f t="shared" si="0"/>
        <v>0.21925133689839579</v>
      </c>
      <c r="H49" s="20">
        <v>22</v>
      </c>
      <c r="I49" s="4">
        <v>17.86</v>
      </c>
      <c r="J49" s="2">
        <v>93</v>
      </c>
      <c r="K49" s="2">
        <v>86</v>
      </c>
      <c r="M49" t="s">
        <v>2324</v>
      </c>
    </row>
    <row r="50" spans="1:17" x14ac:dyDescent="0.25">
      <c r="A50" s="6" t="s">
        <v>12</v>
      </c>
      <c r="B50" t="s">
        <v>1813</v>
      </c>
      <c r="E50" s="4">
        <v>327.91</v>
      </c>
      <c r="F50" s="4">
        <v>208.11</v>
      </c>
      <c r="G50" s="5">
        <f t="shared" si="0"/>
        <v>0.57565710441593387</v>
      </c>
      <c r="H50" s="20">
        <v>335</v>
      </c>
      <c r="I50" s="4">
        <v>183.7</v>
      </c>
      <c r="J50" s="2">
        <v>99</v>
      </c>
      <c r="K50" s="2">
        <v>5</v>
      </c>
      <c r="L50" s="2"/>
      <c r="M50" t="s">
        <v>2325</v>
      </c>
    </row>
    <row r="51" spans="1:17" x14ac:dyDescent="0.25">
      <c r="A51" s="6" t="s">
        <v>13</v>
      </c>
      <c r="B51" t="s">
        <v>1116</v>
      </c>
      <c r="E51" s="4">
        <v>53.84</v>
      </c>
      <c r="F51" s="4">
        <v>39.39</v>
      </c>
      <c r="G51" s="5">
        <f t="shared" si="0"/>
        <v>0.36684437674536691</v>
      </c>
      <c r="H51" s="20">
        <v>50</v>
      </c>
      <c r="I51" s="4">
        <v>41.96</v>
      </c>
      <c r="J51" s="2">
        <v>96</v>
      </c>
      <c r="L51" s="2"/>
      <c r="M51" t="s">
        <v>2326</v>
      </c>
    </row>
    <row r="52" spans="1:17" x14ac:dyDescent="0.25">
      <c r="A52" s="6" t="s">
        <v>14</v>
      </c>
      <c r="B52" t="s">
        <v>2246</v>
      </c>
      <c r="E52" s="4">
        <v>18.05</v>
      </c>
      <c r="F52" s="4">
        <v>16.989999999999998</v>
      </c>
      <c r="G52" s="5">
        <f>(E52-F52)/F52</f>
        <v>6.2389640965273829E-2</v>
      </c>
      <c r="H52" s="20">
        <v>15.65</v>
      </c>
      <c r="I52" s="4">
        <v>15.9</v>
      </c>
      <c r="J52" s="2">
        <v>97</v>
      </c>
      <c r="K52" s="2">
        <v>81</v>
      </c>
      <c r="M52" t="s">
        <v>2327</v>
      </c>
    </row>
    <row r="53" spans="1:17" x14ac:dyDescent="0.25">
      <c r="A53" s="6" t="s">
        <v>15</v>
      </c>
      <c r="B53" t="s">
        <v>2287</v>
      </c>
      <c r="E53" s="4">
        <v>25.24</v>
      </c>
      <c r="F53" s="4">
        <v>30.18</v>
      </c>
      <c r="G53" s="5">
        <f>(E53-F53)/F53</f>
        <v>-0.16368455931080189</v>
      </c>
      <c r="H53" s="20">
        <v>23</v>
      </c>
      <c r="I53" s="4">
        <v>24.99</v>
      </c>
      <c r="J53" s="2">
        <v>98</v>
      </c>
      <c r="K53" s="2">
        <v>7</v>
      </c>
      <c r="M53" t="s">
        <v>2328</v>
      </c>
    </row>
    <row r="54" spans="1:17" x14ac:dyDescent="0.25">
      <c r="A54" s="6" t="s">
        <v>16</v>
      </c>
      <c r="B54" t="s">
        <v>2289</v>
      </c>
      <c r="E54" s="4">
        <v>367.1</v>
      </c>
      <c r="F54" s="4">
        <v>368.57</v>
      </c>
      <c r="G54" s="5">
        <f>(E54-F54)/F54</f>
        <v>-3.9883875518896559E-3</v>
      </c>
      <c r="H54" s="20">
        <v>345</v>
      </c>
      <c r="I54" s="4">
        <v>354.69</v>
      </c>
      <c r="J54" s="2">
        <v>98</v>
      </c>
      <c r="K54" s="2">
        <v>61</v>
      </c>
      <c r="M54" t="s">
        <v>2329</v>
      </c>
    </row>
    <row r="55" spans="1:17" x14ac:dyDescent="0.25">
      <c r="A55" s="6" t="s">
        <v>17</v>
      </c>
    </row>
    <row r="56" spans="1:17" x14ac:dyDescent="0.25">
      <c r="A56" s="6" t="s">
        <v>31</v>
      </c>
      <c r="E56" s="4"/>
      <c r="F56" s="4"/>
      <c r="G56" s="5"/>
      <c r="H56" s="13"/>
      <c r="I56" s="4"/>
      <c r="J56" s="2"/>
      <c r="K56" s="2"/>
      <c r="L56" s="2"/>
    </row>
    <row r="57" spans="1:17" x14ac:dyDescent="0.25">
      <c r="A57" s="6" t="s">
        <v>33</v>
      </c>
    </row>
    <row r="58" spans="1:17" x14ac:dyDescent="0.25">
      <c r="A58" s="6" t="s">
        <v>34</v>
      </c>
    </row>
    <row r="59" spans="1:17" x14ac:dyDescent="0.25">
      <c r="A59" s="6" t="s">
        <v>35</v>
      </c>
      <c r="E59" s="4"/>
      <c r="F59" s="4"/>
      <c r="H59" s="4"/>
      <c r="I59" s="4"/>
      <c r="L59" s="2"/>
    </row>
    <row r="61" spans="1:17" x14ac:dyDescent="0.25">
      <c r="E61" s="7"/>
      <c r="G61" s="2" t="s">
        <v>128</v>
      </c>
      <c r="J61" s="2" t="s">
        <v>127</v>
      </c>
      <c r="L61" s="2" t="s">
        <v>150</v>
      </c>
      <c r="N61" s="2" t="s">
        <v>150</v>
      </c>
      <c r="P61" s="2" t="s">
        <v>150</v>
      </c>
    </row>
    <row r="62" spans="1:17" x14ac:dyDescent="0.25">
      <c r="A62" s="3" t="s">
        <v>18</v>
      </c>
      <c r="E62" s="18" t="s">
        <v>6</v>
      </c>
      <c r="F62" s="18" t="s">
        <v>21</v>
      </c>
      <c r="G62" s="18" t="s">
        <v>129</v>
      </c>
      <c r="H62" s="18" t="s">
        <v>22</v>
      </c>
      <c r="I62" s="18" t="s">
        <v>23</v>
      </c>
      <c r="J62" s="18" t="s">
        <v>22</v>
      </c>
      <c r="K62" s="18" t="s">
        <v>146</v>
      </c>
      <c r="L62" s="18" t="s">
        <v>146</v>
      </c>
      <c r="M62" s="18" t="s">
        <v>130</v>
      </c>
      <c r="N62" s="18" t="s">
        <v>130</v>
      </c>
      <c r="O62" s="18" t="s">
        <v>131</v>
      </c>
      <c r="P62" s="18" t="s">
        <v>131</v>
      </c>
      <c r="Q62" s="19" t="s">
        <v>10</v>
      </c>
    </row>
    <row r="63" spans="1:17" x14ac:dyDescent="0.25">
      <c r="A63" s="3"/>
      <c r="E63" s="18"/>
      <c r="F63" s="18"/>
      <c r="G63" s="18"/>
      <c r="H63" s="18"/>
      <c r="I63" s="18"/>
      <c r="J63" s="18"/>
      <c r="K63" s="18"/>
      <c r="M63" s="18"/>
      <c r="O63" s="18"/>
      <c r="Q63" s="19"/>
    </row>
    <row r="64" spans="1:17" x14ac:dyDescent="0.25">
      <c r="A64" s="6" t="s">
        <v>5</v>
      </c>
      <c r="B64" s="16" t="s">
        <v>2146</v>
      </c>
      <c r="C64" s="16" t="s">
        <v>2158</v>
      </c>
      <c r="E64" s="20">
        <v>35.96</v>
      </c>
      <c r="F64" s="20">
        <v>49.72</v>
      </c>
      <c r="G64" s="22">
        <f t="shared" ref="G64:G83" si="1">(E64-F64)/F64</f>
        <v>-0.27674979887369267</v>
      </c>
      <c r="H64" s="15">
        <v>70</v>
      </c>
      <c r="I64" s="15">
        <v>99</v>
      </c>
      <c r="J64" s="29">
        <v>45729</v>
      </c>
      <c r="K64" s="31">
        <v>41.31</v>
      </c>
      <c r="L64" s="38">
        <f t="shared" ref="L64:L83" si="2">(E64-K64)/K64</f>
        <v>-0.12950859356088118</v>
      </c>
      <c r="M64" s="31">
        <v>40.130000000000003</v>
      </c>
      <c r="N64" s="38">
        <f t="shared" ref="N64:N83" si="3">(E64-M64)/M64</f>
        <v>-0.10391228507351112</v>
      </c>
      <c r="O64" s="31">
        <v>38.17</v>
      </c>
      <c r="P64" s="38">
        <f t="shared" ref="P64:P83" si="4">(E64-O64)/O64</f>
        <v>-5.7898873460833132E-2</v>
      </c>
      <c r="Q64" s="16" t="s">
        <v>2332</v>
      </c>
    </row>
    <row r="65" spans="1:20" x14ac:dyDescent="0.25">
      <c r="A65" s="6" t="s">
        <v>11</v>
      </c>
      <c r="B65" s="16" t="s">
        <v>2252</v>
      </c>
      <c r="C65" s="16" t="s">
        <v>2262</v>
      </c>
      <c r="E65" s="20">
        <v>24.69</v>
      </c>
      <c r="F65" s="20">
        <v>27.94</v>
      </c>
      <c r="G65" s="22">
        <f t="shared" si="1"/>
        <v>-0.11632068718682892</v>
      </c>
      <c r="H65" s="15">
        <v>98</v>
      </c>
      <c r="I65" s="15">
        <v>97</v>
      </c>
      <c r="J65" s="29">
        <v>45720</v>
      </c>
      <c r="K65" s="31">
        <v>25.04</v>
      </c>
      <c r="L65" s="38">
        <f t="shared" si="2"/>
        <v>-1.397763578274752E-2</v>
      </c>
      <c r="M65" s="31">
        <v>24.52</v>
      </c>
      <c r="N65" s="38">
        <f t="shared" si="3"/>
        <v>6.9331158238173617E-3</v>
      </c>
      <c r="O65" s="31">
        <v>24.15</v>
      </c>
      <c r="P65" s="38">
        <f t="shared" si="4"/>
        <v>2.2360248447205081E-2</v>
      </c>
      <c r="Q65" s="16" t="s">
        <v>2331</v>
      </c>
    </row>
    <row r="66" spans="1:20" x14ac:dyDescent="0.25">
      <c r="A66" s="6" t="s">
        <v>12</v>
      </c>
      <c r="B66" s="16" t="s">
        <v>2186</v>
      </c>
      <c r="C66" s="16" t="s">
        <v>2193</v>
      </c>
      <c r="E66" s="20">
        <v>12.03</v>
      </c>
      <c r="F66" s="20">
        <v>13.58</v>
      </c>
      <c r="G66" s="22">
        <f t="shared" si="1"/>
        <v>-0.11413843888070697</v>
      </c>
      <c r="H66" s="15">
        <v>8</v>
      </c>
      <c r="I66" s="15">
        <v>81</v>
      </c>
      <c r="J66" s="29">
        <v>45693</v>
      </c>
      <c r="K66" s="31">
        <v>12.67</v>
      </c>
      <c r="L66" s="38">
        <f t="shared" si="2"/>
        <v>-5.0513022888713545E-2</v>
      </c>
      <c r="M66" s="31">
        <v>12.47</v>
      </c>
      <c r="N66" s="38">
        <f t="shared" si="3"/>
        <v>-3.5284683239775565E-2</v>
      </c>
      <c r="O66" s="31">
        <v>12.59</v>
      </c>
      <c r="P66" s="38">
        <f t="shared" si="4"/>
        <v>-4.447974583002387E-2</v>
      </c>
      <c r="Q66" s="16" t="s">
        <v>2333</v>
      </c>
      <c r="T66" s="16"/>
    </row>
    <row r="67" spans="1:20" x14ac:dyDescent="0.25">
      <c r="A67" s="6" t="s">
        <v>13</v>
      </c>
      <c r="B67" s="16" t="s">
        <v>2059</v>
      </c>
      <c r="C67" s="16" t="s">
        <v>2073</v>
      </c>
      <c r="E67" s="20">
        <v>30.06</v>
      </c>
      <c r="F67" s="20">
        <v>33.82</v>
      </c>
      <c r="G67" s="22">
        <f t="shared" si="1"/>
        <v>-0.11117681845062098</v>
      </c>
      <c r="H67" s="15">
        <v>81</v>
      </c>
      <c r="I67" s="15">
        <v>74</v>
      </c>
      <c r="J67" s="29">
        <v>45702</v>
      </c>
      <c r="K67" s="31">
        <v>30.86</v>
      </c>
      <c r="L67" s="38">
        <f t="shared" si="2"/>
        <v>-2.5923525599481554E-2</v>
      </c>
      <c r="M67" s="31">
        <v>30.56</v>
      </c>
      <c r="N67" s="38">
        <f t="shared" si="3"/>
        <v>-1.6361256544502618E-2</v>
      </c>
      <c r="O67" s="31">
        <v>30.99</v>
      </c>
      <c r="P67" s="38">
        <f t="shared" si="4"/>
        <v>-3.000968054211035E-2</v>
      </c>
      <c r="Q67" s="16" t="s">
        <v>2333</v>
      </c>
    </row>
    <row r="68" spans="1:20" x14ac:dyDescent="0.25">
      <c r="A68" s="6" t="s">
        <v>14</v>
      </c>
      <c r="B68" s="16" t="s">
        <v>234</v>
      </c>
      <c r="C68" s="16" t="s">
        <v>2305</v>
      </c>
      <c r="E68" s="20">
        <v>243.77</v>
      </c>
      <c r="F68" s="20">
        <v>273</v>
      </c>
      <c r="G68" s="22">
        <f t="shared" si="1"/>
        <v>-0.10706959706959704</v>
      </c>
      <c r="H68" s="15">
        <v>82</v>
      </c>
      <c r="I68" s="15">
        <v>79</v>
      </c>
      <c r="J68" s="29">
        <v>45719</v>
      </c>
      <c r="K68" s="31">
        <v>247.47</v>
      </c>
      <c r="L68" s="38">
        <f t="shared" si="2"/>
        <v>-1.4951307229159045E-2</v>
      </c>
      <c r="M68" s="31">
        <v>250.48</v>
      </c>
      <c r="N68" s="38">
        <f t="shared" si="3"/>
        <v>-2.678856595336945E-2</v>
      </c>
      <c r="O68" s="31">
        <v>244.05</v>
      </c>
      <c r="P68" s="38">
        <f t="shared" si="4"/>
        <v>-1.1473058799426393E-3</v>
      </c>
      <c r="Q68" s="16" t="s">
        <v>2334</v>
      </c>
    </row>
    <row r="69" spans="1:20" x14ac:dyDescent="0.25">
      <c r="A69" s="6" t="s">
        <v>15</v>
      </c>
      <c r="B69" s="16" t="s">
        <v>1421</v>
      </c>
      <c r="C69" s="16" t="s">
        <v>1432</v>
      </c>
      <c r="E69" s="20">
        <v>22.55</v>
      </c>
      <c r="F69" s="20">
        <v>25</v>
      </c>
      <c r="G69" s="22">
        <f t="shared" si="1"/>
        <v>-9.7999999999999976E-2</v>
      </c>
      <c r="H69" s="15">
        <v>97</v>
      </c>
      <c r="I69" s="15">
        <v>88</v>
      </c>
      <c r="J69" s="29">
        <v>45700</v>
      </c>
      <c r="K69" s="31">
        <v>23.54</v>
      </c>
      <c r="L69" s="38">
        <f t="shared" si="2"/>
        <v>-4.2056074766355075E-2</v>
      </c>
      <c r="M69" s="31">
        <v>23.44</v>
      </c>
      <c r="N69" s="38">
        <f t="shared" si="3"/>
        <v>-3.7969283276450536E-2</v>
      </c>
      <c r="O69" s="31">
        <v>23.35</v>
      </c>
      <c r="P69" s="38">
        <f t="shared" si="4"/>
        <v>-3.4261241970021443E-2</v>
      </c>
      <c r="Q69" s="16" t="s">
        <v>2300</v>
      </c>
    </row>
    <row r="70" spans="1:20" x14ac:dyDescent="0.25">
      <c r="A70" s="6" t="s">
        <v>16</v>
      </c>
      <c r="B70" s="16" t="s">
        <v>2253</v>
      </c>
      <c r="C70" s="16" t="s">
        <v>2264</v>
      </c>
      <c r="E70" s="20">
        <v>24.77</v>
      </c>
      <c r="F70" s="20">
        <v>26.71</v>
      </c>
      <c r="G70" s="22">
        <f t="shared" si="1"/>
        <v>-7.2631973043803866E-2</v>
      </c>
      <c r="H70" s="15">
        <v>96</v>
      </c>
      <c r="I70" s="15">
        <v>96</v>
      </c>
      <c r="J70" s="29">
        <v>45693</v>
      </c>
      <c r="K70" s="31">
        <v>24.48</v>
      </c>
      <c r="L70" s="38">
        <f t="shared" si="2"/>
        <v>1.1846405228758135E-2</v>
      </c>
      <c r="M70" s="31">
        <v>25.34</v>
      </c>
      <c r="N70" s="38">
        <f t="shared" si="3"/>
        <v>-2.2494080505130239E-2</v>
      </c>
      <c r="O70" s="31">
        <v>23.31</v>
      </c>
      <c r="P70" s="38">
        <f t="shared" si="4"/>
        <v>6.2634062634062668E-2</v>
      </c>
      <c r="Q70" s="16" t="s">
        <v>2265</v>
      </c>
    </row>
    <row r="71" spans="1:20" x14ac:dyDescent="0.25">
      <c r="A71" s="6" t="s">
        <v>17</v>
      </c>
      <c r="B71" s="16" t="s">
        <v>2288</v>
      </c>
      <c r="C71" s="16" t="s">
        <v>2303</v>
      </c>
      <c r="E71" s="20">
        <v>93.09</v>
      </c>
      <c r="F71" s="20">
        <v>99.89</v>
      </c>
      <c r="G71" s="22">
        <f t="shared" si="1"/>
        <v>-6.8074882370607645E-2</v>
      </c>
      <c r="H71" s="15">
        <v>94</v>
      </c>
      <c r="I71" s="15">
        <v>76</v>
      </c>
      <c r="J71" s="29">
        <v>45720</v>
      </c>
      <c r="K71" s="31">
        <v>94.07</v>
      </c>
      <c r="L71" s="38">
        <f t="shared" si="2"/>
        <v>-1.0417773998086423E-2</v>
      </c>
      <c r="M71" s="31">
        <v>93.62</v>
      </c>
      <c r="N71" s="38">
        <f t="shared" si="3"/>
        <v>-5.6611835077974909E-3</v>
      </c>
      <c r="O71" s="31">
        <v>92.81</v>
      </c>
      <c r="P71" s="38">
        <f t="shared" si="4"/>
        <v>3.0169162805732262E-3</v>
      </c>
      <c r="Q71" s="16" t="s">
        <v>2338</v>
      </c>
    </row>
    <row r="72" spans="1:20" x14ac:dyDescent="0.25">
      <c r="A72" s="6" t="s">
        <v>31</v>
      </c>
      <c r="B72" s="16" t="s">
        <v>633</v>
      </c>
      <c r="C72" s="16" t="s">
        <v>644</v>
      </c>
      <c r="E72" s="20">
        <v>258.77999999999997</v>
      </c>
      <c r="F72" s="20">
        <v>272.55</v>
      </c>
      <c r="G72" s="22">
        <f t="shared" si="1"/>
        <v>-5.0522839845899975E-2</v>
      </c>
      <c r="H72" s="15">
        <v>81</v>
      </c>
      <c r="I72" s="15">
        <v>93</v>
      </c>
      <c r="J72" s="29">
        <v>45707</v>
      </c>
      <c r="K72" s="31">
        <v>290.55</v>
      </c>
      <c r="L72" s="38">
        <f t="shared" si="2"/>
        <v>-0.10934434692823967</v>
      </c>
      <c r="M72" s="31">
        <v>275.45999999999998</v>
      </c>
      <c r="N72" s="38">
        <f t="shared" si="3"/>
        <v>-6.0553256371160998E-2</v>
      </c>
      <c r="O72" s="31">
        <v>281.14</v>
      </c>
      <c r="P72" s="38">
        <f t="shared" si="4"/>
        <v>-7.9533328590737765E-2</v>
      </c>
      <c r="Q72" s="16" t="s">
        <v>2339</v>
      </c>
    </row>
    <row r="73" spans="1:20" x14ac:dyDescent="0.25">
      <c r="A73" s="6" t="s">
        <v>33</v>
      </c>
      <c r="B73" s="16" t="s">
        <v>2216</v>
      </c>
      <c r="C73" s="16" t="s">
        <v>2231</v>
      </c>
      <c r="E73" s="20">
        <v>64.73</v>
      </c>
      <c r="F73" s="20">
        <v>67.95</v>
      </c>
      <c r="G73" s="22">
        <f t="shared" si="1"/>
        <v>-4.7387785136129491E-2</v>
      </c>
      <c r="H73" s="15">
        <v>90</v>
      </c>
      <c r="I73" s="15">
        <v>90</v>
      </c>
      <c r="J73" s="29">
        <v>45348</v>
      </c>
      <c r="K73" s="31">
        <v>59.14</v>
      </c>
      <c r="L73" s="38">
        <f t="shared" si="2"/>
        <v>9.4521474467365627E-2</v>
      </c>
      <c r="M73" s="31">
        <v>62.66</v>
      </c>
      <c r="N73" s="38">
        <f t="shared" si="3"/>
        <v>3.3035429300989586E-2</v>
      </c>
      <c r="O73" s="31">
        <v>57.73</v>
      </c>
      <c r="P73" s="38">
        <f t="shared" si="4"/>
        <v>0.12125411397886728</v>
      </c>
      <c r="Q73" s="16" t="s">
        <v>2336</v>
      </c>
    </row>
    <row r="74" spans="1:20" x14ac:dyDescent="0.25">
      <c r="A74" s="6" t="s">
        <v>34</v>
      </c>
      <c r="B74" s="16" t="s">
        <v>99</v>
      </c>
      <c r="C74" s="16" t="s">
        <v>2348</v>
      </c>
      <c r="E74" s="20">
        <v>112.62</v>
      </c>
      <c r="F74" s="20">
        <v>118.13</v>
      </c>
      <c r="G74" s="22">
        <f t="shared" si="1"/>
        <v>-4.6643528316261673E-2</v>
      </c>
      <c r="H74" s="15">
        <v>75</v>
      </c>
      <c r="I74" s="15">
        <v>90</v>
      </c>
      <c r="J74" s="29">
        <v>45694</v>
      </c>
      <c r="K74" s="31">
        <v>106.23</v>
      </c>
      <c r="L74" s="38">
        <f t="shared" si="2"/>
        <v>6.0152499293984751E-2</v>
      </c>
      <c r="M74" s="31">
        <v>111.24</v>
      </c>
      <c r="N74" s="38">
        <f t="shared" si="3"/>
        <v>1.2405609492988221E-2</v>
      </c>
      <c r="O74" s="2">
        <v>103.78</v>
      </c>
      <c r="P74" s="38">
        <f t="shared" si="4"/>
        <v>8.5180188861052261E-2</v>
      </c>
      <c r="Q74" s="16" t="s">
        <v>2349</v>
      </c>
    </row>
    <row r="75" spans="1:20" x14ac:dyDescent="0.25">
      <c r="A75" s="6" t="s">
        <v>35</v>
      </c>
      <c r="B75" s="16" t="s">
        <v>2254</v>
      </c>
      <c r="C75" s="16" t="s">
        <v>2267</v>
      </c>
      <c r="E75" s="20">
        <v>229.82</v>
      </c>
      <c r="F75" s="20">
        <v>239.3</v>
      </c>
      <c r="G75" s="22">
        <f t="shared" si="1"/>
        <v>-3.9615545340576756E-2</v>
      </c>
      <c r="H75" s="15">
        <v>88</v>
      </c>
      <c r="I75" s="15">
        <v>87</v>
      </c>
      <c r="J75" s="29">
        <v>45727</v>
      </c>
      <c r="K75" s="31">
        <v>217.08</v>
      </c>
      <c r="L75" s="38">
        <f t="shared" si="2"/>
        <v>5.8688041275105858E-2</v>
      </c>
      <c r="M75" s="31">
        <v>225</v>
      </c>
      <c r="N75" s="38">
        <f t="shared" si="3"/>
        <v>2.1422222222222193E-2</v>
      </c>
      <c r="O75" s="31">
        <v>212.83</v>
      </c>
      <c r="P75" s="38">
        <f t="shared" si="4"/>
        <v>7.9828971479584551E-2</v>
      </c>
      <c r="Q75" s="16" t="s">
        <v>164</v>
      </c>
    </row>
    <row r="76" spans="1:20" x14ac:dyDescent="0.25">
      <c r="A76" s="6" t="s">
        <v>38</v>
      </c>
      <c r="B76" s="16" t="s">
        <v>2214</v>
      </c>
      <c r="C76" s="16" t="s">
        <v>2226</v>
      </c>
      <c r="E76" s="20">
        <v>39.409999999999997</v>
      </c>
      <c r="F76" s="20">
        <v>40.98</v>
      </c>
      <c r="G76" s="22">
        <f t="shared" si="1"/>
        <v>-3.8311371400683268E-2</v>
      </c>
      <c r="H76" s="15">
        <v>78</v>
      </c>
      <c r="I76" s="15">
        <v>92</v>
      </c>
      <c r="J76" s="29">
        <v>45720</v>
      </c>
      <c r="K76" s="31">
        <v>39.01</v>
      </c>
      <c r="L76" s="38">
        <f t="shared" si="2"/>
        <v>1.0253781081773869E-2</v>
      </c>
      <c r="M76" s="31">
        <v>41.17</v>
      </c>
      <c r="N76" s="38">
        <f t="shared" si="3"/>
        <v>-4.2749574933203909E-2</v>
      </c>
      <c r="O76" s="31">
        <v>39.11</v>
      </c>
      <c r="P76" s="38">
        <f t="shared" si="4"/>
        <v>7.6706724622857877E-3</v>
      </c>
      <c r="Q76" s="16" t="s">
        <v>2342</v>
      </c>
    </row>
    <row r="77" spans="1:20" x14ac:dyDescent="0.25">
      <c r="A77" s="6" t="s">
        <v>44</v>
      </c>
      <c r="B77" s="16" t="s">
        <v>2330</v>
      </c>
      <c r="C77" s="16" t="s">
        <v>2344</v>
      </c>
      <c r="E77" s="20">
        <v>159.41999999999999</v>
      </c>
      <c r="F77" s="20">
        <v>165.53</v>
      </c>
      <c r="G77" s="22">
        <f t="shared" si="1"/>
        <v>-3.6911738053525121E-2</v>
      </c>
      <c r="H77" s="15">
        <v>98</v>
      </c>
      <c r="I77" s="15">
        <v>98</v>
      </c>
      <c r="J77" s="29">
        <v>45756</v>
      </c>
      <c r="K77" s="31">
        <v>148.72999999999999</v>
      </c>
      <c r="L77" s="38">
        <f t="shared" si="2"/>
        <v>7.1875210112283996E-2</v>
      </c>
      <c r="M77" s="31">
        <v>147.55000000000001</v>
      </c>
      <c r="N77" s="38">
        <f t="shared" si="3"/>
        <v>8.0447305997966623E-2</v>
      </c>
      <c r="O77" s="31">
        <v>147.13999999999999</v>
      </c>
      <c r="P77" s="38">
        <f t="shared" si="4"/>
        <v>8.3457931221965487E-2</v>
      </c>
      <c r="Q77" s="16" t="s">
        <v>2345</v>
      </c>
    </row>
    <row r="78" spans="1:20" x14ac:dyDescent="0.25">
      <c r="A78" s="6" t="s">
        <v>45</v>
      </c>
      <c r="B78" s="16" t="s">
        <v>2185</v>
      </c>
      <c r="C78" s="16" t="s">
        <v>2191</v>
      </c>
      <c r="E78" s="20">
        <v>40.130000000000003</v>
      </c>
      <c r="F78" s="20">
        <v>41.57</v>
      </c>
      <c r="G78" s="22">
        <f t="shared" si="1"/>
        <v>-3.4640365648304007E-2</v>
      </c>
      <c r="H78" s="15">
        <v>80</v>
      </c>
      <c r="I78" s="15">
        <v>93</v>
      </c>
      <c r="J78" s="29">
        <v>45722</v>
      </c>
      <c r="K78" s="31">
        <v>35.25</v>
      </c>
      <c r="L78" s="38">
        <f t="shared" si="2"/>
        <v>0.13843971631205682</v>
      </c>
      <c r="M78" s="31">
        <v>37.880000000000003</v>
      </c>
      <c r="N78" s="38">
        <f t="shared" si="3"/>
        <v>5.939809926082365E-2</v>
      </c>
      <c r="O78" s="31">
        <v>35.01</v>
      </c>
      <c r="P78" s="38">
        <f t="shared" si="4"/>
        <v>0.1462439303056271</v>
      </c>
      <c r="Q78" s="16" t="s">
        <v>2337</v>
      </c>
    </row>
    <row r="79" spans="1:20" x14ac:dyDescent="0.25">
      <c r="A79" s="6" t="s">
        <v>46</v>
      </c>
      <c r="B79" s="16" t="s">
        <v>151</v>
      </c>
      <c r="C79" s="16" t="s">
        <v>239</v>
      </c>
      <c r="E79" s="20">
        <v>236.85</v>
      </c>
      <c r="F79" s="20">
        <v>237.49</v>
      </c>
      <c r="G79" s="22">
        <f t="shared" si="1"/>
        <v>-2.6948503094867773E-3</v>
      </c>
      <c r="H79" s="15">
        <v>90</v>
      </c>
      <c r="I79" s="15">
        <v>83</v>
      </c>
      <c r="J79" s="29">
        <v>45687</v>
      </c>
      <c r="K79" s="31">
        <v>240.04</v>
      </c>
      <c r="L79" s="38">
        <f t="shared" si="2"/>
        <v>-1.3289451758040317E-2</v>
      </c>
      <c r="M79" s="31">
        <v>245.79</v>
      </c>
      <c r="N79" s="38">
        <f t="shared" si="3"/>
        <v>-3.6372513120956906E-2</v>
      </c>
      <c r="O79" s="31">
        <v>238.71</v>
      </c>
      <c r="P79" s="38">
        <f t="shared" si="4"/>
        <v>-7.7918813623225405E-3</v>
      </c>
      <c r="Q79" s="16" t="s">
        <v>2340</v>
      </c>
    </row>
    <row r="80" spans="1:20" x14ac:dyDescent="0.25">
      <c r="A80" s="6" t="s">
        <v>47</v>
      </c>
      <c r="B80" s="16" t="s">
        <v>113</v>
      </c>
      <c r="C80" s="16" t="s">
        <v>2346</v>
      </c>
      <c r="E80" s="20">
        <v>208.37</v>
      </c>
      <c r="F80" s="20">
        <v>208.16</v>
      </c>
      <c r="G80" s="22">
        <f t="shared" si="1"/>
        <v>1.0088393543428514E-3</v>
      </c>
      <c r="H80" s="15">
        <v>98</v>
      </c>
      <c r="I80" s="15">
        <v>92</v>
      </c>
      <c r="J80" s="29">
        <v>45673</v>
      </c>
      <c r="K80" s="31">
        <v>198.18</v>
      </c>
      <c r="L80" s="38">
        <f t="shared" si="2"/>
        <v>5.1417902916540505E-2</v>
      </c>
      <c r="M80" s="31">
        <v>203.31</v>
      </c>
      <c r="N80" s="38">
        <f t="shared" si="3"/>
        <v>2.4888101913334328E-2</v>
      </c>
      <c r="O80" s="31">
        <v>196.59</v>
      </c>
      <c r="P80" s="38">
        <f t="shared" si="4"/>
        <v>5.9921664377638746E-2</v>
      </c>
      <c r="Q80" s="16" t="s">
        <v>2347</v>
      </c>
    </row>
    <row r="81" spans="1:17" x14ac:dyDescent="0.25">
      <c r="A81" s="6" t="s">
        <v>54</v>
      </c>
      <c r="B81" s="16" t="s">
        <v>233</v>
      </c>
      <c r="C81" s="16" t="s">
        <v>236</v>
      </c>
      <c r="E81" s="20">
        <v>121.57</v>
      </c>
      <c r="F81" s="20">
        <v>116.05</v>
      </c>
      <c r="G81" s="22">
        <f t="shared" si="1"/>
        <v>4.7565704437742322E-2</v>
      </c>
      <c r="H81" s="15">
        <v>84</v>
      </c>
      <c r="I81" s="15">
        <v>84</v>
      </c>
      <c r="J81" s="29">
        <v>45687</v>
      </c>
      <c r="K81" s="31">
        <v>120.26</v>
      </c>
      <c r="L81" s="38">
        <f t="shared" si="2"/>
        <v>1.0893065025777382E-2</v>
      </c>
      <c r="M81" s="31">
        <v>119.57</v>
      </c>
      <c r="N81" s="38">
        <f t="shared" si="3"/>
        <v>1.6726603663126203E-2</v>
      </c>
      <c r="O81" s="31">
        <v>119.1</v>
      </c>
      <c r="P81" s="38">
        <f t="shared" si="4"/>
        <v>2.073887489504617E-2</v>
      </c>
      <c r="Q81" s="16" t="s">
        <v>2341</v>
      </c>
    </row>
    <row r="82" spans="1:17" x14ac:dyDescent="0.25">
      <c r="A82" s="6" t="s">
        <v>56</v>
      </c>
      <c r="B82" s="16" t="s">
        <v>2215</v>
      </c>
      <c r="C82" s="16" t="s">
        <v>2229</v>
      </c>
      <c r="E82" s="20">
        <v>89.38</v>
      </c>
      <c r="F82" s="20">
        <v>83.78</v>
      </c>
      <c r="G82" s="22">
        <f t="shared" si="1"/>
        <v>6.6841728336118331E-2</v>
      </c>
      <c r="H82" s="15">
        <v>75</v>
      </c>
      <c r="I82" s="15">
        <v>99</v>
      </c>
      <c r="J82" s="29">
        <v>45734</v>
      </c>
      <c r="K82" s="31">
        <v>77.989999999999995</v>
      </c>
      <c r="L82" s="38">
        <f t="shared" si="2"/>
        <v>0.14604436466213619</v>
      </c>
      <c r="M82" s="31">
        <v>82.09</v>
      </c>
      <c r="N82" s="38">
        <f t="shared" si="3"/>
        <v>8.8804970154708146E-2</v>
      </c>
      <c r="O82" s="31">
        <v>77.94</v>
      </c>
      <c r="P82" s="38">
        <f t="shared" si="4"/>
        <v>0.14677957403130612</v>
      </c>
      <c r="Q82" s="16" t="s">
        <v>2335</v>
      </c>
    </row>
    <row r="83" spans="1:17" x14ac:dyDescent="0.25">
      <c r="A83" s="6" t="s">
        <v>63</v>
      </c>
      <c r="B83" s="16" t="s">
        <v>1166</v>
      </c>
      <c r="C83" s="16" t="s">
        <v>1181</v>
      </c>
      <c r="E83" s="20">
        <v>33.527999999999999</v>
      </c>
      <c r="F83" s="20">
        <v>31.26</v>
      </c>
      <c r="G83" s="22">
        <f t="shared" si="1"/>
        <v>7.2552783109404897E-2</v>
      </c>
      <c r="H83" s="15">
        <v>87</v>
      </c>
      <c r="I83" s="15">
        <v>89</v>
      </c>
      <c r="J83" s="29">
        <v>45722</v>
      </c>
      <c r="K83" s="31">
        <v>35.46</v>
      </c>
      <c r="L83" s="38">
        <f t="shared" si="2"/>
        <v>-5.4483925549915456E-2</v>
      </c>
      <c r="M83" s="31">
        <v>35.229999999999997</v>
      </c>
      <c r="N83" s="38">
        <f t="shared" si="3"/>
        <v>-4.8311098495600294E-2</v>
      </c>
      <c r="O83" s="31">
        <v>35.22</v>
      </c>
      <c r="P83" s="38">
        <f t="shared" si="4"/>
        <v>-4.8040885860306651E-2</v>
      </c>
      <c r="Q83" s="16" t="s">
        <v>2343</v>
      </c>
    </row>
    <row r="84" spans="1:17" x14ac:dyDescent="0.25">
      <c r="A84" s="6" t="s">
        <v>64</v>
      </c>
    </row>
    <row r="85" spans="1:17" x14ac:dyDescent="0.25">
      <c r="A85" s="6" t="s">
        <v>65</v>
      </c>
    </row>
    <row r="86" spans="1:17" x14ac:dyDescent="0.25">
      <c r="A86" s="6" t="s">
        <v>66</v>
      </c>
    </row>
    <row r="87" spans="1:17" x14ac:dyDescent="0.25">
      <c r="A87" s="6" t="s">
        <v>67</v>
      </c>
    </row>
    <row r="88" spans="1:17" x14ac:dyDescent="0.25">
      <c r="A88" s="6" t="s">
        <v>68</v>
      </c>
    </row>
    <row r="89" spans="1:17" x14ac:dyDescent="0.25">
      <c r="A89" s="6" t="s">
        <v>69</v>
      </c>
    </row>
    <row r="90" spans="1:17" x14ac:dyDescent="0.25">
      <c r="A90" s="6" t="s">
        <v>70</v>
      </c>
    </row>
    <row r="91" spans="1:17" x14ac:dyDescent="0.25">
      <c r="A91" s="6" t="s">
        <v>75</v>
      </c>
    </row>
    <row r="92" spans="1:17" x14ac:dyDescent="0.25">
      <c r="A92" s="6" t="s">
        <v>76</v>
      </c>
      <c r="B92" s="16"/>
      <c r="C92" s="16"/>
      <c r="E92" s="20"/>
      <c r="F92" s="20"/>
      <c r="G92" s="22"/>
      <c r="H92" s="15"/>
      <c r="I92" s="15"/>
      <c r="J92" s="29"/>
      <c r="K92" s="31"/>
      <c r="L92" s="33"/>
      <c r="M92" s="31"/>
      <c r="N92" s="33"/>
      <c r="O92" s="31"/>
      <c r="P92" s="33"/>
    </row>
    <row r="93" spans="1:17" x14ac:dyDescent="0.25">
      <c r="A93" s="6" t="s">
        <v>78</v>
      </c>
    </row>
    <row r="94" spans="1:17" x14ac:dyDescent="0.25">
      <c r="A94" s="6" t="s">
        <v>79</v>
      </c>
    </row>
    <row r="95" spans="1:17" x14ac:dyDescent="0.25">
      <c r="A95" s="6" t="s">
        <v>81</v>
      </c>
    </row>
    <row r="96" spans="1:17" x14ac:dyDescent="0.25">
      <c r="A96" s="6" t="s">
        <v>119</v>
      </c>
      <c r="Q96" s="16"/>
    </row>
    <row r="97" spans="1:10" x14ac:dyDescent="0.25">
      <c r="A97" s="6" t="s">
        <v>148</v>
      </c>
    </row>
    <row r="98" spans="1:10" x14ac:dyDescent="0.25">
      <c r="A98" s="6" t="s">
        <v>149</v>
      </c>
      <c r="J98" s="29"/>
    </row>
    <row r="101" spans="1:10" x14ac:dyDescent="0.25">
      <c r="J101" s="29"/>
    </row>
    <row r="102" spans="1:10" x14ac:dyDescent="0.25">
      <c r="J102" s="29"/>
    </row>
    <row r="103" spans="1:10" x14ac:dyDescent="0.25">
      <c r="J103" s="29"/>
    </row>
  </sheetData>
  <sortState xmlns:xlrd2="http://schemas.microsoft.com/office/spreadsheetml/2017/richdata2" ref="B64:Q83">
    <sortCondition ref="G64:G83"/>
  </sortState>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2ED29-0B76-4FC1-B937-96627F7B628C}">
  <dimension ref="A1:T107"/>
  <sheetViews>
    <sheetView topLeftCell="A36" workbookViewId="0">
      <selection activeCell="M57" sqref="M57"/>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45667</v>
      </c>
      <c r="I3" s="2"/>
      <c r="J3" s="29">
        <v>45670</v>
      </c>
      <c r="K3" s="28">
        <v>45671</v>
      </c>
      <c r="L3" s="28">
        <v>45672</v>
      </c>
      <c r="M3" s="28">
        <v>45673</v>
      </c>
      <c r="N3" s="28">
        <v>45674</v>
      </c>
      <c r="P3" s="2" t="s">
        <v>82</v>
      </c>
      <c r="R3" s="2" t="s">
        <v>82</v>
      </c>
    </row>
    <row r="4" spans="1:18" ht="15.75" thickBot="1" x14ac:dyDescent="0.3">
      <c r="A4" t="s">
        <v>0</v>
      </c>
      <c r="C4" s="10">
        <v>45670</v>
      </c>
      <c r="D4" s="11" t="s">
        <v>32</v>
      </c>
      <c r="E4" s="10">
        <v>45674</v>
      </c>
      <c r="J4" s="2" t="s">
        <v>26</v>
      </c>
      <c r="K4" s="2" t="s">
        <v>27</v>
      </c>
      <c r="L4" s="2" t="s">
        <v>28</v>
      </c>
      <c r="M4" s="2" t="s">
        <v>29</v>
      </c>
      <c r="N4" s="2" t="s">
        <v>30</v>
      </c>
    </row>
    <row r="5" spans="1:18" ht="15.75" thickBot="1" x14ac:dyDescent="0.3">
      <c r="A5" t="s">
        <v>910</v>
      </c>
      <c r="F5" s="8">
        <v>19310.79</v>
      </c>
      <c r="G5" s="36" t="s">
        <v>25</v>
      </c>
      <c r="H5" s="8">
        <v>19161.63</v>
      </c>
      <c r="J5" s="14">
        <v>19088.099999999999</v>
      </c>
      <c r="K5" s="14">
        <v>19044.39</v>
      </c>
      <c r="L5" s="14">
        <v>19511.23</v>
      </c>
      <c r="M5" s="14">
        <v>19338.29</v>
      </c>
      <c r="N5" s="14">
        <v>19630.2</v>
      </c>
      <c r="P5" s="5">
        <f>(N5-H5)/N5</f>
        <v>2.386985359293332E-2</v>
      </c>
      <c r="R5" s="5">
        <f>(N5-F5)/F5</f>
        <v>1.6540493682547418E-2</v>
      </c>
    </row>
    <row r="6" spans="1:18" ht="15.75" thickBot="1" x14ac:dyDescent="0.3">
      <c r="A6" t="s">
        <v>302</v>
      </c>
      <c r="C6" s="26" t="s">
        <v>303</v>
      </c>
      <c r="D6" s="1"/>
      <c r="E6" s="1"/>
      <c r="F6" s="9">
        <v>6040.04</v>
      </c>
      <c r="G6" s="36" t="s">
        <v>107</v>
      </c>
      <c r="H6" s="9">
        <v>5827.04</v>
      </c>
      <c r="J6" s="14">
        <v>5836.22</v>
      </c>
      <c r="K6" s="17">
        <v>5842.91</v>
      </c>
      <c r="L6" s="17">
        <v>5949.91</v>
      </c>
      <c r="M6" s="14">
        <v>5937.34</v>
      </c>
      <c r="N6" s="14">
        <v>5996.66</v>
      </c>
      <c r="P6" s="5">
        <f>(N6-H6)/N6</f>
        <v>2.8285745731790678E-2</v>
      </c>
      <c r="R6" s="5">
        <f>(N6-F6)/F6</f>
        <v>-7.1820716419096747E-3</v>
      </c>
    </row>
    <row r="7" spans="1:18" x14ac:dyDescent="0.25">
      <c r="C7" s="35"/>
      <c r="J7" s="12"/>
    </row>
    <row r="8" spans="1:18" x14ac:dyDescent="0.25">
      <c r="C8" s="12"/>
      <c r="J8" s="12"/>
    </row>
    <row r="9" spans="1:18" x14ac:dyDescent="0.25">
      <c r="C9" s="12"/>
      <c r="J9" s="12"/>
    </row>
    <row r="10" spans="1:18" x14ac:dyDescent="0.25">
      <c r="A10" t="s">
        <v>3</v>
      </c>
      <c r="C10" s="16" t="s">
        <v>2399</v>
      </c>
      <c r="J10" s="16"/>
    </row>
    <row r="11" spans="1:18" x14ac:dyDescent="0.25">
      <c r="C11" s="16" t="s">
        <v>2400</v>
      </c>
      <c r="J11" s="16"/>
    </row>
    <row r="12" spans="1:18" x14ac:dyDescent="0.25">
      <c r="C12" s="16" t="s">
        <v>2401</v>
      </c>
      <c r="J12" s="16"/>
    </row>
    <row r="13" spans="1:18" x14ac:dyDescent="0.25">
      <c r="C13" s="27" t="s">
        <v>2402</v>
      </c>
      <c r="J13" s="16"/>
    </row>
    <row r="14" spans="1:18" x14ac:dyDescent="0.25">
      <c r="C14" s="27" t="s">
        <v>2403</v>
      </c>
      <c r="J14" s="16"/>
    </row>
    <row r="15" spans="1:18" x14ac:dyDescent="0.25">
      <c r="C15" s="16" t="s">
        <v>2404</v>
      </c>
      <c r="J15" s="16"/>
    </row>
    <row r="16" spans="1:18" x14ac:dyDescent="0.25">
      <c r="C16" s="16" t="s">
        <v>2405</v>
      </c>
      <c r="J16" s="16"/>
    </row>
    <row r="17" spans="3:10" x14ac:dyDescent="0.25">
      <c r="C17" s="16" t="s">
        <v>2406</v>
      </c>
      <c r="J17" s="16"/>
    </row>
    <row r="18" spans="3:10" x14ac:dyDescent="0.25">
      <c r="C18" s="16" t="s">
        <v>2414</v>
      </c>
      <c r="J18" s="16"/>
    </row>
    <row r="19" spans="3:10" x14ac:dyDescent="0.25">
      <c r="C19" s="16" t="s">
        <v>2410</v>
      </c>
      <c r="J19" s="16"/>
    </row>
    <row r="20" spans="3:10" x14ac:dyDescent="0.25">
      <c r="C20" s="16" t="s">
        <v>2411</v>
      </c>
      <c r="J20" s="16"/>
    </row>
    <row r="21" spans="3:10" x14ac:dyDescent="0.25">
      <c r="C21" s="16" t="s">
        <v>2412</v>
      </c>
      <c r="J21" s="16"/>
    </row>
    <row r="22" spans="3:10" x14ac:dyDescent="0.25">
      <c r="C22" s="16" t="s">
        <v>2413</v>
      </c>
      <c r="J22" s="16"/>
    </row>
    <row r="23" spans="3:10" x14ac:dyDescent="0.25">
      <c r="C23" s="16" t="s">
        <v>2407</v>
      </c>
      <c r="J23" s="16"/>
    </row>
    <row r="24" spans="3:10" x14ac:dyDescent="0.25">
      <c r="C24" s="16" t="s">
        <v>2408</v>
      </c>
      <c r="J24" s="16"/>
    </row>
    <row r="25" spans="3:10" x14ac:dyDescent="0.25">
      <c r="C25" s="16" t="s">
        <v>2409</v>
      </c>
      <c r="J25" s="16"/>
    </row>
    <row r="26" spans="3:10" x14ac:dyDescent="0.25">
      <c r="C26" s="16"/>
      <c r="J26" s="16"/>
    </row>
    <row r="27" spans="3:10" x14ac:dyDescent="0.25">
      <c r="C27" s="16"/>
      <c r="J27" s="16"/>
    </row>
    <row r="28" spans="3:10" x14ac:dyDescent="0.25">
      <c r="C28" s="12" t="s">
        <v>182</v>
      </c>
      <c r="D28" s="12" t="s">
        <v>2415</v>
      </c>
      <c r="J28" s="16"/>
    </row>
    <row r="29" spans="3:10" x14ac:dyDescent="0.25">
      <c r="C29" s="12" t="s">
        <v>163</v>
      </c>
      <c r="D29" s="12" t="s">
        <v>2398</v>
      </c>
      <c r="J29" s="16"/>
    </row>
    <row r="30" spans="3:10" x14ac:dyDescent="0.25">
      <c r="C30" s="12"/>
      <c r="J30" s="16"/>
    </row>
    <row r="31" spans="3:10" x14ac:dyDescent="0.25">
      <c r="F31" s="2" t="s">
        <v>154</v>
      </c>
      <c r="J31" s="16"/>
    </row>
    <row r="32" spans="3:10" x14ac:dyDescent="0.25">
      <c r="C32" t="s">
        <v>102</v>
      </c>
      <c r="D32" s="5">
        <v>0.26879999999999998</v>
      </c>
      <c r="E32" s="7"/>
      <c r="F32" s="2" t="s">
        <v>155</v>
      </c>
      <c r="I32" s="5"/>
      <c r="J32" s="16"/>
    </row>
    <row r="33" spans="3:10" x14ac:dyDescent="0.25">
      <c r="C33" s="16"/>
      <c r="D33" s="5"/>
      <c r="E33" s="7"/>
      <c r="F33" s="5"/>
      <c r="I33" s="5"/>
      <c r="J33" s="16"/>
    </row>
    <row r="34" spans="3:10" x14ac:dyDescent="0.25">
      <c r="C34" s="16"/>
      <c r="D34" s="5"/>
      <c r="E34" s="7"/>
      <c r="F34" s="34"/>
      <c r="I34" s="5"/>
      <c r="J34" s="16"/>
    </row>
    <row r="35" spans="3:10" x14ac:dyDescent="0.25">
      <c r="D35" s="5"/>
      <c r="F35" s="5"/>
      <c r="I35" s="5"/>
      <c r="J35" s="16"/>
    </row>
    <row r="36" spans="3:10" x14ac:dyDescent="0.25">
      <c r="C36" t="s">
        <v>218</v>
      </c>
      <c r="D36" s="5">
        <v>9.4799999999999995E-2</v>
      </c>
      <c r="F36" s="5">
        <v>2.3800000000000002E-2</v>
      </c>
      <c r="I36" s="5"/>
      <c r="J36" s="16"/>
    </row>
    <row r="37" spans="3:10" x14ac:dyDescent="0.25">
      <c r="C37" t="s">
        <v>1450</v>
      </c>
      <c r="D37" s="5">
        <v>9.3899999999999997E-2</v>
      </c>
      <c r="F37" s="5">
        <v>5.3100000000000001E-2</v>
      </c>
      <c r="I37" s="5"/>
      <c r="J37" s="16"/>
    </row>
    <row r="38" spans="3:10" x14ac:dyDescent="0.25">
      <c r="C38" t="s">
        <v>1813</v>
      </c>
      <c r="D38" s="5">
        <v>0.13239999999999999</v>
      </c>
      <c r="F38" s="5">
        <v>0.2092</v>
      </c>
      <c r="I38" s="5"/>
      <c r="J38" s="16"/>
    </row>
    <row r="39" spans="3:10" x14ac:dyDescent="0.25">
      <c r="C39" t="s">
        <v>1116</v>
      </c>
      <c r="D39" s="5">
        <v>7.2499999999999995E-2</v>
      </c>
      <c r="F39" s="5">
        <v>0.107</v>
      </c>
      <c r="I39" s="5"/>
      <c r="J39" s="16"/>
    </row>
    <row r="40" spans="3:10" x14ac:dyDescent="0.25">
      <c r="C40" t="s">
        <v>2246</v>
      </c>
      <c r="D40" s="5">
        <v>5.2299999999999999E-2</v>
      </c>
      <c r="F40" s="5">
        <v>2.2000000000000001E-3</v>
      </c>
      <c r="I40" s="5"/>
      <c r="J40" s="16"/>
    </row>
    <row r="41" spans="3:10" x14ac:dyDescent="0.25">
      <c r="C41" t="s">
        <v>2287</v>
      </c>
      <c r="D41" s="5">
        <v>4.2299999999999997E-2</v>
      </c>
      <c r="F41" s="5">
        <v>3.2099999999999997E-2</v>
      </c>
      <c r="I41" s="5"/>
      <c r="J41" s="16"/>
    </row>
    <row r="42" spans="3:10" x14ac:dyDescent="0.25">
      <c r="C42" t="s">
        <v>2289</v>
      </c>
      <c r="D42" s="5">
        <v>0.10489999999999999</v>
      </c>
      <c r="F42" s="5">
        <v>9.35E-2</v>
      </c>
      <c r="G42" s="22"/>
      <c r="H42" s="16"/>
      <c r="I42" s="5"/>
      <c r="J42" s="16"/>
    </row>
    <row r="43" spans="3:10" x14ac:dyDescent="0.25">
      <c r="C43" t="s">
        <v>2330</v>
      </c>
      <c r="D43" s="5">
        <v>8.0100000000000005E-2</v>
      </c>
      <c r="F43" s="5">
        <v>0.1159</v>
      </c>
      <c r="G43" s="22"/>
      <c r="H43" s="16"/>
      <c r="I43" s="5"/>
      <c r="J43" s="16"/>
    </row>
    <row r="44" spans="3:10" x14ac:dyDescent="0.25">
      <c r="C44" t="s">
        <v>2216</v>
      </c>
      <c r="D44" s="5">
        <v>5.7999999999999996E-2</v>
      </c>
      <c r="F44" s="5">
        <v>2.4300000000000002E-2</v>
      </c>
      <c r="G44" s="22"/>
      <c r="H44" s="16"/>
      <c r="I44" s="5"/>
      <c r="J44" s="16"/>
    </row>
    <row r="45" spans="3:10" x14ac:dyDescent="0.25">
      <c r="G45" s="22"/>
      <c r="H45" s="16"/>
      <c r="I45" s="5"/>
      <c r="J45" s="16"/>
    </row>
    <row r="46" spans="3:10" x14ac:dyDescent="0.25">
      <c r="D46" s="5"/>
      <c r="E46" s="21"/>
      <c r="F46" s="34"/>
      <c r="G46" s="22"/>
      <c r="H46" s="16"/>
      <c r="I46" s="5"/>
      <c r="J46" s="16"/>
    </row>
    <row r="47" spans="3:10" x14ac:dyDescent="0.25">
      <c r="D47" s="5">
        <f>SUM(D32:D46)</f>
        <v>1</v>
      </c>
      <c r="F47" s="34"/>
      <c r="I47" s="22"/>
      <c r="J47" s="16"/>
    </row>
    <row r="48" spans="3:10" x14ac:dyDescent="0.25">
      <c r="E48" s="21"/>
      <c r="F48" s="16"/>
      <c r="G48" s="22"/>
      <c r="H48" s="16"/>
      <c r="I48" s="22"/>
      <c r="J48" s="16"/>
    </row>
    <row r="49" spans="1:19" x14ac:dyDescent="0.25">
      <c r="D49" s="5"/>
      <c r="E49" s="21"/>
      <c r="F49" s="16"/>
      <c r="G49" s="22"/>
      <c r="H49" s="16"/>
      <c r="I49" s="22"/>
      <c r="J49" s="16"/>
    </row>
    <row r="50" spans="1:19" x14ac:dyDescent="0.25">
      <c r="C50" s="12"/>
      <c r="E50" s="21"/>
      <c r="F50" s="15" t="s">
        <v>108</v>
      </c>
      <c r="G50" s="16"/>
      <c r="H50" s="12"/>
      <c r="I50" s="16"/>
    </row>
    <row r="51" spans="1:19" x14ac:dyDescent="0.25">
      <c r="A51" t="s">
        <v>4</v>
      </c>
      <c r="C51" s="12"/>
      <c r="E51" s="24" t="s">
        <v>6</v>
      </c>
      <c r="F51" s="24" t="s">
        <v>7</v>
      </c>
      <c r="G51" s="24" t="s">
        <v>8</v>
      </c>
      <c r="H51" s="24" t="s">
        <v>9</v>
      </c>
      <c r="I51" s="24" t="s">
        <v>21</v>
      </c>
      <c r="J51" s="24" t="s">
        <v>23</v>
      </c>
      <c r="K51" s="24" t="s">
        <v>22</v>
      </c>
      <c r="L51" s="24" t="s">
        <v>120</v>
      </c>
      <c r="M51" s="23" t="s">
        <v>10</v>
      </c>
      <c r="N51" s="25"/>
      <c r="O51" s="25"/>
      <c r="P51" s="25"/>
      <c r="Q51" s="25"/>
      <c r="R51" s="25"/>
      <c r="S51" s="25"/>
    </row>
    <row r="52" spans="1:19" x14ac:dyDescent="0.25">
      <c r="A52" s="6" t="s">
        <v>5</v>
      </c>
      <c r="B52" t="s">
        <v>218</v>
      </c>
      <c r="E52" s="4">
        <v>57.98</v>
      </c>
      <c r="F52" s="4">
        <v>44.7</v>
      </c>
      <c r="G52" s="5">
        <f t="shared" ref="G52:G55" si="0">(E52-F52)/F52</f>
        <v>0.29709172259507816</v>
      </c>
      <c r="H52" s="20">
        <v>51</v>
      </c>
      <c r="I52" s="4">
        <v>43.2</v>
      </c>
      <c r="J52" s="2">
        <v>94</v>
      </c>
      <c r="K52" s="2">
        <v>89</v>
      </c>
      <c r="L52" s="2">
        <v>31</v>
      </c>
      <c r="M52" t="s">
        <v>2365</v>
      </c>
    </row>
    <row r="53" spans="1:19" x14ac:dyDescent="0.25">
      <c r="A53" s="6" t="s">
        <v>11</v>
      </c>
      <c r="B53" t="s">
        <v>1450</v>
      </c>
      <c r="E53" s="4">
        <v>24.01</v>
      </c>
      <c r="F53" s="4">
        <v>18.7</v>
      </c>
      <c r="G53" s="5">
        <f t="shared" si="0"/>
        <v>0.28395721925133705</v>
      </c>
      <c r="H53" s="20">
        <v>22</v>
      </c>
      <c r="I53" s="4">
        <v>17.86</v>
      </c>
      <c r="J53" s="2">
        <v>93</v>
      </c>
      <c r="K53" s="2">
        <v>86</v>
      </c>
      <c r="M53" t="s">
        <v>2366</v>
      </c>
    </row>
    <row r="54" spans="1:19" x14ac:dyDescent="0.25">
      <c r="A54" s="6" t="s">
        <v>12</v>
      </c>
      <c r="B54" t="s">
        <v>1813</v>
      </c>
      <c r="E54" s="4">
        <v>396.5</v>
      </c>
      <c r="F54" s="4">
        <v>208.11</v>
      </c>
      <c r="G54" s="5">
        <f t="shared" si="0"/>
        <v>0.90524241987410492</v>
      </c>
      <c r="H54" s="20">
        <v>335</v>
      </c>
      <c r="I54" s="4">
        <v>183.7</v>
      </c>
      <c r="J54" s="2">
        <v>99</v>
      </c>
      <c r="K54" s="2">
        <v>4</v>
      </c>
      <c r="L54" s="2"/>
      <c r="M54" s="30" t="s">
        <v>2367</v>
      </c>
    </row>
    <row r="55" spans="1:19" x14ac:dyDescent="0.25">
      <c r="A55" s="6" t="s">
        <v>13</v>
      </c>
      <c r="B55" t="s">
        <v>1116</v>
      </c>
      <c r="E55" s="4">
        <v>59.62</v>
      </c>
      <c r="F55" s="4">
        <v>39.39</v>
      </c>
      <c r="G55" s="5">
        <f t="shared" si="0"/>
        <v>0.5135821274435135</v>
      </c>
      <c r="H55" s="20">
        <v>50</v>
      </c>
      <c r="I55" s="4">
        <v>41.96</v>
      </c>
      <c r="J55" s="2">
        <v>96</v>
      </c>
      <c r="L55" s="2"/>
      <c r="M55" s="30" t="s">
        <v>2368</v>
      </c>
    </row>
    <row r="56" spans="1:19" x14ac:dyDescent="0.25">
      <c r="A56" s="6" t="s">
        <v>14</v>
      </c>
      <c r="B56" t="s">
        <v>2246</v>
      </c>
      <c r="E56" s="4">
        <v>18.09</v>
      </c>
      <c r="F56" s="4">
        <v>16.989999999999998</v>
      </c>
      <c r="G56" s="5">
        <f>(E56-F56)/F56</f>
        <v>6.4743967039435052E-2</v>
      </c>
      <c r="H56" s="20">
        <v>15.65</v>
      </c>
      <c r="I56" s="4">
        <v>15.9</v>
      </c>
      <c r="J56" s="2">
        <v>97</v>
      </c>
      <c r="K56" s="2">
        <v>81</v>
      </c>
      <c r="M56" t="s">
        <v>2369</v>
      </c>
    </row>
    <row r="57" spans="1:19" x14ac:dyDescent="0.25">
      <c r="A57" s="6" t="s">
        <v>15</v>
      </c>
      <c r="B57" t="s">
        <v>2287</v>
      </c>
      <c r="E57" s="4">
        <v>26.05</v>
      </c>
      <c r="F57" s="4">
        <v>30.18</v>
      </c>
      <c r="G57" s="5">
        <f>(E57-F57)/F57</f>
        <v>-0.13684559310801853</v>
      </c>
      <c r="H57" s="20">
        <v>23</v>
      </c>
      <c r="I57" s="4">
        <v>24.99</v>
      </c>
      <c r="J57" s="2">
        <v>98</v>
      </c>
      <c r="K57" s="2">
        <v>6</v>
      </c>
      <c r="M57" t="s">
        <v>2370</v>
      </c>
    </row>
    <row r="58" spans="1:19" x14ac:dyDescent="0.25">
      <c r="A58" s="6" t="s">
        <v>16</v>
      </c>
      <c r="B58" t="s">
        <v>2289</v>
      </c>
      <c r="E58" s="4">
        <v>401.41</v>
      </c>
      <c r="F58" s="4">
        <v>368.57</v>
      </c>
      <c r="G58" s="5">
        <f>(E58-F58)/F58</f>
        <v>8.9101120546978954E-2</v>
      </c>
      <c r="H58" s="20">
        <v>345</v>
      </c>
      <c r="I58" s="4">
        <v>354.69</v>
      </c>
      <c r="J58" s="2">
        <v>98</v>
      </c>
      <c r="K58" s="2">
        <v>61</v>
      </c>
      <c r="M58" t="s">
        <v>2371</v>
      </c>
    </row>
    <row r="59" spans="1:19" x14ac:dyDescent="0.25">
      <c r="A59" s="6" t="s">
        <v>17</v>
      </c>
      <c r="B59" t="s">
        <v>2330</v>
      </c>
      <c r="E59" s="4">
        <v>177.89</v>
      </c>
      <c r="F59" s="4">
        <v>171.08</v>
      </c>
      <c r="G59" s="5">
        <f>(E59-F59)/F59</f>
        <v>3.9805938742108797E-2</v>
      </c>
      <c r="H59" s="20">
        <v>159</v>
      </c>
      <c r="I59" s="4">
        <v>165.33</v>
      </c>
      <c r="J59" s="2">
        <v>98</v>
      </c>
      <c r="K59" s="2">
        <v>98</v>
      </c>
      <c r="L59" s="2">
        <v>8</v>
      </c>
      <c r="M59" t="s">
        <v>2372</v>
      </c>
    </row>
    <row r="60" spans="1:19" x14ac:dyDescent="0.25">
      <c r="A60" s="6" t="s">
        <v>31</v>
      </c>
      <c r="B60" t="s">
        <v>2216</v>
      </c>
      <c r="E60" s="4">
        <v>66.3</v>
      </c>
      <c r="F60" s="4">
        <v>66.709999999999994</v>
      </c>
      <c r="G60" s="5">
        <f>(E60-F60)/F60</f>
        <v>-6.1460050966871032E-3</v>
      </c>
      <c r="H60" s="20">
        <v>62</v>
      </c>
      <c r="I60" s="4">
        <v>67.95</v>
      </c>
      <c r="J60" s="2">
        <v>88</v>
      </c>
      <c r="K60" s="2">
        <v>90</v>
      </c>
      <c r="L60" s="2"/>
      <c r="M60" t="s">
        <v>2373</v>
      </c>
    </row>
    <row r="61" spans="1:19" x14ac:dyDescent="0.25">
      <c r="A61" s="6" t="s">
        <v>33</v>
      </c>
    </row>
    <row r="62" spans="1:19" x14ac:dyDescent="0.25">
      <c r="A62" s="6" t="s">
        <v>34</v>
      </c>
    </row>
    <row r="63" spans="1:19" x14ac:dyDescent="0.25">
      <c r="A63" s="6" t="s">
        <v>35</v>
      </c>
      <c r="E63" s="4"/>
      <c r="F63" s="4"/>
      <c r="H63" s="4"/>
      <c r="I63" s="4"/>
      <c r="L63" s="2"/>
    </row>
    <row r="65" spans="1:20" x14ac:dyDescent="0.25">
      <c r="E65" s="7"/>
      <c r="G65" s="2" t="s">
        <v>128</v>
      </c>
      <c r="J65" s="2" t="s">
        <v>127</v>
      </c>
      <c r="L65" s="2" t="s">
        <v>150</v>
      </c>
      <c r="N65" s="2" t="s">
        <v>150</v>
      </c>
      <c r="P65" s="2" t="s">
        <v>150</v>
      </c>
    </row>
    <row r="66" spans="1:20" x14ac:dyDescent="0.25">
      <c r="A66" s="3" t="s">
        <v>18</v>
      </c>
      <c r="E66" s="18" t="s">
        <v>6</v>
      </c>
      <c r="F66" s="18" t="s">
        <v>21</v>
      </c>
      <c r="G66" s="18" t="s">
        <v>129</v>
      </c>
      <c r="H66" s="18" t="s">
        <v>22</v>
      </c>
      <c r="I66" s="18" t="s">
        <v>23</v>
      </c>
      <c r="J66" s="18" t="s">
        <v>22</v>
      </c>
      <c r="K66" s="18" t="s">
        <v>146</v>
      </c>
      <c r="L66" s="18" t="s">
        <v>146</v>
      </c>
      <c r="M66" s="18" t="s">
        <v>130</v>
      </c>
      <c r="N66" s="18" t="s">
        <v>130</v>
      </c>
      <c r="O66" s="18" t="s">
        <v>131</v>
      </c>
      <c r="P66" s="18" t="s">
        <v>131</v>
      </c>
      <c r="Q66" s="19" t="s">
        <v>10</v>
      </c>
    </row>
    <row r="67" spans="1:20" x14ac:dyDescent="0.25">
      <c r="A67" s="3"/>
      <c r="E67" s="18"/>
      <c r="F67" s="18"/>
      <c r="G67" s="18"/>
      <c r="H67" s="18"/>
      <c r="I67" s="18"/>
      <c r="J67" s="18"/>
      <c r="K67" s="18"/>
      <c r="M67" s="18"/>
      <c r="O67" s="18"/>
      <c r="Q67" s="19"/>
    </row>
    <row r="68" spans="1:20" x14ac:dyDescent="0.25">
      <c r="A68" s="6" t="s">
        <v>5</v>
      </c>
      <c r="B68" s="16" t="s">
        <v>2146</v>
      </c>
      <c r="C68" s="16" t="s">
        <v>2158</v>
      </c>
      <c r="E68" s="20">
        <v>36.78</v>
      </c>
      <c r="F68" s="20">
        <v>49.72</v>
      </c>
      <c r="G68" s="22">
        <f t="shared" ref="G68:G87" si="1">(E68-F68)/F68</f>
        <v>-0.26025744167337084</v>
      </c>
      <c r="H68" s="15">
        <v>70</v>
      </c>
      <c r="I68" s="15">
        <v>99</v>
      </c>
      <c r="J68" s="29">
        <v>45729</v>
      </c>
      <c r="K68" s="31">
        <v>40.71</v>
      </c>
      <c r="L68" s="38">
        <f t="shared" ref="L68:L87" si="2">(E68-K68)/K68</f>
        <v>-9.6536477523949879E-2</v>
      </c>
      <c r="M68" s="31">
        <v>38.49</v>
      </c>
      <c r="N68" s="38">
        <f t="shared" ref="N68:N87" si="3">(E68-M68)/M68</f>
        <v>-4.442712392829308E-2</v>
      </c>
      <c r="O68" s="31">
        <v>39.64</v>
      </c>
      <c r="P68" s="38">
        <f t="shared" ref="P68:P87" si="4">(E68-O68)/O68</f>
        <v>-7.2149344096871834E-2</v>
      </c>
      <c r="Q68" s="16" t="s">
        <v>2374</v>
      </c>
    </row>
    <row r="69" spans="1:20" x14ac:dyDescent="0.25">
      <c r="A69" s="6" t="s">
        <v>11</v>
      </c>
      <c r="B69" s="16" t="s">
        <v>234</v>
      </c>
      <c r="C69" s="16" t="s">
        <v>2305</v>
      </c>
      <c r="E69" s="20">
        <v>251.92</v>
      </c>
      <c r="F69" s="20">
        <v>273</v>
      </c>
      <c r="G69" s="22">
        <f t="shared" si="1"/>
        <v>-7.7216117216117264E-2</v>
      </c>
      <c r="H69" s="15">
        <v>82</v>
      </c>
      <c r="I69" s="15">
        <v>85</v>
      </c>
      <c r="J69" s="29">
        <v>45719</v>
      </c>
      <c r="K69" s="31">
        <v>249.84</v>
      </c>
      <c r="L69" s="38">
        <f t="shared" si="2"/>
        <v>8.3253282100543714E-3</v>
      </c>
      <c r="M69" s="31">
        <v>250.22</v>
      </c>
      <c r="N69" s="38">
        <f t="shared" si="3"/>
        <v>6.794021261290019E-3</v>
      </c>
      <c r="O69" s="31">
        <v>247.72</v>
      </c>
      <c r="P69" s="38">
        <f t="shared" si="4"/>
        <v>1.6954626190860602E-2</v>
      </c>
      <c r="Q69" s="16" t="s">
        <v>2377</v>
      </c>
    </row>
    <row r="70" spans="1:20" x14ac:dyDescent="0.25">
      <c r="A70" s="6" t="s">
        <v>12</v>
      </c>
      <c r="B70" s="16" t="s">
        <v>2254</v>
      </c>
      <c r="C70" s="16" t="s">
        <v>2267</v>
      </c>
      <c r="E70" s="20">
        <v>228.03</v>
      </c>
      <c r="F70" s="20">
        <v>239.3</v>
      </c>
      <c r="G70" s="22">
        <f t="shared" si="1"/>
        <v>-4.7095695779356496E-2</v>
      </c>
      <c r="H70" s="15">
        <v>88</v>
      </c>
      <c r="I70" s="15">
        <v>82</v>
      </c>
      <c r="J70" s="29">
        <v>45727</v>
      </c>
      <c r="K70" s="31">
        <v>219.59</v>
      </c>
      <c r="L70" s="38">
        <f t="shared" si="2"/>
        <v>3.8435265722482799E-2</v>
      </c>
      <c r="M70" s="31">
        <v>225.23</v>
      </c>
      <c r="N70" s="38">
        <f t="shared" si="3"/>
        <v>1.2431736447187371E-2</v>
      </c>
      <c r="O70" s="31">
        <v>215.59</v>
      </c>
      <c r="P70" s="38">
        <f t="shared" si="4"/>
        <v>5.7702119764367538E-2</v>
      </c>
      <c r="Q70" s="16" t="s">
        <v>2380</v>
      </c>
      <c r="T70" s="16"/>
    </row>
    <row r="71" spans="1:20" x14ac:dyDescent="0.25">
      <c r="A71" s="6" t="s">
        <v>13</v>
      </c>
      <c r="B71" s="16" t="s">
        <v>1421</v>
      </c>
      <c r="C71" s="16" t="s">
        <v>1432</v>
      </c>
      <c r="E71" s="20">
        <v>24.28</v>
      </c>
      <c r="F71" s="20">
        <v>25</v>
      </c>
      <c r="G71" s="22">
        <f t="shared" si="1"/>
        <v>-2.8799999999999954E-2</v>
      </c>
      <c r="H71" s="15">
        <v>97</v>
      </c>
      <c r="I71" s="15">
        <v>86</v>
      </c>
      <c r="J71" s="29">
        <v>45700</v>
      </c>
      <c r="K71" s="31">
        <v>23.65</v>
      </c>
      <c r="L71" s="38">
        <f t="shared" si="2"/>
        <v>2.6638477801268608E-2</v>
      </c>
      <c r="M71" s="31">
        <v>23.34</v>
      </c>
      <c r="N71" s="38">
        <f t="shared" si="3"/>
        <v>4.0274207369323106E-2</v>
      </c>
      <c r="O71" s="31">
        <v>23.44</v>
      </c>
      <c r="P71" s="38">
        <f t="shared" si="4"/>
        <v>3.5836177474402722E-2</v>
      </c>
      <c r="Q71" s="16" t="s">
        <v>2300</v>
      </c>
    </row>
    <row r="72" spans="1:20" x14ac:dyDescent="0.25">
      <c r="A72" s="6" t="s">
        <v>14</v>
      </c>
      <c r="B72" s="16" t="s">
        <v>2288</v>
      </c>
      <c r="C72" s="16" t="s">
        <v>2303</v>
      </c>
      <c r="E72" s="20">
        <v>97.2</v>
      </c>
      <c r="F72" s="20">
        <v>99.89</v>
      </c>
      <c r="G72" s="22">
        <f t="shared" si="1"/>
        <v>-2.6929622584843306E-2</v>
      </c>
      <c r="H72" s="15">
        <v>94</v>
      </c>
      <c r="I72" s="15">
        <v>79</v>
      </c>
      <c r="J72" s="29">
        <v>45720</v>
      </c>
      <c r="K72" s="31">
        <v>94.75</v>
      </c>
      <c r="L72" s="38">
        <f t="shared" si="2"/>
        <v>2.5857519788918235E-2</v>
      </c>
      <c r="M72" s="31">
        <v>94.79</v>
      </c>
      <c r="N72" s="38">
        <f t="shared" si="3"/>
        <v>2.542462285051162E-2</v>
      </c>
      <c r="O72" s="31">
        <v>94.19</v>
      </c>
      <c r="P72" s="38">
        <f t="shared" si="4"/>
        <v>3.19566832997134E-2</v>
      </c>
      <c r="Q72" s="16" t="s">
        <v>2377</v>
      </c>
    </row>
    <row r="73" spans="1:20" x14ac:dyDescent="0.25">
      <c r="A73" s="6" t="s">
        <v>15</v>
      </c>
      <c r="B73" s="16" t="s">
        <v>2214</v>
      </c>
      <c r="C73" s="16" t="s">
        <v>2226</v>
      </c>
      <c r="E73" s="20">
        <v>40.18</v>
      </c>
      <c r="F73" s="20">
        <v>40.98</v>
      </c>
      <c r="G73" s="22">
        <f t="shared" si="1"/>
        <v>-1.9521717911176115E-2</v>
      </c>
      <c r="H73" s="15">
        <v>78</v>
      </c>
      <c r="I73" s="15">
        <v>92</v>
      </c>
      <c r="J73" s="29">
        <v>45720</v>
      </c>
      <c r="K73" s="31">
        <v>39.69</v>
      </c>
      <c r="L73" s="38">
        <f t="shared" si="2"/>
        <v>1.234567901234573E-2</v>
      </c>
      <c r="M73" s="31">
        <v>40.65</v>
      </c>
      <c r="N73" s="38">
        <f t="shared" si="3"/>
        <v>-1.1562115621156183E-2</v>
      </c>
      <c r="O73" s="31">
        <v>39.19</v>
      </c>
      <c r="P73" s="38">
        <f t="shared" si="4"/>
        <v>2.5261546312834959E-2</v>
      </c>
      <c r="Q73" s="16" t="s">
        <v>2342</v>
      </c>
    </row>
    <row r="74" spans="1:20" x14ac:dyDescent="0.25">
      <c r="A74" s="6" t="s">
        <v>16</v>
      </c>
      <c r="B74" s="16" t="s">
        <v>2384</v>
      </c>
      <c r="C74" s="16" t="s">
        <v>2389</v>
      </c>
      <c r="E74" s="20">
        <v>244.91</v>
      </c>
      <c r="F74" s="20">
        <v>247.21</v>
      </c>
      <c r="G74" s="22">
        <f t="shared" si="1"/>
        <v>-9.3038307511832501E-3</v>
      </c>
      <c r="H74" s="15">
        <v>99</v>
      </c>
      <c r="I74" s="15">
        <v>92</v>
      </c>
      <c r="J74" s="29">
        <v>45701</v>
      </c>
      <c r="K74" s="31">
        <v>198.66</v>
      </c>
      <c r="L74" s="38">
        <f t="shared" si="2"/>
        <v>0.23280982583308166</v>
      </c>
      <c r="M74" s="31">
        <v>214.87</v>
      </c>
      <c r="N74" s="38">
        <f t="shared" si="3"/>
        <v>0.13980546376879038</v>
      </c>
      <c r="O74" s="31">
        <v>197.15</v>
      </c>
      <c r="P74" s="38">
        <f t="shared" si="4"/>
        <v>0.24225209231549577</v>
      </c>
      <c r="Q74" s="16" t="s">
        <v>2390</v>
      </c>
    </row>
    <row r="75" spans="1:20" x14ac:dyDescent="0.25">
      <c r="A75" s="6" t="s">
        <v>17</v>
      </c>
      <c r="B75" s="16" t="s">
        <v>99</v>
      </c>
      <c r="C75" s="16" t="s">
        <v>2348</v>
      </c>
      <c r="E75" s="20">
        <v>117.16</v>
      </c>
      <c r="F75" s="20">
        <v>118.13</v>
      </c>
      <c r="G75" s="22">
        <f t="shared" si="1"/>
        <v>-8.2112926436976128E-3</v>
      </c>
      <c r="H75" s="15">
        <v>75</v>
      </c>
      <c r="I75" s="15">
        <v>91</v>
      </c>
      <c r="J75" s="29">
        <v>45694</v>
      </c>
      <c r="K75" s="31">
        <v>108.82</v>
      </c>
      <c r="L75" s="38">
        <f t="shared" si="2"/>
        <v>7.6640323469950408E-2</v>
      </c>
      <c r="M75" s="31">
        <v>112.34</v>
      </c>
      <c r="N75" s="38">
        <f t="shared" si="3"/>
        <v>4.2905465551005814E-2</v>
      </c>
      <c r="O75" s="2">
        <v>106.34</v>
      </c>
      <c r="P75" s="38">
        <f t="shared" si="4"/>
        <v>0.10174910663908213</v>
      </c>
      <c r="Q75" s="16" t="s">
        <v>2379</v>
      </c>
    </row>
    <row r="76" spans="1:20" x14ac:dyDescent="0.25">
      <c r="A76" s="6" t="s">
        <v>31</v>
      </c>
      <c r="B76" s="16" t="s">
        <v>2253</v>
      </c>
      <c r="C76" s="16" t="s">
        <v>2264</v>
      </c>
      <c r="E76" s="20">
        <v>26.58</v>
      </c>
      <c r="F76" s="20">
        <v>26.71</v>
      </c>
      <c r="G76" s="22">
        <f t="shared" si="1"/>
        <v>-4.8670909771622072E-3</v>
      </c>
      <c r="H76" s="15">
        <v>96</v>
      </c>
      <c r="I76" s="15">
        <v>95</v>
      </c>
      <c r="J76" s="29">
        <v>45693</v>
      </c>
      <c r="K76" s="31">
        <v>25.11</v>
      </c>
      <c r="L76" s="38">
        <f t="shared" si="2"/>
        <v>5.8542413381123017E-2</v>
      </c>
      <c r="M76" s="31">
        <v>25.58</v>
      </c>
      <c r="N76" s="38">
        <f t="shared" si="3"/>
        <v>3.9093041438623931E-2</v>
      </c>
      <c r="O76" s="31">
        <v>24.23</v>
      </c>
      <c r="P76" s="38">
        <f t="shared" si="4"/>
        <v>9.6987205943045718E-2</v>
      </c>
      <c r="Q76" s="16" t="s">
        <v>2265</v>
      </c>
    </row>
    <row r="77" spans="1:20" x14ac:dyDescent="0.25">
      <c r="A77" s="6" t="s">
        <v>33</v>
      </c>
      <c r="B77" s="16" t="s">
        <v>2386</v>
      </c>
      <c r="C77" s="16" t="s">
        <v>2393</v>
      </c>
      <c r="E77" s="20">
        <v>133.87</v>
      </c>
      <c r="F77" s="20">
        <v>132.55000000000001</v>
      </c>
      <c r="G77" s="22">
        <f t="shared" si="1"/>
        <v>9.9585062240663373E-3</v>
      </c>
      <c r="H77" s="15">
        <v>93</v>
      </c>
      <c r="I77" s="15">
        <v>84</v>
      </c>
      <c r="J77" s="29">
        <v>45719</v>
      </c>
      <c r="K77" s="31">
        <v>125.61</v>
      </c>
      <c r="L77" s="38">
        <f t="shared" si="2"/>
        <v>6.5759095613406621E-2</v>
      </c>
      <c r="M77" s="31">
        <v>127.97</v>
      </c>
      <c r="N77" s="38">
        <f t="shared" si="3"/>
        <v>4.6104555755255183E-2</v>
      </c>
      <c r="O77" s="31">
        <v>125.47</v>
      </c>
      <c r="P77" s="38">
        <f t="shared" si="4"/>
        <v>6.6948274487925452E-2</v>
      </c>
      <c r="Q77" s="16" t="s">
        <v>2394</v>
      </c>
    </row>
    <row r="78" spans="1:20" x14ac:dyDescent="0.25">
      <c r="A78" s="6" t="s">
        <v>34</v>
      </c>
      <c r="B78" s="16" t="s">
        <v>113</v>
      </c>
      <c r="C78" s="16" t="s">
        <v>2346</v>
      </c>
      <c r="E78" s="20">
        <v>211.5</v>
      </c>
      <c r="F78" s="20">
        <v>208.16</v>
      </c>
      <c r="G78" s="22">
        <f t="shared" si="1"/>
        <v>1.604534973097619E-2</v>
      </c>
      <c r="H78" s="15">
        <v>98</v>
      </c>
      <c r="I78" s="15">
        <v>91</v>
      </c>
      <c r="J78" s="29">
        <v>45764</v>
      </c>
      <c r="K78" s="31">
        <v>199.21</v>
      </c>
      <c r="L78" s="38">
        <f t="shared" si="2"/>
        <v>6.1693690075799362E-2</v>
      </c>
      <c r="M78" s="31">
        <v>205.02</v>
      </c>
      <c r="N78" s="38">
        <f t="shared" si="3"/>
        <v>3.1606672519754117E-2</v>
      </c>
      <c r="O78" s="31">
        <v>197.98</v>
      </c>
      <c r="P78" s="38">
        <f t="shared" si="4"/>
        <v>6.8289726234973286E-2</v>
      </c>
      <c r="Q78" s="16" t="s">
        <v>2382</v>
      </c>
    </row>
    <row r="79" spans="1:20" x14ac:dyDescent="0.25">
      <c r="A79" s="6" t="s">
        <v>35</v>
      </c>
      <c r="B79" s="16" t="s">
        <v>2385</v>
      </c>
      <c r="C79" s="16" t="s">
        <v>2391</v>
      </c>
      <c r="E79" s="20">
        <v>20.059999999999999</v>
      </c>
      <c r="F79" s="20">
        <v>18.829999999999998</v>
      </c>
      <c r="G79" s="22">
        <f t="shared" si="1"/>
        <v>6.5321295804567206E-2</v>
      </c>
      <c r="H79" s="15">
        <v>59</v>
      </c>
      <c r="I79" s="15">
        <v>81</v>
      </c>
      <c r="J79" s="29">
        <v>45695</v>
      </c>
      <c r="K79" s="31">
        <v>17.989999999999998</v>
      </c>
      <c r="L79" s="38">
        <f t="shared" si="2"/>
        <v>0.11506392440244582</v>
      </c>
      <c r="M79" s="31">
        <v>18.38</v>
      </c>
      <c r="N79" s="38">
        <f t="shared" si="3"/>
        <v>9.14036996735582E-2</v>
      </c>
      <c r="O79" s="31">
        <v>17.78</v>
      </c>
      <c r="P79" s="38">
        <f t="shared" si="4"/>
        <v>0.12823397075365564</v>
      </c>
      <c r="Q79" s="16" t="s">
        <v>2392</v>
      </c>
    </row>
    <row r="80" spans="1:20" x14ac:dyDescent="0.25">
      <c r="A80" s="6" t="s">
        <v>38</v>
      </c>
      <c r="B80" s="16" t="s">
        <v>2387</v>
      </c>
      <c r="C80" s="16" t="s">
        <v>2395</v>
      </c>
      <c r="E80" s="20">
        <v>17.98</v>
      </c>
      <c r="F80" s="20">
        <v>16.86</v>
      </c>
      <c r="G80" s="22">
        <f t="shared" si="1"/>
        <v>6.6429418742586066E-2</v>
      </c>
      <c r="H80" s="15">
        <v>46</v>
      </c>
      <c r="I80" s="15">
        <v>97</v>
      </c>
      <c r="J80" s="29">
        <v>45721</v>
      </c>
      <c r="K80" s="31">
        <v>14.85</v>
      </c>
      <c r="L80" s="38">
        <f t="shared" si="2"/>
        <v>0.21077441077441084</v>
      </c>
      <c r="M80" s="31">
        <v>14.48</v>
      </c>
      <c r="N80" s="38">
        <f t="shared" si="3"/>
        <v>0.24171270718232044</v>
      </c>
      <c r="O80" s="31">
        <v>14.04</v>
      </c>
      <c r="P80" s="38">
        <f t="shared" si="4"/>
        <v>0.28062678062678076</v>
      </c>
      <c r="Q80" s="16" t="s">
        <v>2396</v>
      </c>
    </row>
    <row r="81" spans="1:17" x14ac:dyDescent="0.25">
      <c r="A81" s="6" t="s">
        <v>44</v>
      </c>
      <c r="B81" s="16" t="s">
        <v>2252</v>
      </c>
      <c r="C81" s="16" t="s">
        <v>2262</v>
      </c>
      <c r="E81" s="20">
        <v>29.8</v>
      </c>
      <c r="F81" s="20">
        <v>27.94</v>
      </c>
      <c r="G81" s="22">
        <f t="shared" si="1"/>
        <v>6.6571224051538994E-2</v>
      </c>
      <c r="H81" s="15">
        <v>98</v>
      </c>
      <c r="I81" s="15">
        <v>98</v>
      </c>
      <c r="J81" s="29">
        <v>45720</v>
      </c>
      <c r="K81" s="31">
        <v>25.65</v>
      </c>
      <c r="L81" s="38">
        <f t="shared" si="2"/>
        <v>0.16179337231968821</v>
      </c>
      <c r="M81" s="31">
        <v>26.03</v>
      </c>
      <c r="N81" s="38">
        <f t="shared" si="3"/>
        <v>0.14483288513253936</v>
      </c>
      <c r="O81" s="31">
        <v>25.65</v>
      </c>
      <c r="P81" s="38">
        <f t="shared" si="4"/>
        <v>0.16179337231968821</v>
      </c>
      <c r="Q81" s="16" t="s">
        <v>2375</v>
      </c>
    </row>
    <row r="82" spans="1:17" x14ac:dyDescent="0.25">
      <c r="A82" s="6" t="s">
        <v>45</v>
      </c>
      <c r="B82" s="16" t="s">
        <v>2388</v>
      </c>
      <c r="C82" s="16" t="s">
        <v>2397</v>
      </c>
      <c r="E82" s="20">
        <v>21.43</v>
      </c>
      <c r="F82" s="20">
        <v>20.09</v>
      </c>
      <c r="G82" s="22">
        <f t="shared" si="1"/>
        <v>6.6699850671976105E-2</v>
      </c>
      <c r="H82" s="15">
        <v>84</v>
      </c>
      <c r="I82" s="15">
        <v>82</v>
      </c>
      <c r="J82" s="29">
        <v>45695</v>
      </c>
      <c r="K82" s="31">
        <v>19.25</v>
      </c>
      <c r="L82" s="38">
        <f t="shared" si="2"/>
        <v>0.11324675324675323</v>
      </c>
      <c r="M82" s="31">
        <v>19.64</v>
      </c>
      <c r="N82" s="38">
        <f t="shared" si="3"/>
        <v>9.1140529531568176E-2</v>
      </c>
      <c r="O82" s="31">
        <v>19.02</v>
      </c>
      <c r="P82" s="38">
        <f t="shared" si="4"/>
        <v>0.12670872765509991</v>
      </c>
      <c r="Q82" s="16" t="s">
        <v>2396</v>
      </c>
    </row>
    <row r="83" spans="1:17" x14ac:dyDescent="0.25">
      <c r="A83" s="6" t="s">
        <v>46</v>
      </c>
      <c r="B83" s="16" t="s">
        <v>2185</v>
      </c>
      <c r="C83" s="16" t="s">
        <v>2191</v>
      </c>
      <c r="E83" s="20">
        <v>45.01</v>
      </c>
      <c r="F83" s="20">
        <v>41.57</v>
      </c>
      <c r="G83" s="22">
        <f t="shared" si="1"/>
        <v>8.2751984604281875E-2</v>
      </c>
      <c r="H83" s="15">
        <v>80</v>
      </c>
      <c r="I83" s="15">
        <v>95</v>
      </c>
      <c r="J83" s="29">
        <v>45722</v>
      </c>
      <c r="K83" s="31">
        <v>36.659999999999997</v>
      </c>
      <c r="L83" s="38">
        <f t="shared" si="2"/>
        <v>0.22776868521549379</v>
      </c>
      <c r="M83" s="31">
        <v>39.840000000000003</v>
      </c>
      <c r="N83" s="38">
        <f t="shared" si="3"/>
        <v>0.12976907630522075</v>
      </c>
      <c r="O83" s="31">
        <v>35.770000000000003</v>
      </c>
      <c r="P83" s="38">
        <f t="shared" si="4"/>
        <v>0.25831702544031293</v>
      </c>
      <c r="Q83" s="16" t="s">
        <v>2381</v>
      </c>
    </row>
    <row r="84" spans="1:17" x14ac:dyDescent="0.25">
      <c r="A84" s="6" t="s">
        <v>47</v>
      </c>
      <c r="B84" s="16" t="s">
        <v>633</v>
      </c>
      <c r="C84" s="16" t="s">
        <v>644</v>
      </c>
      <c r="E84" s="20">
        <v>295.48</v>
      </c>
      <c r="F84" s="20">
        <v>272.55</v>
      </c>
      <c r="G84" s="22">
        <f t="shared" si="1"/>
        <v>8.4131352045496266E-2</v>
      </c>
      <c r="H84" s="15">
        <v>81</v>
      </c>
      <c r="I84" s="15">
        <v>94</v>
      </c>
      <c r="J84" s="29">
        <v>45707</v>
      </c>
      <c r="K84" s="31">
        <v>293.02</v>
      </c>
      <c r="L84" s="38">
        <f t="shared" si="2"/>
        <v>8.3953313766979617E-3</v>
      </c>
      <c r="M84" s="31">
        <v>274.87</v>
      </c>
      <c r="N84" s="38">
        <f t="shared" si="3"/>
        <v>7.4980900061847461E-2</v>
      </c>
      <c r="O84" s="31">
        <v>288.70999999999998</v>
      </c>
      <c r="P84" s="38">
        <f t="shared" si="4"/>
        <v>2.3449135811021576E-2</v>
      </c>
      <c r="Q84" s="16" t="s">
        <v>2378</v>
      </c>
    </row>
    <row r="85" spans="1:17" x14ac:dyDescent="0.25">
      <c r="A85" s="6" t="s">
        <v>54</v>
      </c>
      <c r="B85" s="16" t="s">
        <v>233</v>
      </c>
      <c r="C85" s="16" t="s">
        <v>236</v>
      </c>
      <c r="E85" s="20">
        <v>126.27</v>
      </c>
      <c r="F85" s="20">
        <v>116.05</v>
      </c>
      <c r="G85" s="22">
        <f t="shared" si="1"/>
        <v>8.8065489013356299E-2</v>
      </c>
      <c r="H85" s="15">
        <v>83</v>
      </c>
      <c r="I85" s="15">
        <v>84</v>
      </c>
      <c r="J85" s="29">
        <v>45687</v>
      </c>
      <c r="K85" s="31">
        <v>120.83</v>
      </c>
      <c r="L85" s="38">
        <f t="shared" si="2"/>
        <v>4.5021931639493487E-2</v>
      </c>
      <c r="M85" s="31">
        <v>121.57</v>
      </c>
      <c r="N85" s="38">
        <f t="shared" si="3"/>
        <v>3.8660853829069697E-2</v>
      </c>
      <c r="O85" s="31">
        <v>120.47</v>
      </c>
      <c r="P85" s="38">
        <f t="shared" si="4"/>
        <v>4.8144766331866831E-2</v>
      </c>
      <c r="Q85" s="16" t="s">
        <v>2383</v>
      </c>
    </row>
    <row r="86" spans="1:17" x14ac:dyDescent="0.25">
      <c r="A86" s="6" t="s">
        <v>56</v>
      </c>
      <c r="B86" s="16" t="s">
        <v>2186</v>
      </c>
      <c r="C86" s="16" t="s">
        <v>2193</v>
      </c>
      <c r="E86" s="20">
        <v>14.88</v>
      </c>
      <c r="F86" s="20">
        <v>13.58</v>
      </c>
      <c r="G86" s="22">
        <f t="shared" si="1"/>
        <v>9.5729013254786499E-2</v>
      </c>
      <c r="H86" s="15">
        <v>7</v>
      </c>
      <c r="I86" s="15">
        <v>91</v>
      </c>
      <c r="J86" s="29">
        <v>45693</v>
      </c>
      <c r="K86" s="31">
        <v>12.86</v>
      </c>
      <c r="L86" s="38">
        <f t="shared" si="2"/>
        <v>0.15707620528771396</v>
      </c>
      <c r="M86" s="31">
        <v>12.93</v>
      </c>
      <c r="N86" s="38">
        <f t="shared" si="3"/>
        <v>0.15081206496519731</v>
      </c>
      <c r="O86" s="31">
        <v>12.83</v>
      </c>
      <c r="P86" s="38">
        <f t="shared" si="4"/>
        <v>0.15978176149649265</v>
      </c>
      <c r="Q86" s="16" t="s">
        <v>2376</v>
      </c>
    </row>
    <row r="87" spans="1:17" x14ac:dyDescent="0.25">
      <c r="A87" s="6" t="s">
        <v>63</v>
      </c>
      <c r="B87" s="16" t="s">
        <v>1166</v>
      </c>
      <c r="C87" s="16" t="s">
        <v>1181</v>
      </c>
      <c r="E87" s="20">
        <v>34.6</v>
      </c>
      <c r="F87" s="20">
        <v>31.26</v>
      </c>
      <c r="G87" s="22">
        <f t="shared" si="1"/>
        <v>0.10684580934101087</v>
      </c>
      <c r="H87" s="15">
        <v>87</v>
      </c>
      <c r="I87" s="15">
        <v>90</v>
      </c>
      <c r="J87" s="29">
        <v>45722</v>
      </c>
      <c r="K87" s="31">
        <v>35.36</v>
      </c>
      <c r="L87" s="38">
        <f t="shared" si="2"/>
        <v>-2.1493212669683202E-2</v>
      </c>
      <c r="M87" s="31">
        <v>34.979999999999997</v>
      </c>
      <c r="N87" s="38">
        <f t="shared" si="3"/>
        <v>-1.0863350485991866E-2</v>
      </c>
      <c r="O87" s="31">
        <v>35.54</v>
      </c>
      <c r="P87" s="38">
        <f t="shared" si="4"/>
        <v>-2.6449071468767522E-2</v>
      </c>
      <c r="Q87" s="16" t="s">
        <v>2343</v>
      </c>
    </row>
    <row r="88" spans="1:17" x14ac:dyDescent="0.25">
      <c r="A88" s="6" t="s">
        <v>64</v>
      </c>
    </row>
    <row r="89" spans="1:17" x14ac:dyDescent="0.25">
      <c r="A89" s="6" t="s">
        <v>65</v>
      </c>
    </row>
    <row r="90" spans="1:17" x14ac:dyDescent="0.25">
      <c r="A90" s="6" t="s">
        <v>66</v>
      </c>
    </row>
    <row r="91" spans="1:17" x14ac:dyDescent="0.25">
      <c r="A91" s="6" t="s">
        <v>67</v>
      </c>
    </row>
    <row r="92" spans="1:17" x14ac:dyDescent="0.25">
      <c r="A92" s="6" t="s">
        <v>68</v>
      </c>
    </row>
    <row r="93" spans="1:17" x14ac:dyDescent="0.25">
      <c r="A93" s="6" t="s">
        <v>69</v>
      </c>
    </row>
    <row r="94" spans="1:17" x14ac:dyDescent="0.25">
      <c r="A94" s="6" t="s">
        <v>70</v>
      </c>
    </row>
    <row r="95" spans="1:17" x14ac:dyDescent="0.25">
      <c r="A95" s="6" t="s">
        <v>75</v>
      </c>
    </row>
    <row r="96" spans="1:17" x14ac:dyDescent="0.25">
      <c r="A96" s="6" t="s">
        <v>76</v>
      </c>
      <c r="B96" s="16"/>
      <c r="C96" s="16"/>
      <c r="E96" s="20"/>
      <c r="F96" s="20"/>
      <c r="G96" s="22"/>
      <c r="H96" s="15"/>
      <c r="I96" s="15"/>
      <c r="J96" s="29"/>
      <c r="K96" s="31"/>
      <c r="L96" s="33"/>
      <c r="M96" s="31"/>
      <c r="N96" s="33"/>
      <c r="O96" s="31"/>
      <c r="P96" s="33"/>
    </row>
    <row r="97" spans="1:17" x14ac:dyDescent="0.25">
      <c r="A97" s="6" t="s">
        <v>78</v>
      </c>
    </row>
    <row r="98" spans="1:17" x14ac:dyDescent="0.25">
      <c r="A98" s="6" t="s">
        <v>79</v>
      </c>
    </row>
    <row r="99" spans="1:17" x14ac:dyDescent="0.25">
      <c r="A99" s="6" t="s">
        <v>81</v>
      </c>
    </row>
    <row r="100" spans="1:17" x14ac:dyDescent="0.25">
      <c r="A100" s="6" t="s">
        <v>119</v>
      </c>
      <c r="Q100" s="16"/>
    </row>
    <row r="101" spans="1:17" x14ac:dyDescent="0.25">
      <c r="A101" s="6" t="s">
        <v>148</v>
      </c>
    </row>
    <row r="102" spans="1:17" x14ac:dyDescent="0.25">
      <c r="A102" s="6" t="s">
        <v>149</v>
      </c>
      <c r="J102" s="29"/>
    </row>
    <row r="105" spans="1:17" x14ac:dyDescent="0.25">
      <c r="J105" s="29"/>
    </row>
    <row r="106" spans="1:17" x14ac:dyDescent="0.25">
      <c r="J106" s="29"/>
    </row>
    <row r="107" spans="1:17" x14ac:dyDescent="0.25">
      <c r="J107" s="29"/>
    </row>
  </sheetData>
  <sortState xmlns:xlrd2="http://schemas.microsoft.com/office/spreadsheetml/2017/richdata2" ref="B68:Q87">
    <sortCondition ref="G68:G87"/>
  </sortState>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B8DD-2C4B-4050-8D84-E010D8AC1DFF}">
  <dimension ref="A1:T107"/>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45674</v>
      </c>
      <c r="I3" s="2"/>
      <c r="J3" s="29">
        <v>45677</v>
      </c>
      <c r="K3" s="28">
        <v>45678</v>
      </c>
      <c r="L3" s="28">
        <v>45679</v>
      </c>
      <c r="M3" s="28">
        <v>45680</v>
      </c>
      <c r="N3" s="28">
        <v>45681</v>
      </c>
      <c r="P3" s="2" t="s">
        <v>82</v>
      </c>
      <c r="R3" s="2" t="s">
        <v>82</v>
      </c>
    </row>
    <row r="4" spans="1:18" ht="15.75" thickBot="1" x14ac:dyDescent="0.3">
      <c r="A4" t="s">
        <v>0</v>
      </c>
      <c r="C4" s="10">
        <v>45677</v>
      </c>
      <c r="D4" s="11" t="s">
        <v>32</v>
      </c>
      <c r="E4" s="10">
        <v>45681</v>
      </c>
      <c r="J4" s="2" t="s">
        <v>26</v>
      </c>
      <c r="K4" s="2" t="s">
        <v>27</v>
      </c>
      <c r="L4" s="2" t="s">
        <v>28</v>
      </c>
      <c r="M4" s="2" t="s">
        <v>29</v>
      </c>
      <c r="N4" s="2" t="s">
        <v>30</v>
      </c>
    </row>
    <row r="5" spans="1:18" ht="15.75" thickBot="1" x14ac:dyDescent="0.3">
      <c r="A5" t="s">
        <v>910</v>
      </c>
      <c r="F5" s="8">
        <v>19310.79</v>
      </c>
      <c r="G5" s="36" t="s">
        <v>25</v>
      </c>
      <c r="H5" s="8">
        <v>19630.2</v>
      </c>
      <c r="J5" s="14" t="s">
        <v>41</v>
      </c>
      <c r="K5" s="14">
        <v>19756.78</v>
      </c>
      <c r="L5" s="14">
        <v>20009.34</v>
      </c>
      <c r="M5" s="14">
        <v>20053.86</v>
      </c>
      <c r="N5" s="14">
        <v>19954.3</v>
      </c>
      <c r="P5" s="5">
        <f>(N5-H5)/N5</f>
        <v>1.6242113228727571E-2</v>
      </c>
      <c r="R5" s="5">
        <f>(N5-F5)/F5</f>
        <v>3.3323856766087685E-2</v>
      </c>
    </row>
    <row r="6" spans="1:18" ht="15.75" thickBot="1" x14ac:dyDescent="0.3">
      <c r="A6" t="s">
        <v>302</v>
      </c>
      <c r="C6" s="26" t="s">
        <v>340</v>
      </c>
      <c r="D6" s="1"/>
      <c r="E6" s="1"/>
      <c r="F6" s="9">
        <v>6040.04</v>
      </c>
      <c r="G6" s="36" t="s">
        <v>107</v>
      </c>
      <c r="H6" s="9">
        <v>5996.66</v>
      </c>
      <c r="J6" s="14" t="s">
        <v>41</v>
      </c>
      <c r="K6" s="17">
        <v>6049.24</v>
      </c>
      <c r="L6" s="17">
        <v>6086.37</v>
      </c>
      <c r="M6" s="14">
        <v>6118.71</v>
      </c>
      <c r="N6" s="14">
        <v>6101.24</v>
      </c>
      <c r="P6" s="5">
        <f>(N6-H6)/N6</f>
        <v>1.7140777940221976E-2</v>
      </c>
      <c r="R6" s="5">
        <f>(N6-F6)/F6</f>
        <v>1.0132383229250107E-2</v>
      </c>
    </row>
    <row r="7" spans="1:18" x14ac:dyDescent="0.25">
      <c r="C7" s="35"/>
      <c r="J7" s="12"/>
    </row>
    <row r="8" spans="1:18" x14ac:dyDescent="0.25">
      <c r="C8" s="12"/>
      <c r="J8" s="12"/>
    </row>
    <row r="9" spans="1:18" x14ac:dyDescent="0.25">
      <c r="C9" s="12"/>
      <c r="J9" s="12"/>
    </row>
    <row r="10" spans="1:18" x14ac:dyDescent="0.25">
      <c r="A10" t="s">
        <v>3</v>
      </c>
      <c r="C10" s="16" t="s">
        <v>2448</v>
      </c>
      <c r="J10" s="16"/>
    </row>
    <row r="11" spans="1:18" x14ac:dyDescent="0.25">
      <c r="C11" s="16" t="s">
        <v>2449</v>
      </c>
      <c r="J11" s="16"/>
    </row>
    <row r="12" spans="1:18" x14ac:dyDescent="0.25">
      <c r="C12" s="16" t="s">
        <v>2450</v>
      </c>
      <c r="J12" s="16"/>
    </row>
    <row r="13" spans="1:18" x14ac:dyDescent="0.25">
      <c r="C13" s="27" t="s">
        <v>2451</v>
      </c>
      <c r="J13" s="16"/>
    </row>
    <row r="14" spans="1:18" x14ac:dyDescent="0.25">
      <c r="C14" s="27" t="s">
        <v>2452</v>
      </c>
      <c r="J14" s="16"/>
    </row>
    <row r="15" spans="1:18" x14ac:dyDescent="0.25">
      <c r="C15" s="16" t="s">
        <v>2453</v>
      </c>
      <c r="J15" s="16"/>
    </row>
    <row r="16" spans="1:18" x14ac:dyDescent="0.25">
      <c r="C16" s="16" t="s">
        <v>2454</v>
      </c>
      <c r="J16" s="16"/>
    </row>
    <row r="17" spans="3:10" x14ac:dyDescent="0.25">
      <c r="C17" s="16" t="s">
        <v>2455</v>
      </c>
      <c r="J17" s="16"/>
    </row>
    <row r="18" spans="3:10" x14ac:dyDescent="0.25">
      <c r="C18" s="16" t="s">
        <v>2456</v>
      </c>
      <c r="J18" s="16"/>
    </row>
    <row r="19" spans="3:10" x14ac:dyDescent="0.25">
      <c r="C19" s="16" t="s">
        <v>2457</v>
      </c>
      <c r="J19" s="16"/>
    </row>
    <row r="20" spans="3:10" x14ac:dyDescent="0.25">
      <c r="C20" s="16" t="s">
        <v>2458</v>
      </c>
      <c r="J20" s="16"/>
    </row>
    <row r="21" spans="3:10" x14ac:dyDescent="0.25">
      <c r="C21" s="16" t="s">
        <v>2459</v>
      </c>
      <c r="J21" s="16"/>
    </row>
    <row r="22" spans="3:10" x14ac:dyDescent="0.25">
      <c r="C22" s="16" t="s">
        <v>2460</v>
      </c>
      <c r="J22" s="16"/>
    </row>
    <row r="23" spans="3:10" x14ac:dyDescent="0.25">
      <c r="C23" s="16" t="s">
        <v>2461</v>
      </c>
      <c r="J23" s="16"/>
    </row>
    <row r="24" spans="3:10" x14ac:dyDescent="0.25">
      <c r="C24" s="16"/>
      <c r="J24" s="16"/>
    </row>
    <row r="25" spans="3:10" x14ac:dyDescent="0.25">
      <c r="C25" s="16"/>
      <c r="J25" s="16"/>
    </row>
    <row r="26" spans="3:10" x14ac:dyDescent="0.25">
      <c r="C26" s="16"/>
      <c r="J26" s="16"/>
    </row>
    <row r="27" spans="3:10" x14ac:dyDescent="0.25">
      <c r="C27" s="16"/>
      <c r="J27" s="16"/>
    </row>
    <row r="28" spans="3:10" x14ac:dyDescent="0.25">
      <c r="C28" s="12" t="s">
        <v>182</v>
      </c>
      <c r="D28" s="12" t="s">
        <v>2447</v>
      </c>
      <c r="J28" s="16"/>
    </row>
    <row r="29" spans="3:10" x14ac:dyDescent="0.25">
      <c r="C29" s="12" t="s">
        <v>163</v>
      </c>
      <c r="D29" s="12" t="s">
        <v>2425</v>
      </c>
      <c r="J29" s="16"/>
    </row>
    <row r="30" spans="3:10" x14ac:dyDescent="0.25">
      <c r="C30" s="12"/>
      <c r="J30" s="16"/>
    </row>
    <row r="31" spans="3:10" x14ac:dyDescent="0.25">
      <c r="F31" s="2" t="s">
        <v>154</v>
      </c>
      <c r="J31" s="16"/>
    </row>
    <row r="32" spans="3:10" x14ac:dyDescent="0.25">
      <c r="C32" t="s">
        <v>102</v>
      </c>
      <c r="D32" s="5">
        <v>0.1656</v>
      </c>
      <c r="E32" s="7"/>
      <c r="F32" s="2" t="s">
        <v>155</v>
      </c>
      <c r="I32" s="5"/>
      <c r="J32" s="16"/>
    </row>
    <row r="33" spans="3:10" x14ac:dyDescent="0.25">
      <c r="C33" s="16"/>
      <c r="D33" s="5"/>
      <c r="E33" s="7"/>
      <c r="F33" s="5"/>
      <c r="I33" s="5"/>
      <c r="J33" s="16"/>
    </row>
    <row r="34" spans="3:10" x14ac:dyDescent="0.25">
      <c r="C34" s="16"/>
      <c r="D34" s="5"/>
      <c r="E34" s="7"/>
      <c r="F34" s="34"/>
      <c r="I34" s="5"/>
      <c r="J34" s="16"/>
    </row>
    <row r="35" spans="3:10" x14ac:dyDescent="0.25">
      <c r="D35" s="5"/>
      <c r="F35" s="5"/>
      <c r="I35" s="5"/>
      <c r="J35" s="16"/>
    </row>
    <row r="36" spans="3:10" x14ac:dyDescent="0.25">
      <c r="C36" t="s">
        <v>218</v>
      </c>
      <c r="D36" s="5">
        <v>9.6000000000000002E-2</v>
      </c>
      <c r="F36" s="5">
        <v>3.7400000000000003E-2</v>
      </c>
      <c r="I36" s="5"/>
      <c r="J36" s="16"/>
    </row>
    <row r="37" spans="3:10" x14ac:dyDescent="0.25">
      <c r="C37" t="s">
        <v>1450</v>
      </c>
      <c r="D37" s="5">
        <v>9.3299999999999994E-2</v>
      </c>
      <c r="F37" s="5">
        <v>1.9199999999999998E-2</v>
      </c>
      <c r="I37" s="5"/>
      <c r="J37" s="16"/>
    </row>
    <row r="38" spans="3:10" x14ac:dyDescent="0.25">
      <c r="C38" t="s">
        <v>1813</v>
      </c>
      <c r="D38" s="5">
        <v>0.1152</v>
      </c>
      <c r="F38" s="5">
        <v>-0.108</v>
      </c>
      <c r="I38" s="5"/>
      <c r="J38" s="16"/>
    </row>
    <row r="39" spans="3:10" x14ac:dyDescent="0.25">
      <c r="C39" t="s">
        <v>1116</v>
      </c>
      <c r="D39" s="5">
        <v>0.10009999999999999</v>
      </c>
      <c r="F39" s="5">
        <v>1E-3</v>
      </c>
      <c r="I39" s="5"/>
      <c r="J39" s="16"/>
    </row>
    <row r="40" spans="3:10" x14ac:dyDescent="0.25">
      <c r="C40" t="s">
        <v>2246</v>
      </c>
      <c r="D40" s="5">
        <v>5.1200000000000002E-2</v>
      </c>
      <c r="F40" s="5">
        <v>2.8E-3</v>
      </c>
      <c r="I40" s="5"/>
      <c r="J40" s="16"/>
    </row>
    <row r="41" spans="3:10" x14ac:dyDescent="0.25">
      <c r="C41" t="s">
        <v>2287</v>
      </c>
      <c r="D41" s="5">
        <v>6.6299999999999998E-2</v>
      </c>
      <c r="F41" s="5">
        <v>0.60540000000000005</v>
      </c>
      <c r="I41" s="5"/>
      <c r="J41" s="16"/>
    </row>
    <row r="42" spans="3:10" x14ac:dyDescent="0.25">
      <c r="C42" t="s">
        <v>2289</v>
      </c>
      <c r="D42" s="5">
        <v>0.1072</v>
      </c>
      <c r="F42" s="5">
        <v>4.7500000000000001E-2</v>
      </c>
      <c r="G42" s="22"/>
      <c r="H42" s="16"/>
      <c r="I42" s="5"/>
      <c r="J42" s="16"/>
    </row>
    <row r="43" spans="3:10" x14ac:dyDescent="0.25">
      <c r="C43" t="s">
        <v>2330</v>
      </c>
      <c r="D43" s="5">
        <v>0.10199999999999999</v>
      </c>
      <c r="F43" s="5">
        <v>-5.2600000000000001E-2</v>
      </c>
      <c r="G43" s="22"/>
      <c r="H43" s="16"/>
      <c r="I43" s="5"/>
      <c r="J43" s="16"/>
    </row>
    <row r="44" spans="3:10" x14ac:dyDescent="0.25">
      <c r="C44" t="s">
        <v>2216</v>
      </c>
      <c r="D44" s="5">
        <v>0.1031</v>
      </c>
      <c r="F44" s="5">
        <v>8.8200000000000001E-2</v>
      </c>
      <c r="G44" s="22"/>
      <c r="H44" s="16"/>
      <c r="I44" s="5"/>
      <c r="J44" s="16"/>
    </row>
    <row r="45" spans="3:10" x14ac:dyDescent="0.25">
      <c r="G45" s="22"/>
      <c r="H45" s="16"/>
      <c r="I45" s="5"/>
      <c r="J45" s="16"/>
    </row>
    <row r="46" spans="3:10" x14ac:dyDescent="0.25">
      <c r="D46" s="5"/>
      <c r="E46" s="21"/>
      <c r="F46" s="34"/>
      <c r="G46" s="22"/>
      <c r="H46" s="16"/>
      <c r="I46" s="5"/>
      <c r="J46" s="16"/>
    </row>
    <row r="47" spans="3:10" x14ac:dyDescent="0.25">
      <c r="D47" s="5">
        <f>SUM(D32:D46)</f>
        <v>0.99999999999999989</v>
      </c>
      <c r="F47" s="34"/>
      <c r="I47" s="22"/>
      <c r="J47" s="16"/>
    </row>
    <row r="48" spans="3:10" x14ac:dyDescent="0.25">
      <c r="E48" s="21"/>
      <c r="F48" s="16"/>
      <c r="G48" s="22"/>
      <c r="H48" s="16"/>
      <c r="I48" s="22"/>
      <c r="J48" s="16"/>
    </row>
    <row r="49" spans="1:19" x14ac:dyDescent="0.25">
      <c r="D49" s="5"/>
      <c r="E49" s="21"/>
      <c r="F49" s="16"/>
      <c r="G49" s="22"/>
      <c r="H49" s="16"/>
      <c r="I49" s="22"/>
      <c r="J49" s="16"/>
    </row>
    <row r="50" spans="1:19" x14ac:dyDescent="0.25">
      <c r="C50" s="12"/>
      <c r="E50" s="21"/>
      <c r="F50" s="15" t="s">
        <v>108</v>
      </c>
      <c r="G50" s="16"/>
      <c r="H50" s="12"/>
      <c r="I50" s="16"/>
    </row>
    <row r="51" spans="1:19" x14ac:dyDescent="0.25">
      <c r="A51" t="s">
        <v>4</v>
      </c>
      <c r="C51" s="12"/>
      <c r="E51" s="24" t="s">
        <v>6</v>
      </c>
      <c r="F51" s="24" t="s">
        <v>7</v>
      </c>
      <c r="G51" s="24" t="s">
        <v>8</v>
      </c>
      <c r="H51" s="24" t="s">
        <v>9</v>
      </c>
      <c r="I51" s="24" t="s">
        <v>21</v>
      </c>
      <c r="J51" s="24" t="s">
        <v>23</v>
      </c>
      <c r="K51" s="24" t="s">
        <v>22</v>
      </c>
      <c r="L51" s="24" t="s">
        <v>120</v>
      </c>
      <c r="M51" s="23" t="s">
        <v>10</v>
      </c>
      <c r="N51" s="25"/>
      <c r="O51" s="25"/>
      <c r="P51" s="25"/>
      <c r="Q51" s="25"/>
      <c r="R51" s="25"/>
      <c r="S51" s="25"/>
    </row>
    <row r="52" spans="1:19" x14ac:dyDescent="0.25">
      <c r="A52" s="6" t="s">
        <v>5</v>
      </c>
      <c r="B52" t="s">
        <v>218</v>
      </c>
      <c r="E52" s="4">
        <v>60.15</v>
      </c>
      <c r="F52" s="4">
        <v>44.7</v>
      </c>
      <c r="G52" s="5">
        <f t="shared" ref="G52:G55" si="0">(E52-F52)/F52</f>
        <v>0.34563758389261734</v>
      </c>
      <c r="H52" s="20">
        <v>51</v>
      </c>
      <c r="I52" s="4">
        <v>43.2</v>
      </c>
      <c r="J52" s="2">
        <v>95</v>
      </c>
      <c r="K52" s="2">
        <v>89</v>
      </c>
      <c r="L52" s="2">
        <v>35</v>
      </c>
      <c r="M52" t="s">
        <v>2416</v>
      </c>
    </row>
    <row r="53" spans="1:19" x14ac:dyDescent="0.25">
      <c r="A53" s="6" t="s">
        <v>11</v>
      </c>
      <c r="B53" t="s">
        <v>1450</v>
      </c>
      <c r="E53" s="4">
        <v>24.47</v>
      </c>
      <c r="F53" s="4">
        <v>18.7</v>
      </c>
      <c r="G53" s="5">
        <f t="shared" si="0"/>
        <v>0.3085561497326203</v>
      </c>
      <c r="H53" s="20">
        <v>22</v>
      </c>
      <c r="I53" s="4">
        <v>17.86</v>
      </c>
      <c r="J53" s="2">
        <v>93</v>
      </c>
      <c r="K53" s="2">
        <v>86</v>
      </c>
      <c r="M53" t="s">
        <v>2417</v>
      </c>
    </row>
    <row r="54" spans="1:19" x14ac:dyDescent="0.25">
      <c r="A54" s="6" t="s">
        <v>12</v>
      </c>
      <c r="B54" t="s">
        <v>1813</v>
      </c>
      <c r="E54" s="4">
        <v>353.67</v>
      </c>
      <c r="F54" s="4">
        <v>208.11</v>
      </c>
      <c r="G54" s="5">
        <f t="shared" si="0"/>
        <v>0.69943779731872568</v>
      </c>
      <c r="H54" s="20">
        <v>335</v>
      </c>
      <c r="I54" s="4">
        <v>183.7</v>
      </c>
      <c r="J54" s="2">
        <v>99</v>
      </c>
      <c r="K54" s="2">
        <v>4</v>
      </c>
      <c r="L54" s="2"/>
      <c r="M54" s="30" t="s">
        <v>2418</v>
      </c>
    </row>
    <row r="55" spans="1:19" x14ac:dyDescent="0.25">
      <c r="A55" s="6" t="s">
        <v>13</v>
      </c>
      <c r="B55" t="s">
        <v>1116</v>
      </c>
      <c r="E55" s="4">
        <v>59.7</v>
      </c>
      <c r="F55" s="4">
        <v>45.48</v>
      </c>
      <c r="G55" s="5">
        <f t="shared" si="0"/>
        <v>0.31266490765171517</v>
      </c>
      <c r="H55" s="20">
        <v>50</v>
      </c>
      <c r="I55" s="4">
        <v>61.08</v>
      </c>
      <c r="J55" s="2">
        <v>96</v>
      </c>
      <c r="L55" s="2"/>
      <c r="M55" s="30" t="s">
        <v>2419</v>
      </c>
    </row>
    <row r="56" spans="1:19" x14ac:dyDescent="0.25">
      <c r="A56" s="6" t="s">
        <v>14</v>
      </c>
      <c r="B56" t="s">
        <v>2246</v>
      </c>
      <c r="E56" s="4">
        <v>18.140999999999998</v>
      </c>
      <c r="F56" s="4">
        <v>16.989999999999998</v>
      </c>
      <c r="G56" s="5">
        <f>(E56-F56)/F56</f>
        <v>6.7745732783990584E-2</v>
      </c>
      <c r="H56" s="20">
        <v>15.65</v>
      </c>
      <c r="I56" s="4">
        <v>15.9</v>
      </c>
      <c r="J56" s="2">
        <v>97</v>
      </c>
      <c r="K56" s="2">
        <v>81</v>
      </c>
      <c r="M56" t="s">
        <v>2420</v>
      </c>
    </row>
    <row r="57" spans="1:19" x14ac:dyDescent="0.25">
      <c r="A57" s="6" t="s">
        <v>15</v>
      </c>
      <c r="B57" t="s">
        <v>2287</v>
      </c>
      <c r="E57" s="4">
        <v>41.82</v>
      </c>
      <c r="F57" s="4">
        <v>30.18</v>
      </c>
      <c r="G57" s="5">
        <f>(E57-F57)/F57</f>
        <v>0.38568588469184895</v>
      </c>
      <c r="H57" s="20">
        <v>32</v>
      </c>
      <c r="I57" s="4">
        <v>24.99</v>
      </c>
      <c r="J57" s="2">
        <v>99</v>
      </c>
      <c r="K57" s="2">
        <v>6</v>
      </c>
      <c r="M57" t="s">
        <v>2422</v>
      </c>
    </row>
    <row r="58" spans="1:19" x14ac:dyDescent="0.25">
      <c r="A58" s="6" t="s">
        <v>16</v>
      </c>
      <c r="B58" t="s">
        <v>2289</v>
      </c>
      <c r="E58" s="4">
        <v>420.49</v>
      </c>
      <c r="F58" s="4">
        <v>368.57</v>
      </c>
      <c r="G58" s="5">
        <f>(E58-F58)/F58</f>
        <v>0.14086876305722121</v>
      </c>
      <c r="H58" s="20">
        <v>375</v>
      </c>
      <c r="I58" s="4">
        <v>354.69</v>
      </c>
      <c r="J58" s="2">
        <v>98</v>
      </c>
      <c r="K58" s="2">
        <v>67</v>
      </c>
      <c r="M58" t="s">
        <v>2421</v>
      </c>
    </row>
    <row r="59" spans="1:19" x14ac:dyDescent="0.25">
      <c r="A59" s="6" t="s">
        <v>17</v>
      </c>
      <c r="B59" t="s">
        <v>2330</v>
      </c>
      <c r="E59" s="4">
        <v>168.54</v>
      </c>
      <c r="F59" s="4">
        <v>169.91</v>
      </c>
      <c r="G59" s="5">
        <f>(E59-F59)/F59</f>
        <v>-8.0630922252957725E-3</v>
      </c>
      <c r="H59" s="20">
        <v>159</v>
      </c>
      <c r="I59" s="4">
        <v>165.33</v>
      </c>
      <c r="J59" s="2">
        <v>98</v>
      </c>
      <c r="K59" s="2">
        <v>98</v>
      </c>
      <c r="L59" s="2">
        <v>12</v>
      </c>
      <c r="M59" t="s">
        <v>2423</v>
      </c>
    </row>
    <row r="60" spans="1:19" x14ac:dyDescent="0.25">
      <c r="A60" s="6" t="s">
        <v>31</v>
      </c>
      <c r="B60" t="s">
        <v>2216</v>
      </c>
      <c r="E60" s="4">
        <v>72.150000000000006</v>
      </c>
      <c r="F60" s="4">
        <v>67.385000000000005</v>
      </c>
      <c r="G60" s="5">
        <f>(E60-F60)/F60</f>
        <v>7.0713066706240266E-2</v>
      </c>
      <c r="H60" s="20">
        <v>64</v>
      </c>
      <c r="I60" s="4">
        <v>67.95</v>
      </c>
      <c r="J60" s="2">
        <v>91</v>
      </c>
      <c r="K60" s="2">
        <v>90</v>
      </c>
      <c r="L60" s="2"/>
      <c r="M60" t="s">
        <v>2424</v>
      </c>
    </row>
    <row r="61" spans="1:19" x14ac:dyDescent="0.25">
      <c r="A61" s="6" t="s">
        <v>33</v>
      </c>
    </row>
    <row r="62" spans="1:19" x14ac:dyDescent="0.25">
      <c r="A62" s="6" t="s">
        <v>34</v>
      </c>
    </row>
    <row r="63" spans="1:19" x14ac:dyDescent="0.25">
      <c r="A63" s="6" t="s">
        <v>35</v>
      </c>
      <c r="E63" s="4"/>
      <c r="F63" s="4"/>
      <c r="H63" s="4"/>
      <c r="I63" s="4"/>
      <c r="L63" s="2"/>
    </row>
    <row r="65" spans="1:20" x14ac:dyDescent="0.25">
      <c r="E65" s="7"/>
      <c r="G65" s="2" t="s">
        <v>128</v>
      </c>
      <c r="J65" s="2" t="s">
        <v>127</v>
      </c>
      <c r="L65" s="2" t="s">
        <v>150</v>
      </c>
      <c r="N65" s="2" t="s">
        <v>150</v>
      </c>
      <c r="P65" s="2" t="s">
        <v>150</v>
      </c>
    </row>
    <row r="66" spans="1:20" x14ac:dyDescent="0.25">
      <c r="A66" s="3" t="s">
        <v>18</v>
      </c>
      <c r="E66" s="18" t="s">
        <v>6</v>
      </c>
      <c r="F66" s="18" t="s">
        <v>21</v>
      </c>
      <c r="G66" s="18" t="s">
        <v>129</v>
      </c>
      <c r="H66" s="18" t="s">
        <v>22</v>
      </c>
      <c r="I66" s="18" t="s">
        <v>23</v>
      </c>
      <c r="J66" s="18" t="s">
        <v>22</v>
      </c>
      <c r="K66" s="18" t="s">
        <v>146</v>
      </c>
      <c r="L66" s="18" t="s">
        <v>146</v>
      </c>
      <c r="M66" s="18" t="s">
        <v>130</v>
      </c>
      <c r="N66" s="18" t="s">
        <v>130</v>
      </c>
      <c r="O66" s="18" t="s">
        <v>131</v>
      </c>
      <c r="P66" s="18" t="s">
        <v>131</v>
      </c>
      <c r="Q66" s="19" t="s">
        <v>10</v>
      </c>
    </row>
    <row r="67" spans="1:20" x14ac:dyDescent="0.25">
      <c r="A67" s="3"/>
      <c r="E67" s="18"/>
      <c r="F67" s="18"/>
      <c r="G67" s="18"/>
      <c r="H67" s="18"/>
      <c r="I67" s="18"/>
      <c r="J67" s="18"/>
      <c r="K67" s="18"/>
      <c r="M67" s="18"/>
      <c r="O67" s="18"/>
      <c r="Q67" s="19"/>
    </row>
    <row r="68" spans="1:20" x14ac:dyDescent="0.25">
      <c r="A68" s="6" t="s">
        <v>5</v>
      </c>
      <c r="B68" s="16" t="s">
        <v>2146</v>
      </c>
      <c r="C68" s="16" t="s">
        <v>2158</v>
      </c>
      <c r="E68" s="20">
        <v>40.28</v>
      </c>
      <c r="F68" s="20">
        <v>49.72</v>
      </c>
      <c r="G68" s="22">
        <f t="shared" ref="G68:G87" si="1">(E68-F68)/F68</f>
        <v>-0.18986323411102168</v>
      </c>
      <c r="H68" s="15">
        <v>70</v>
      </c>
      <c r="I68" s="15">
        <v>99</v>
      </c>
      <c r="J68" s="29">
        <v>45729</v>
      </c>
      <c r="K68" s="31">
        <v>41.06</v>
      </c>
      <c r="L68" s="38">
        <f t="shared" ref="L68:L87" si="2">(E68-K68)/K68</f>
        <v>-1.8996590355577232E-2</v>
      </c>
      <c r="M68" s="31">
        <v>38.83</v>
      </c>
      <c r="N68" s="38">
        <f t="shared" ref="N68:N87" si="3">(E68-M68)/M68</f>
        <v>3.734226113829521E-2</v>
      </c>
      <c r="O68" s="31">
        <v>40.53</v>
      </c>
      <c r="P68" s="38">
        <f t="shared" ref="P68:P87" si="4">(E68-O68)/O68</f>
        <v>-6.1682704169750803E-3</v>
      </c>
      <c r="Q68" s="16" t="s">
        <v>2426</v>
      </c>
    </row>
    <row r="69" spans="1:20" x14ac:dyDescent="0.25">
      <c r="A69" s="6" t="s">
        <v>11</v>
      </c>
      <c r="B69" s="16" t="s">
        <v>234</v>
      </c>
      <c r="C69" s="16" t="s">
        <v>2305</v>
      </c>
      <c r="E69" s="20">
        <v>250.03</v>
      </c>
      <c r="F69" s="20">
        <v>273</v>
      </c>
      <c r="G69" s="22">
        <f t="shared" si="1"/>
        <v>-8.4139194139194129E-2</v>
      </c>
      <c r="H69" s="15">
        <v>82</v>
      </c>
      <c r="I69" s="15">
        <v>87</v>
      </c>
      <c r="J69" s="29">
        <v>45719</v>
      </c>
      <c r="K69" s="31">
        <v>251.84</v>
      </c>
      <c r="L69" s="38">
        <f t="shared" si="2"/>
        <v>-7.1871029224904789E-3</v>
      </c>
      <c r="M69" s="31">
        <v>252.37</v>
      </c>
      <c r="N69" s="38">
        <f t="shared" si="3"/>
        <v>-9.2721004873796541E-3</v>
      </c>
      <c r="O69" s="31">
        <v>250.27</v>
      </c>
      <c r="P69" s="38">
        <f t="shared" si="4"/>
        <v>-9.5896431853601742E-4</v>
      </c>
      <c r="Q69" s="16" t="s">
        <v>2427</v>
      </c>
    </row>
    <row r="70" spans="1:20" x14ac:dyDescent="0.25">
      <c r="A70" s="6" t="s">
        <v>12</v>
      </c>
      <c r="B70" s="16" t="s">
        <v>2441</v>
      </c>
      <c r="C70" s="16" t="s">
        <v>2444</v>
      </c>
      <c r="E70" s="20">
        <v>56.56</v>
      </c>
      <c r="F70" s="20">
        <v>59.14</v>
      </c>
      <c r="G70" s="22">
        <f t="shared" si="1"/>
        <v>-4.3625295908014852E-2</v>
      </c>
      <c r="H70" s="15">
        <v>98</v>
      </c>
      <c r="I70" s="15">
        <v>96</v>
      </c>
      <c r="J70" s="29">
        <v>45694</v>
      </c>
      <c r="K70" s="31">
        <v>54.21</v>
      </c>
      <c r="L70" s="38">
        <f t="shared" si="2"/>
        <v>4.3349935436266397E-2</v>
      </c>
      <c r="M70" s="31">
        <v>54.35</v>
      </c>
      <c r="N70" s="38">
        <f t="shared" si="3"/>
        <v>4.0662373505059815E-2</v>
      </c>
      <c r="O70" s="31">
        <v>53.81</v>
      </c>
      <c r="P70" s="38">
        <f t="shared" si="4"/>
        <v>5.1105742427058162E-2</v>
      </c>
      <c r="Q70" s="16" t="s">
        <v>2446</v>
      </c>
      <c r="T70" s="16"/>
    </row>
    <row r="71" spans="1:20" x14ac:dyDescent="0.25">
      <c r="A71" s="6" t="s">
        <v>13</v>
      </c>
      <c r="B71" s="16" t="s">
        <v>61</v>
      </c>
      <c r="C71" s="16" t="s">
        <v>62</v>
      </c>
      <c r="E71" s="20">
        <v>96.9</v>
      </c>
      <c r="F71" s="20">
        <v>101</v>
      </c>
      <c r="G71" s="22">
        <f t="shared" si="1"/>
        <v>-4.059405940594054E-2</v>
      </c>
      <c r="H71" s="15">
        <v>99</v>
      </c>
      <c r="I71" s="15">
        <v>92</v>
      </c>
      <c r="J71" s="29">
        <v>45694</v>
      </c>
      <c r="K71" s="31">
        <v>96.14</v>
      </c>
      <c r="L71" s="38">
        <f t="shared" si="2"/>
        <v>7.9051383399210019E-3</v>
      </c>
      <c r="M71" s="31">
        <v>95.77</v>
      </c>
      <c r="N71" s="38">
        <f t="shared" si="3"/>
        <v>1.1799102015244959E-2</v>
      </c>
      <c r="O71" s="31">
        <v>95.82</v>
      </c>
      <c r="P71" s="38">
        <f t="shared" si="4"/>
        <v>1.1271133375078403E-2</v>
      </c>
      <c r="Q71" s="16" t="s">
        <v>2445</v>
      </c>
    </row>
    <row r="72" spans="1:20" x14ac:dyDescent="0.25">
      <c r="A72" s="6" t="s">
        <v>14</v>
      </c>
      <c r="B72" s="16" t="s">
        <v>2386</v>
      </c>
      <c r="C72" s="16" t="s">
        <v>2393</v>
      </c>
      <c r="E72" s="20">
        <v>130.62</v>
      </c>
      <c r="F72" s="20">
        <v>132.55000000000001</v>
      </c>
      <c r="G72" s="22">
        <f t="shared" si="1"/>
        <v>-1.4560543191248635E-2</v>
      </c>
      <c r="H72" s="15">
        <v>93</v>
      </c>
      <c r="I72" s="15">
        <v>82</v>
      </c>
      <c r="J72" s="29">
        <v>45719</v>
      </c>
      <c r="K72" s="31">
        <v>126.7</v>
      </c>
      <c r="L72" s="38">
        <f t="shared" si="2"/>
        <v>3.0939226519337028E-2</v>
      </c>
      <c r="M72" s="31">
        <v>129.04</v>
      </c>
      <c r="N72" s="38">
        <f t="shared" si="3"/>
        <v>1.2244265344079453E-2</v>
      </c>
      <c r="O72" s="31">
        <v>125.76</v>
      </c>
      <c r="P72" s="38">
        <f t="shared" si="4"/>
        <v>3.8645038167938926E-2</v>
      </c>
      <c r="Q72" s="16" t="s">
        <v>2434</v>
      </c>
    </row>
    <row r="73" spans="1:20" x14ac:dyDescent="0.25">
      <c r="A73" s="6" t="s">
        <v>15</v>
      </c>
      <c r="B73" s="16" t="s">
        <v>2253</v>
      </c>
      <c r="C73" s="16" t="s">
        <v>2264</v>
      </c>
      <c r="E73" s="20">
        <v>26.46</v>
      </c>
      <c r="F73" s="20">
        <v>26.71</v>
      </c>
      <c r="G73" s="22">
        <f t="shared" si="1"/>
        <v>-9.3597903406963685E-3</v>
      </c>
      <c r="H73" s="15">
        <v>96</v>
      </c>
      <c r="I73" s="15">
        <v>94</v>
      </c>
      <c r="J73" s="29">
        <v>45693</v>
      </c>
      <c r="K73" s="31">
        <v>25.79</v>
      </c>
      <c r="L73" s="38">
        <f t="shared" si="2"/>
        <v>2.5979061651803092E-2</v>
      </c>
      <c r="M73" s="31">
        <v>25.88</v>
      </c>
      <c r="N73" s="38">
        <f t="shared" si="3"/>
        <v>2.2411128284389563E-2</v>
      </c>
      <c r="O73" s="31">
        <v>24.83</v>
      </c>
      <c r="P73" s="38">
        <f t="shared" si="4"/>
        <v>6.5646395489327533E-2</v>
      </c>
      <c r="Q73" s="16" t="s">
        <v>2265</v>
      </c>
    </row>
    <row r="74" spans="1:20" x14ac:dyDescent="0.25">
      <c r="A74" s="6" t="s">
        <v>16</v>
      </c>
      <c r="B74" s="16" t="s">
        <v>2288</v>
      </c>
      <c r="C74" s="16" t="s">
        <v>2303</v>
      </c>
      <c r="E74" s="20">
        <v>99.29</v>
      </c>
      <c r="F74" s="20">
        <v>99.89</v>
      </c>
      <c r="G74" s="22">
        <f t="shared" si="1"/>
        <v>-6.0066072679947373E-3</v>
      </c>
      <c r="H74" s="15">
        <v>94</v>
      </c>
      <c r="I74" s="15">
        <v>82</v>
      </c>
      <c r="J74" s="29">
        <v>45720</v>
      </c>
      <c r="K74" s="31">
        <v>95.75</v>
      </c>
      <c r="L74" s="38">
        <f t="shared" si="2"/>
        <v>3.6971279373368214E-2</v>
      </c>
      <c r="M74" s="31">
        <v>96.37</v>
      </c>
      <c r="N74" s="38">
        <f t="shared" si="3"/>
        <v>3.0299885856594391E-2</v>
      </c>
      <c r="O74" s="31">
        <v>95.09</v>
      </c>
      <c r="P74" s="38">
        <f t="shared" si="4"/>
        <v>4.4168682300978049E-2</v>
      </c>
      <c r="Q74" s="16" t="s">
        <v>2430</v>
      </c>
    </row>
    <row r="75" spans="1:20" x14ac:dyDescent="0.25">
      <c r="A75" s="6" t="s">
        <v>17</v>
      </c>
      <c r="B75" s="16" t="s">
        <v>2440</v>
      </c>
      <c r="C75" s="16" t="s">
        <v>2442</v>
      </c>
      <c r="E75" s="20">
        <v>20.309999999999999</v>
      </c>
      <c r="F75" s="20">
        <v>20.329999999999998</v>
      </c>
      <c r="G75" s="22">
        <f t="shared" si="1"/>
        <v>-9.8376783079191224E-4</v>
      </c>
      <c r="H75" s="15">
        <v>45</v>
      </c>
      <c r="I75" s="15">
        <v>98</v>
      </c>
      <c r="J75" s="29">
        <v>45719</v>
      </c>
      <c r="K75" s="31">
        <v>18.37</v>
      </c>
      <c r="L75" s="38">
        <f t="shared" si="2"/>
        <v>0.10560696788241686</v>
      </c>
      <c r="M75" s="31">
        <v>18.760000000000002</v>
      </c>
      <c r="N75" s="38">
        <f t="shared" si="3"/>
        <v>8.2622601279317545E-2</v>
      </c>
      <c r="O75" s="31">
        <v>18.37</v>
      </c>
      <c r="P75" s="38">
        <f t="shared" si="4"/>
        <v>0.10560696788241686</v>
      </c>
      <c r="Q75" s="16" t="s">
        <v>2443</v>
      </c>
    </row>
    <row r="76" spans="1:20" x14ac:dyDescent="0.25">
      <c r="A76" s="6" t="s">
        <v>31</v>
      </c>
      <c r="B76" s="16" t="s">
        <v>2384</v>
      </c>
      <c r="C76" s="16" t="s">
        <v>2389</v>
      </c>
      <c r="E76" s="20">
        <v>252.38</v>
      </c>
      <c r="F76" s="20">
        <v>247.21</v>
      </c>
      <c r="G76" s="22">
        <f t="shared" si="1"/>
        <v>2.0913393471137846E-2</v>
      </c>
      <c r="H76" s="15">
        <v>99</v>
      </c>
      <c r="I76" s="15">
        <v>92</v>
      </c>
      <c r="J76" s="29">
        <v>45701</v>
      </c>
      <c r="K76" s="31">
        <v>206.03</v>
      </c>
      <c r="L76" s="38">
        <f t="shared" si="2"/>
        <v>0.22496723778090566</v>
      </c>
      <c r="M76" s="31">
        <v>227.47</v>
      </c>
      <c r="N76" s="38">
        <f t="shared" si="3"/>
        <v>0.10950894623466829</v>
      </c>
      <c r="O76" s="31">
        <v>202</v>
      </c>
      <c r="P76" s="38">
        <f t="shared" si="4"/>
        <v>0.24940594059405938</v>
      </c>
      <c r="Q76" s="16" t="s">
        <v>2432</v>
      </c>
    </row>
    <row r="77" spans="1:20" x14ac:dyDescent="0.25">
      <c r="A77" s="6" t="s">
        <v>33</v>
      </c>
      <c r="B77" s="16" t="s">
        <v>2185</v>
      </c>
      <c r="C77" s="16" t="s">
        <v>2191</v>
      </c>
      <c r="E77" s="20">
        <v>43.14</v>
      </c>
      <c r="F77" s="20">
        <v>41.57</v>
      </c>
      <c r="G77" s="22">
        <f t="shared" si="1"/>
        <v>3.776762088044263E-2</v>
      </c>
      <c r="H77" s="15">
        <v>79</v>
      </c>
      <c r="I77" s="15">
        <v>95</v>
      </c>
      <c r="J77" s="29">
        <v>45722</v>
      </c>
      <c r="K77" s="31">
        <v>38.159999999999997</v>
      </c>
      <c r="L77" s="38">
        <f t="shared" si="2"/>
        <v>0.13050314465408816</v>
      </c>
      <c r="M77" s="31">
        <v>41.2</v>
      </c>
      <c r="N77" s="38">
        <f t="shared" si="3"/>
        <v>4.7087378640776639E-2</v>
      </c>
      <c r="O77" s="31">
        <v>36.61</v>
      </c>
      <c r="P77" s="38">
        <f t="shared" si="4"/>
        <v>0.17836656651188204</v>
      </c>
      <c r="Q77" s="16" t="s">
        <v>2439</v>
      </c>
    </row>
    <row r="78" spans="1:20" x14ac:dyDescent="0.25">
      <c r="A78" s="6" t="s">
        <v>34</v>
      </c>
      <c r="B78" s="16" t="s">
        <v>2254</v>
      </c>
      <c r="C78" s="16" t="s">
        <v>2267</v>
      </c>
      <c r="E78" s="20">
        <v>249.57</v>
      </c>
      <c r="F78" s="20">
        <v>239.3</v>
      </c>
      <c r="G78" s="22">
        <f t="shared" si="1"/>
        <v>4.291684078562466E-2</v>
      </c>
      <c r="H78" s="15">
        <v>88</v>
      </c>
      <c r="I78" s="15">
        <v>88</v>
      </c>
      <c r="J78" s="29">
        <v>45727</v>
      </c>
      <c r="K78" s="31">
        <v>224.73</v>
      </c>
      <c r="L78" s="38">
        <f t="shared" si="2"/>
        <v>0.11053263916700042</v>
      </c>
      <c r="M78" s="31">
        <v>230.61</v>
      </c>
      <c r="N78" s="38">
        <f t="shared" si="3"/>
        <v>8.2216729543384839E-2</v>
      </c>
      <c r="O78" s="31">
        <v>218.99</v>
      </c>
      <c r="P78" s="38">
        <f t="shared" si="4"/>
        <v>0.13964107950134702</v>
      </c>
      <c r="Q78" s="16" t="s">
        <v>2428</v>
      </c>
    </row>
    <row r="79" spans="1:20" x14ac:dyDescent="0.25">
      <c r="A79" s="6" t="s">
        <v>35</v>
      </c>
      <c r="B79" s="16" t="s">
        <v>99</v>
      </c>
      <c r="C79" s="16" t="s">
        <v>2348</v>
      </c>
      <c r="E79" s="20">
        <v>125.12</v>
      </c>
      <c r="F79" s="20">
        <v>118.13</v>
      </c>
      <c r="G79" s="22">
        <f t="shared" si="1"/>
        <v>5.9172098535511801E-2</v>
      </c>
      <c r="H79" s="15">
        <v>75</v>
      </c>
      <c r="I79" s="15">
        <v>93</v>
      </c>
      <c r="J79" s="29">
        <v>45694</v>
      </c>
      <c r="K79" s="31">
        <v>112.36</v>
      </c>
      <c r="L79" s="38">
        <f t="shared" si="2"/>
        <v>0.11356354574581706</v>
      </c>
      <c r="M79" s="31">
        <v>115.78</v>
      </c>
      <c r="N79" s="38">
        <f t="shared" si="3"/>
        <v>8.067023665572641E-2</v>
      </c>
      <c r="O79" s="2">
        <v>108.84</v>
      </c>
      <c r="P79" s="38">
        <f t="shared" si="4"/>
        <v>0.14957736126424109</v>
      </c>
      <c r="Q79" s="16" t="s">
        <v>2433</v>
      </c>
    </row>
    <row r="80" spans="1:20" x14ac:dyDescent="0.25">
      <c r="A80" s="6" t="s">
        <v>38</v>
      </c>
      <c r="B80" s="16" t="s">
        <v>2252</v>
      </c>
      <c r="C80" s="16" t="s">
        <v>2262</v>
      </c>
      <c r="E80" s="20">
        <v>29.72</v>
      </c>
      <c r="F80" s="20">
        <v>27.94</v>
      </c>
      <c r="G80" s="22">
        <f t="shared" si="1"/>
        <v>6.3707945597709287E-2</v>
      </c>
      <c r="H80" s="15">
        <v>98</v>
      </c>
      <c r="I80" s="15">
        <v>98</v>
      </c>
      <c r="J80" s="29">
        <v>45720</v>
      </c>
      <c r="K80" s="31">
        <v>26.23</v>
      </c>
      <c r="L80" s="38">
        <f t="shared" si="2"/>
        <v>0.13305375524208915</v>
      </c>
      <c r="M80" s="31">
        <v>27.06</v>
      </c>
      <c r="N80" s="38">
        <f t="shared" si="3"/>
        <v>9.8300073909830019E-2</v>
      </c>
      <c r="O80" s="31">
        <v>25.92</v>
      </c>
      <c r="P80" s="38">
        <f t="shared" si="4"/>
        <v>0.14660493827160481</v>
      </c>
      <c r="Q80" s="16" t="s">
        <v>2438</v>
      </c>
    </row>
    <row r="81" spans="1:17" x14ac:dyDescent="0.25">
      <c r="A81" s="6" t="s">
        <v>44</v>
      </c>
      <c r="B81" s="16" t="s">
        <v>2214</v>
      </c>
      <c r="C81" s="16" t="s">
        <v>2226</v>
      </c>
      <c r="E81" s="20">
        <v>43.67</v>
      </c>
      <c r="F81" s="20">
        <v>40.98</v>
      </c>
      <c r="G81" s="22">
        <f t="shared" si="1"/>
        <v>6.5641776476330044E-2</v>
      </c>
      <c r="H81" s="15">
        <v>78</v>
      </c>
      <c r="I81" s="15">
        <v>93</v>
      </c>
      <c r="J81" s="29">
        <v>45720</v>
      </c>
      <c r="K81" s="31">
        <v>40.54</v>
      </c>
      <c r="L81" s="38">
        <f t="shared" si="2"/>
        <v>7.720769610261477E-2</v>
      </c>
      <c r="M81" s="31">
        <v>41.39</v>
      </c>
      <c r="N81" s="38">
        <f t="shared" si="3"/>
        <v>5.5085769509543393E-2</v>
      </c>
      <c r="O81" s="31">
        <v>39.68</v>
      </c>
      <c r="P81" s="38">
        <f t="shared" si="4"/>
        <v>0.10055443548387102</v>
      </c>
      <c r="Q81" s="16" t="s">
        <v>2431</v>
      </c>
    </row>
    <row r="82" spans="1:17" x14ac:dyDescent="0.25">
      <c r="A82" s="6" t="s">
        <v>45</v>
      </c>
      <c r="B82" s="16" t="s">
        <v>113</v>
      </c>
      <c r="C82" s="16" t="s">
        <v>2346</v>
      </c>
      <c r="E82" s="20">
        <v>221.88</v>
      </c>
      <c r="F82" s="20">
        <v>208.16</v>
      </c>
      <c r="G82" s="22">
        <f t="shared" si="1"/>
        <v>6.5910837817063792E-2</v>
      </c>
      <c r="H82" s="15">
        <v>98</v>
      </c>
      <c r="I82" s="15">
        <v>91</v>
      </c>
      <c r="J82" s="29">
        <v>45764</v>
      </c>
      <c r="K82" s="31">
        <v>202.8</v>
      </c>
      <c r="L82" s="38">
        <f t="shared" si="2"/>
        <v>9.408284023668631E-2</v>
      </c>
      <c r="M82" s="31">
        <v>210.47</v>
      </c>
      <c r="N82" s="38">
        <f t="shared" si="3"/>
        <v>5.4212001710457529E-2</v>
      </c>
      <c r="O82" s="31">
        <v>199.92</v>
      </c>
      <c r="P82" s="38">
        <f t="shared" si="4"/>
        <v>0.10984393757503005</v>
      </c>
      <c r="Q82" s="16" t="s">
        <v>2435</v>
      </c>
    </row>
    <row r="83" spans="1:17" x14ac:dyDescent="0.25">
      <c r="A83" s="6" t="s">
        <v>46</v>
      </c>
      <c r="B83" s="16" t="s">
        <v>1421</v>
      </c>
      <c r="C83" s="16" t="s">
        <v>1432</v>
      </c>
      <c r="E83" s="20">
        <v>26.68</v>
      </c>
      <c r="F83" s="20">
        <v>25</v>
      </c>
      <c r="G83" s="22">
        <f t="shared" si="1"/>
        <v>6.7199999999999982E-2</v>
      </c>
      <c r="H83" s="15">
        <v>97</v>
      </c>
      <c r="I83" s="15">
        <v>89</v>
      </c>
      <c r="J83" s="29">
        <v>45700</v>
      </c>
      <c r="K83" s="31">
        <v>24.09</v>
      </c>
      <c r="L83" s="38">
        <f t="shared" si="2"/>
        <v>0.1075134910751349</v>
      </c>
      <c r="M83" s="31">
        <v>24.11</v>
      </c>
      <c r="N83" s="38">
        <f t="shared" si="3"/>
        <v>0.10659477395271673</v>
      </c>
      <c r="O83" s="31">
        <v>23.68</v>
      </c>
      <c r="P83" s="38">
        <f t="shared" si="4"/>
        <v>0.1266891891891892</v>
      </c>
      <c r="Q83" s="16" t="s">
        <v>2429</v>
      </c>
    </row>
    <row r="84" spans="1:17" x14ac:dyDescent="0.25">
      <c r="A84" s="6" t="s">
        <v>47</v>
      </c>
      <c r="B84" s="16" t="s">
        <v>2385</v>
      </c>
      <c r="C84" s="16" t="s">
        <v>2391</v>
      </c>
      <c r="E84" s="20">
        <v>20.39</v>
      </c>
      <c r="F84" s="20">
        <v>18.829999999999998</v>
      </c>
      <c r="G84" s="22">
        <f t="shared" si="1"/>
        <v>8.2846521508231671E-2</v>
      </c>
      <c r="H84" s="15">
        <v>58</v>
      </c>
      <c r="I84" s="15">
        <v>81</v>
      </c>
      <c r="J84" s="29">
        <v>45695</v>
      </c>
      <c r="K84" s="31">
        <v>18.309999999999999</v>
      </c>
      <c r="L84" s="38">
        <f t="shared" si="2"/>
        <v>0.11359912616056811</v>
      </c>
      <c r="M84" s="31">
        <v>19.059999999999999</v>
      </c>
      <c r="N84" s="38">
        <f t="shared" si="3"/>
        <v>6.9779643231899363E-2</v>
      </c>
      <c r="O84" s="31">
        <v>18.03</v>
      </c>
      <c r="P84" s="38">
        <f t="shared" si="4"/>
        <v>0.13089295618413752</v>
      </c>
      <c r="Q84" s="16" t="s">
        <v>2436</v>
      </c>
    </row>
    <row r="85" spans="1:17" x14ac:dyDescent="0.25">
      <c r="A85" s="6" t="s">
        <v>54</v>
      </c>
      <c r="B85" s="16" t="s">
        <v>2388</v>
      </c>
      <c r="C85" s="16" t="s">
        <v>2397</v>
      </c>
      <c r="E85" s="20">
        <v>21.76</v>
      </c>
      <c r="F85" s="20">
        <v>20.09</v>
      </c>
      <c r="G85" s="22">
        <f t="shared" si="1"/>
        <v>8.3125933300149418E-2</v>
      </c>
      <c r="H85" s="15">
        <v>83</v>
      </c>
      <c r="I85" s="15">
        <v>83</v>
      </c>
      <c r="J85" s="29">
        <v>45695</v>
      </c>
      <c r="K85" s="31">
        <v>19.600000000000001</v>
      </c>
      <c r="L85" s="38">
        <f t="shared" si="2"/>
        <v>0.11020408163265306</v>
      </c>
      <c r="M85" s="31">
        <v>20.34</v>
      </c>
      <c r="N85" s="38">
        <f t="shared" si="3"/>
        <v>6.9813176007866351E-2</v>
      </c>
      <c r="O85" s="31">
        <v>19.3</v>
      </c>
      <c r="P85" s="38">
        <f t="shared" si="4"/>
        <v>0.12746113989637309</v>
      </c>
      <c r="Q85" s="16" t="s">
        <v>199</v>
      </c>
    </row>
    <row r="86" spans="1:17" x14ac:dyDescent="0.25">
      <c r="A86" s="6" t="s">
        <v>56</v>
      </c>
      <c r="B86" s="16" t="s">
        <v>2186</v>
      </c>
      <c r="C86" s="16" t="s">
        <v>2193</v>
      </c>
      <c r="E86" s="20">
        <v>15.05</v>
      </c>
      <c r="F86" s="20">
        <v>13.58</v>
      </c>
      <c r="G86" s="22">
        <f t="shared" si="1"/>
        <v>0.10824742268041242</v>
      </c>
      <c r="H86" s="15">
        <v>7</v>
      </c>
      <c r="I86" s="15">
        <v>91</v>
      </c>
      <c r="J86" s="29">
        <v>45693</v>
      </c>
      <c r="K86" s="31">
        <v>13.11</v>
      </c>
      <c r="L86" s="38">
        <f t="shared" si="2"/>
        <v>0.14797864225781857</v>
      </c>
      <c r="M86" s="31">
        <v>13.62</v>
      </c>
      <c r="N86" s="38">
        <f t="shared" si="3"/>
        <v>0.1049926578560941</v>
      </c>
      <c r="O86" s="31">
        <v>13.04</v>
      </c>
      <c r="P86" s="38">
        <f t="shared" si="4"/>
        <v>0.15414110429447866</v>
      </c>
      <c r="Q86" s="16" t="s">
        <v>199</v>
      </c>
    </row>
    <row r="87" spans="1:17" x14ac:dyDescent="0.25">
      <c r="A87" s="6" t="s">
        <v>63</v>
      </c>
      <c r="B87" s="16" t="s">
        <v>2387</v>
      </c>
      <c r="C87" s="16" t="s">
        <v>2395</v>
      </c>
      <c r="E87" s="20">
        <v>18.82</v>
      </c>
      <c r="F87" s="20">
        <v>16.86</v>
      </c>
      <c r="G87" s="22">
        <f t="shared" si="1"/>
        <v>0.11625148279952556</v>
      </c>
      <c r="H87" s="15">
        <v>45</v>
      </c>
      <c r="I87" s="15">
        <v>97</v>
      </c>
      <c r="J87" s="29">
        <v>45721</v>
      </c>
      <c r="K87" s="31">
        <v>15.38</v>
      </c>
      <c r="L87" s="38">
        <f t="shared" si="2"/>
        <v>0.22366710013003896</v>
      </c>
      <c r="M87" s="31">
        <v>15.95</v>
      </c>
      <c r="N87" s="38">
        <f t="shared" si="3"/>
        <v>0.17993730407523517</v>
      </c>
      <c r="O87" s="31">
        <v>14.7</v>
      </c>
      <c r="P87" s="38">
        <f t="shared" si="4"/>
        <v>0.28027210884353748</v>
      </c>
      <c r="Q87" s="16" t="s">
        <v>2437</v>
      </c>
    </row>
    <row r="88" spans="1:17" x14ac:dyDescent="0.25">
      <c r="A88" s="6" t="s">
        <v>64</v>
      </c>
      <c r="J88" s="29"/>
    </row>
    <row r="89" spans="1:17" x14ac:dyDescent="0.25">
      <c r="A89" s="6" t="s">
        <v>65</v>
      </c>
    </row>
    <row r="90" spans="1:17" x14ac:dyDescent="0.25">
      <c r="A90" s="6" t="s">
        <v>66</v>
      </c>
    </row>
    <row r="91" spans="1:17" x14ac:dyDescent="0.25">
      <c r="A91" s="6" t="s">
        <v>67</v>
      </c>
    </row>
    <row r="92" spans="1:17" x14ac:dyDescent="0.25">
      <c r="A92" s="6" t="s">
        <v>68</v>
      </c>
    </row>
    <row r="93" spans="1:17" x14ac:dyDescent="0.25">
      <c r="A93" s="6" t="s">
        <v>69</v>
      </c>
    </row>
    <row r="94" spans="1:17" x14ac:dyDescent="0.25">
      <c r="A94" s="6" t="s">
        <v>70</v>
      </c>
    </row>
    <row r="95" spans="1:17" x14ac:dyDescent="0.25">
      <c r="A95" s="6" t="s">
        <v>75</v>
      </c>
    </row>
    <row r="96" spans="1:17" x14ac:dyDescent="0.25">
      <c r="A96" s="6" t="s">
        <v>76</v>
      </c>
      <c r="B96" s="16"/>
      <c r="C96" s="16"/>
      <c r="E96" s="20"/>
      <c r="F96" s="20"/>
      <c r="G96" s="22"/>
      <c r="H96" s="15"/>
      <c r="I96" s="15"/>
      <c r="J96" s="29"/>
      <c r="K96" s="31"/>
      <c r="L96" s="33"/>
      <c r="M96" s="31"/>
      <c r="N96" s="33"/>
      <c r="O96" s="31"/>
      <c r="P96" s="33"/>
    </row>
    <row r="97" spans="1:17" x14ac:dyDescent="0.25">
      <c r="A97" s="6" t="s">
        <v>78</v>
      </c>
    </row>
    <row r="98" spans="1:17" x14ac:dyDescent="0.25">
      <c r="A98" s="6" t="s">
        <v>79</v>
      </c>
    </row>
    <row r="99" spans="1:17" x14ac:dyDescent="0.25">
      <c r="A99" s="6" t="s">
        <v>81</v>
      </c>
    </row>
    <row r="100" spans="1:17" x14ac:dyDescent="0.25">
      <c r="A100" s="6" t="s">
        <v>119</v>
      </c>
      <c r="Q100" s="16"/>
    </row>
    <row r="101" spans="1:17" x14ac:dyDescent="0.25">
      <c r="A101" s="6" t="s">
        <v>148</v>
      </c>
    </row>
    <row r="102" spans="1:17" x14ac:dyDescent="0.25">
      <c r="A102" s="6" t="s">
        <v>149</v>
      </c>
      <c r="J102" s="29"/>
    </row>
    <row r="105" spans="1:17" x14ac:dyDescent="0.25">
      <c r="J105" s="29"/>
    </row>
    <row r="106" spans="1:17" x14ac:dyDescent="0.25">
      <c r="J106" s="29"/>
    </row>
    <row r="107" spans="1:17" x14ac:dyDescent="0.25">
      <c r="J107" s="29"/>
    </row>
  </sheetData>
  <sortState xmlns:xlrd2="http://schemas.microsoft.com/office/spreadsheetml/2017/richdata2" ref="B68:Q87">
    <sortCondition ref="G68:G87"/>
  </sortState>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B648D-D1A0-4759-985E-EE12386B7F1A}">
  <dimension ref="A1:T107"/>
  <sheetViews>
    <sheetView topLeftCell="A4"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45681</v>
      </c>
      <c r="I3" s="2"/>
      <c r="J3" s="29">
        <v>45684</v>
      </c>
      <c r="K3" s="28">
        <v>45685</v>
      </c>
      <c r="L3" s="28">
        <v>45686</v>
      </c>
      <c r="M3" s="28">
        <v>45687</v>
      </c>
      <c r="N3" s="28">
        <v>45688</v>
      </c>
      <c r="P3" s="2" t="s">
        <v>82</v>
      </c>
      <c r="R3" s="2" t="s">
        <v>82</v>
      </c>
    </row>
    <row r="4" spans="1:18" ht="15.75" thickBot="1" x14ac:dyDescent="0.3">
      <c r="A4" t="s">
        <v>0</v>
      </c>
      <c r="C4" s="10">
        <v>45684</v>
      </c>
      <c r="D4" s="11" t="s">
        <v>32</v>
      </c>
      <c r="E4" s="10">
        <v>45688</v>
      </c>
      <c r="J4" s="2" t="s">
        <v>26</v>
      </c>
      <c r="K4" s="2" t="s">
        <v>27</v>
      </c>
      <c r="L4" s="2" t="s">
        <v>28</v>
      </c>
      <c r="M4" s="2" t="s">
        <v>29</v>
      </c>
      <c r="N4" s="2" t="s">
        <v>30</v>
      </c>
    </row>
    <row r="5" spans="1:18" ht="15.75" thickBot="1" x14ac:dyDescent="0.3">
      <c r="A5" t="s">
        <v>910</v>
      </c>
      <c r="F5" s="8">
        <v>19310.79</v>
      </c>
      <c r="G5" s="36" t="s">
        <v>25</v>
      </c>
      <c r="H5" s="8">
        <v>19954.3</v>
      </c>
      <c r="J5" s="14">
        <v>19341.830000000002</v>
      </c>
      <c r="K5" s="14">
        <v>19733.59</v>
      </c>
      <c r="L5" s="14">
        <v>19632.32</v>
      </c>
      <c r="M5" s="14">
        <v>19681.75</v>
      </c>
      <c r="N5" s="14">
        <v>19627.439999999999</v>
      </c>
      <c r="P5" s="5">
        <f>(N5-H5)/N5</f>
        <v>-1.6653216109691362E-2</v>
      </c>
      <c r="R5" s="5">
        <f>(N5-F5)/F5</f>
        <v>1.6397568406056811E-2</v>
      </c>
    </row>
    <row r="6" spans="1:18" ht="15.75" thickBot="1" x14ac:dyDescent="0.3">
      <c r="A6" t="s">
        <v>302</v>
      </c>
      <c r="C6" s="26" t="s">
        <v>303</v>
      </c>
      <c r="D6" s="1"/>
      <c r="E6" s="1"/>
      <c r="F6" s="9">
        <v>6040.04</v>
      </c>
      <c r="G6" s="36" t="s">
        <v>107</v>
      </c>
      <c r="H6" s="9">
        <v>6101.24</v>
      </c>
      <c r="J6" s="14">
        <v>6012.28</v>
      </c>
      <c r="K6" s="17">
        <v>6067.7</v>
      </c>
      <c r="L6" s="17">
        <v>6039.91</v>
      </c>
      <c r="M6" s="14">
        <v>6071.17</v>
      </c>
      <c r="N6" s="14">
        <v>6040.53</v>
      </c>
      <c r="P6" s="5">
        <f>(N6-H6)/N6</f>
        <v>-1.0050442593613481E-2</v>
      </c>
      <c r="R6" s="5">
        <f>(N6-F6)/F6</f>
        <v>8.1125290560953519E-5</v>
      </c>
    </row>
    <row r="7" spans="1:18" x14ac:dyDescent="0.25">
      <c r="C7" s="35"/>
      <c r="J7" s="12"/>
    </row>
    <row r="8" spans="1:18" x14ac:dyDescent="0.25">
      <c r="C8" s="12"/>
      <c r="J8" s="12"/>
    </row>
    <row r="9" spans="1:18" x14ac:dyDescent="0.25">
      <c r="C9" s="12"/>
      <c r="J9" s="12"/>
    </row>
    <row r="10" spans="1:18" x14ac:dyDescent="0.25">
      <c r="A10" t="s">
        <v>3</v>
      </c>
      <c r="C10" s="16" t="s">
        <v>2491</v>
      </c>
      <c r="J10" s="16"/>
    </row>
    <row r="11" spans="1:18" x14ac:dyDescent="0.25">
      <c r="C11" s="27" t="s">
        <v>2505</v>
      </c>
      <c r="J11" s="16"/>
    </row>
    <row r="12" spans="1:18" x14ac:dyDescent="0.25">
      <c r="C12" s="16" t="s">
        <v>2493</v>
      </c>
      <c r="J12" s="16"/>
    </row>
    <row r="13" spans="1:18" x14ac:dyDescent="0.25">
      <c r="C13" s="27" t="s">
        <v>2492</v>
      </c>
      <c r="J13" s="16"/>
    </row>
    <row r="14" spans="1:18" x14ac:dyDescent="0.25">
      <c r="C14" s="27" t="s">
        <v>2494</v>
      </c>
      <c r="J14" s="16"/>
    </row>
    <row r="15" spans="1:18" x14ac:dyDescent="0.25">
      <c r="C15" s="16" t="s">
        <v>2495</v>
      </c>
      <c r="J15" s="16"/>
    </row>
    <row r="16" spans="1:18" x14ac:dyDescent="0.25">
      <c r="C16" s="16" t="s">
        <v>2496</v>
      </c>
      <c r="J16" s="16"/>
    </row>
    <row r="17" spans="3:10" x14ac:dyDescent="0.25">
      <c r="C17" s="16" t="s">
        <v>2497</v>
      </c>
      <c r="J17" s="16"/>
    </row>
    <row r="18" spans="3:10" x14ac:dyDescent="0.25">
      <c r="C18" s="16" t="s">
        <v>2498</v>
      </c>
      <c r="J18" s="16"/>
    </row>
    <row r="19" spans="3:10" x14ac:dyDescent="0.25">
      <c r="C19" s="16" t="s">
        <v>2499</v>
      </c>
      <c r="J19" s="16"/>
    </row>
    <row r="20" spans="3:10" x14ac:dyDescent="0.25">
      <c r="C20" s="16" t="s">
        <v>2500</v>
      </c>
      <c r="J20" s="16"/>
    </row>
    <row r="21" spans="3:10" x14ac:dyDescent="0.25">
      <c r="C21" s="16" t="s">
        <v>2501</v>
      </c>
      <c r="J21" s="16"/>
    </row>
    <row r="22" spans="3:10" x14ac:dyDescent="0.25">
      <c r="C22" s="16" t="s">
        <v>2502</v>
      </c>
      <c r="J22" s="16"/>
    </row>
    <row r="23" spans="3:10" x14ac:dyDescent="0.25">
      <c r="C23" s="16" t="s">
        <v>2503</v>
      </c>
      <c r="J23" s="16"/>
    </row>
    <row r="24" spans="3:10" x14ac:dyDescent="0.25">
      <c r="C24" s="16" t="s">
        <v>2504</v>
      </c>
      <c r="J24" s="16"/>
    </row>
    <row r="25" spans="3:10" x14ac:dyDescent="0.25">
      <c r="C25" s="16"/>
      <c r="J25" s="16"/>
    </row>
    <row r="26" spans="3:10" x14ac:dyDescent="0.25">
      <c r="C26" s="16"/>
      <c r="J26" s="16"/>
    </row>
    <row r="27" spans="3:10" x14ac:dyDescent="0.25">
      <c r="C27" s="16"/>
      <c r="J27" s="16"/>
    </row>
    <row r="28" spans="3:10" x14ac:dyDescent="0.25">
      <c r="C28" s="12" t="s">
        <v>182</v>
      </c>
      <c r="D28" s="12" t="s">
        <v>2490</v>
      </c>
      <c r="J28" s="16"/>
    </row>
    <row r="29" spans="3:10" x14ac:dyDescent="0.25">
      <c r="C29" s="12" t="s">
        <v>163</v>
      </c>
      <c r="D29" s="12" t="s">
        <v>2469</v>
      </c>
      <c r="J29" s="16"/>
    </row>
    <row r="30" spans="3:10" x14ac:dyDescent="0.25">
      <c r="C30" s="12"/>
      <c r="J30" s="16"/>
    </row>
    <row r="31" spans="3:10" x14ac:dyDescent="0.25">
      <c r="F31" s="2" t="s">
        <v>154</v>
      </c>
      <c r="J31" s="16"/>
    </row>
    <row r="32" spans="3:10" x14ac:dyDescent="0.25">
      <c r="C32" t="s">
        <v>102</v>
      </c>
      <c r="D32" s="5">
        <v>0.36020000000000002</v>
      </c>
      <c r="E32" s="7"/>
      <c r="F32" s="2" t="s">
        <v>155</v>
      </c>
      <c r="I32" s="5"/>
      <c r="J32" s="16"/>
    </row>
    <row r="33" spans="3:10" x14ac:dyDescent="0.25">
      <c r="C33" s="16"/>
      <c r="D33" s="5"/>
      <c r="E33" s="7"/>
      <c r="F33" s="5"/>
      <c r="I33" s="5"/>
      <c r="J33" s="16"/>
    </row>
    <row r="34" spans="3:10" x14ac:dyDescent="0.25">
      <c r="C34" s="16"/>
      <c r="D34" s="5"/>
      <c r="E34" s="7"/>
      <c r="F34" s="34"/>
      <c r="I34" s="5"/>
      <c r="J34" s="16"/>
    </row>
    <row r="35" spans="3:10" x14ac:dyDescent="0.25">
      <c r="D35" s="5"/>
      <c r="F35" s="5"/>
      <c r="I35" s="5"/>
      <c r="J35" s="16"/>
    </row>
    <row r="36" spans="3:10" x14ac:dyDescent="0.25">
      <c r="C36" t="s">
        <v>1450</v>
      </c>
      <c r="D36" s="5">
        <v>9.9099999999999994E-2</v>
      </c>
      <c r="F36" s="5">
        <v>1.1900000000000001E-2</v>
      </c>
      <c r="I36" s="5"/>
      <c r="J36" s="16"/>
    </row>
    <row r="37" spans="3:10" x14ac:dyDescent="0.25">
      <c r="C37" t="s">
        <v>1813</v>
      </c>
      <c r="D37" s="5">
        <v>0.1145</v>
      </c>
      <c r="F37" s="5">
        <v>-5.3400000000000003E-2</v>
      </c>
      <c r="I37" s="5"/>
      <c r="J37" s="16"/>
    </row>
    <row r="38" spans="3:10" x14ac:dyDescent="0.25">
      <c r="C38" t="s">
        <v>1116</v>
      </c>
      <c r="D38" s="5">
        <v>0.1016</v>
      </c>
      <c r="F38" s="5">
        <v>-3.3000000000000002E-2</v>
      </c>
      <c r="I38" s="5"/>
      <c r="J38" s="16"/>
    </row>
    <row r="39" spans="3:10" x14ac:dyDescent="0.25">
      <c r="C39" t="s">
        <v>2246</v>
      </c>
      <c r="D39" s="5">
        <v>5.3900000000000003E-2</v>
      </c>
      <c r="F39" s="5">
        <v>3.8999999999999998E-3</v>
      </c>
      <c r="I39" s="5"/>
      <c r="J39" s="16"/>
    </row>
    <row r="40" spans="3:10" x14ac:dyDescent="0.25">
      <c r="C40" t="s">
        <v>2287</v>
      </c>
      <c r="D40" s="5">
        <v>6.9199999999999998E-2</v>
      </c>
      <c r="F40" s="5">
        <v>-5.0000000000000001E-3</v>
      </c>
      <c r="I40" s="5"/>
      <c r="J40" s="16"/>
    </row>
    <row r="41" spans="3:10" x14ac:dyDescent="0.25">
      <c r="C41" t="s">
        <v>2289</v>
      </c>
      <c r="D41" s="5">
        <v>9.98E-2</v>
      </c>
      <c r="F41" s="5">
        <v>-0.1132</v>
      </c>
      <c r="I41" s="5"/>
      <c r="J41" s="16"/>
    </row>
    <row r="42" spans="3:10" x14ac:dyDescent="0.25">
      <c r="C42" t="s">
        <v>2216</v>
      </c>
      <c r="D42" s="5">
        <v>0.1017</v>
      </c>
      <c r="F42" s="5">
        <v>-6.0400000000000002E-2</v>
      </c>
      <c r="G42" s="22"/>
      <c r="H42" s="16"/>
      <c r="I42" s="5"/>
      <c r="J42" s="16"/>
    </row>
    <row r="43" spans="3:10" x14ac:dyDescent="0.25">
      <c r="G43" s="22"/>
      <c r="H43" s="16"/>
      <c r="I43" s="5"/>
      <c r="J43" s="16"/>
    </row>
    <row r="44" spans="3:10" x14ac:dyDescent="0.25">
      <c r="G44" s="22"/>
      <c r="H44" s="16"/>
      <c r="I44" s="5"/>
      <c r="J44" s="16"/>
    </row>
    <row r="45" spans="3:10" x14ac:dyDescent="0.25">
      <c r="G45" s="22"/>
      <c r="H45" s="16"/>
      <c r="I45" s="5"/>
      <c r="J45" s="16"/>
    </row>
    <row r="46" spans="3:10" x14ac:dyDescent="0.25">
      <c r="D46" s="5"/>
      <c r="E46" s="21"/>
      <c r="F46" s="34"/>
      <c r="G46" s="22"/>
      <c r="H46" s="16"/>
      <c r="I46" s="5"/>
      <c r="J46" s="16"/>
    </row>
    <row r="47" spans="3:10" x14ac:dyDescent="0.25">
      <c r="D47" s="5">
        <f>SUM(D32:D46)</f>
        <v>1</v>
      </c>
      <c r="F47" s="34"/>
      <c r="I47" s="22"/>
      <c r="J47" s="16"/>
    </row>
    <row r="48" spans="3:10" x14ac:dyDescent="0.25">
      <c r="E48" s="21"/>
      <c r="F48" s="16"/>
      <c r="G48" s="22"/>
      <c r="H48" s="16"/>
      <c r="I48" s="22"/>
      <c r="J48" s="16"/>
    </row>
    <row r="49" spans="1:19" x14ac:dyDescent="0.25">
      <c r="D49" s="5"/>
      <c r="E49" s="21"/>
      <c r="F49" s="16"/>
      <c r="G49" s="22"/>
      <c r="H49" s="16"/>
      <c r="I49" s="22"/>
      <c r="J49" s="16"/>
    </row>
    <row r="50" spans="1:19" x14ac:dyDescent="0.25">
      <c r="C50" s="12"/>
      <c r="E50" s="21"/>
      <c r="F50" s="15" t="s">
        <v>108</v>
      </c>
      <c r="G50" s="16"/>
      <c r="H50" s="12"/>
      <c r="I50" s="16"/>
    </row>
    <row r="51" spans="1:19" x14ac:dyDescent="0.25">
      <c r="A51" t="s">
        <v>4</v>
      </c>
      <c r="C51" s="12"/>
      <c r="E51" s="24" t="s">
        <v>6</v>
      </c>
      <c r="F51" s="24" t="s">
        <v>7</v>
      </c>
      <c r="G51" s="24" t="s">
        <v>8</v>
      </c>
      <c r="H51" s="24" t="s">
        <v>9</v>
      </c>
      <c r="I51" s="24" t="s">
        <v>21</v>
      </c>
      <c r="J51" s="24" t="s">
        <v>23</v>
      </c>
      <c r="K51" s="24" t="s">
        <v>22</v>
      </c>
      <c r="L51" s="24" t="s">
        <v>120</v>
      </c>
      <c r="M51" s="23" t="s">
        <v>10</v>
      </c>
      <c r="N51" s="25"/>
      <c r="O51" s="25"/>
      <c r="P51" s="25"/>
      <c r="Q51" s="25"/>
      <c r="R51" s="25"/>
      <c r="S51" s="25"/>
    </row>
    <row r="52" spans="1:19" x14ac:dyDescent="0.25">
      <c r="A52" s="6" t="s">
        <v>5</v>
      </c>
      <c r="B52" t="s">
        <v>1450</v>
      </c>
      <c r="E52" s="4">
        <v>24.76</v>
      </c>
      <c r="F52" s="4">
        <v>18.7</v>
      </c>
      <c r="G52" s="5">
        <f t="shared" ref="G52:G58" si="0">(E52-F52)/F52</f>
        <v>0.32406417112299479</v>
      </c>
      <c r="H52" s="20">
        <v>22</v>
      </c>
      <c r="I52" s="4">
        <v>17.86</v>
      </c>
      <c r="J52" s="2">
        <v>94</v>
      </c>
      <c r="K52" s="2">
        <v>85</v>
      </c>
      <c r="M52" t="s">
        <v>2462</v>
      </c>
    </row>
    <row r="53" spans="1:19" x14ac:dyDescent="0.25">
      <c r="A53" s="6" t="s">
        <v>11</v>
      </c>
      <c r="B53" t="s">
        <v>1813</v>
      </c>
      <c r="E53" s="4">
        <v>334.79</v>
      </c>
      <c r="F53" s="4">
        <v>208.11</v>
      </c>
      <c r="G53" s="5">
        <f t="shared" si="0"/>
        <v>0.60871654413531306</v>
      </c>
      <c r="H53" s="20">
        <v>335</v>
      </c>
      <c r="I53" s="4">
        <v>183.7</v>
      </c>
      <c r="J53" s="2">
        <v>99</v>
      </c>
      <c r="K53" s="2">
        <v>5</v>
      </c>
      <c r="L53" s="2"/>
      <c r="M53" s="30" t="s">
        <v>2465</v>
      </c>
    </row>
    <row r="54" spans="1:19" x14ac:dyDescent="0.25">
      <c r="A54" s="6" t="s">
        <v>12</v>
      </c>
      <c r="B54" t="s">
        <v>1116</v>
      </c>
      <c r="E54" s="4">
        <v>57.71</v>
      </c>
      <c r="F54" s="4">
        <v>45.48</v>
      </c>
      <c r="G54" s="5">
        <f t="shared" si="0"/>
        <v>0.26890941072999131</v>
      </c>
      <c r="H54" s="20">
        <v>53</v>
      </c>
      <c r="I54" s="4">
        <v>61.08</v>
      </c>
      <c r="J54" s="2">
        <v>96</v>
      </c>
      <c r="L54" s="2"/>
      <c r="M54" s="30" t="s">
        <v>2463</v>
      </c>
    </row>
    <row r="55" spans="1:19" x14ac:dyDescent="0.25">
      <c r="A55" s="6" t="s">
        <v>13</v>
      </c>
      <c r="B55" t="s">
        <v>2246</v>
      </c>
      <c r="E55" s="4">
        <v>18.21</v>
      </c>
      <c r="F55" s="4">
        <v>16.989999999999998</v>
      </c>
      <c r="G55" s="5">
        <f t="shared" si="0"/>
        <v>7.1806945261918928E-2</v>
      </c>
      <c r="H55" s="20">
        <v>15.65</v>
      </c>
      <c r="I55" s="4">
        <v>15.9</v>
      </c>
      <c r="J55" s="2">
        <v>97</v>
      </c>
      <c r="K55" s="2">
        <v>81</v>
      </c>
      <c r="M55" t="s">
        <v>2464</v>
      </c>
    </row>
    <row r="56" spans="1:19" x14ac:dyDescent="0.25">
      <c r="A56" s="6" t="s">
        <v>14</v>
      </c>
      <c r="B56" t="s">
        <v>2287</v>
      </c>
      <c r="E56" s="4">
        <v>41.61</v>
      </c>
      <c r="F56" s="4">
        <v>30.18</v>
      </c>
      <c r="G56" s="5">
        <f t="shared" si="0"/>
        <v>0.37872763419483102</v>
      </c>
      <c r="H56" s="20">
        <v>32</v>
      </c>
      <c r="I56" s="4">
        <v>24.99</v>
      </c>
      <c r="J56" s="2">
        <v>99</v>
      </c>
      <c r="K56" s="2">
        <v>7</v>
      </c>
      <c r="M56" t="s">
        <v>2466</v>
      </c>
    </row>
    <row r="57" spans="1:19" x14ac:dyDescent="0.25">
      <c r="A57" s="6" t="s">
        <v>15</v>
      </c>
      <c r="B57" t="s">
        <v>2289</v>
      </c>
      <c r="E57" s="4">
        <v>372.88</v>
      </c>
      <c r="F57" s="4">
        <v>368.57</v>
      </c>
      <c r="G57" s="5">
        <f t="shared" si="0"/>
        <v>1.169384377458828E-2</v>
      </c>
      <c r="H57" s="20">
        <v>375</v>
      </c>
      <c r="I57" s="4">
        <v>354.69</v>
      </c>
      <c r="J57" s="2">
        <v>97</v>
      </c>
      <c r="K57" s="2">
        <v>66</v>
      </c>
      <c r="M57" t="s">
        <v>2467</v>
      </c>
    </row>
    <row r="58" spans="1:19" x14ac:dyDescent="0.25">
      <c r="A58" s="6" t="s">
        <v>16</v>
      </c>
      <c r="B58" t="s">
        <v>2216</v>
      </c>
      <c r="E58" s="4">
        <v>67.790000000000006</v>
      </c>
      <c r="F58" s="4">
        <v>67.385000000000005</v>
      </c>
      <c r="G58" s="5">
        <f t="shared" si="0"/>
        <v>6.0102396675818228E-3</v>
      </c>
      <c r="H58" s="20">
        <v>64</v>
      </c>
      <c r="I58" s="4">
        <v>67.95</v>
      </c>
      <c r="J58" s="2">
        <v>91</v>
      </c>
      <c r="K58" s="2">
        <v>90</v>
      </c>
      <c r="L58" s="2"/>
      <c r="M58" t="s">
        <v>2468</v>
      </c>
    </row>
    <row r="59" spans="1:19" x14ac:dyDescent="0.25">
      <c r="A59" s="6" t="s">
        <v>17</v>
      </c>
    </row>
    <row r="60" spans="1:19" x14ac:dyDescent="0.25">
      <c r="A60" s="6" t="s">
        <v>31</v>
      </c>
    </row>
    <row r="61" spans="1:19" x14ac:dyDescent="0.25">
      <c r="A61" s="6" t="s">
        <v>33</v>
      </c>
    </row>
    <row r="62" spans="1:19" x14ac:dyDescent="0.25">
      <c r="A62" s="6" t="s">
        <v>34</v>
      </c>
    </row>
    <row r="63" spans="1:19" x14ac:dyDescent="0.25">
      <c r="A63" s="6" t="s">
        <v>35</v>
      </c>
      <c r="E63" s="4"/>
      <c r="F63" s="4"/>
      <c r="H63" s="4"/>
      <c r="I63" s="4"/>
      <c r="L63" s="2"/>
    </row>
    <row r="65" spans="1:20" x14ac:dyDescent="0.25">
      <c r="E65" s="7"/>
      <c r="G65" s="2" t="s">
        <v>128</v>
      </c>
      <c r="J65" s="2" t="s">
        <v>127</v>
      </c>
      <c r="L65" s="2" t="s">
        <v>150</v>
      </c>
      <c r="N65" s="2" t="s">
        <v>150</v>
      </c>
      <c r="P65" s="2" t="s">
        <v>150</v>
      </c>
    </row>
    <row r="66" spans="1:20" x14ac:dyDescent="0.25">
      <c r="A66" s="3" t="s">
        <v>18</v>
      </c>
      <c r="E66" s="18" t="s">
        <v>6</v>
      </c>
      <c r="F66" s="18" t="s">
        <v>21</v>
      </c>
      <c r="G66" s="18" t="s">
        <v>129</v>
      </c>
      <c r="H66" s="18" t="s">
        <v>22</v>
      </c>
      <c r="I66" s="18" t="s">
        <v>23</v>
      </c>
      <c r="J66" s="18" t="s">
        <v>22</v>
      </c>
      <c r="K66" s="18" t="s">
        <v>146</v>
      </c>
      <c r="L66" s="18" t="s">
        <v>146</v>
      </c>
      <c r="M66" s="18" t="s">
        <v>130</v>
      </c>
      <c r="N66" s="18" t="s">
        <v>130</v>
      </c>
      <c r="O66" s="18" t="s">
        <v>131</v>
      </c>
      <c r="P66" s="18" t="s">
        <v>131</v>
      </c>
      <c r="Q66" s="19" t="s">
        <v>10</v>
      </c>
    </row>
    <row r="67" spans="1:20" x14ac:dyDescent="0.25">
      <c r="A67" s="3"/>
      <c r="E67" s="18"/>
      <c r="F67" s="18"/>
      <c r="G67" s="18"/>
      <c r="H67" s="18"/>
      <c r="I67" s="18"/>
      <c r="J67" s="18"/>
      <c r="K67" s="18"/>
      <c r="M67" s="18"/>
      <c r="O67" s="18"/>
      <c r="Q67" s="19"/>
    </row>
    <row r="68" spans="1:20" x14ac:dyDescent="0.25">
      <c r="A68" s="6" t="s">
        <v>5</v>
      </c>
      <c r="B68" s="16" t="s">
        <v>2252</v>
      </c>
      <c r="C68" s="16" t="s">
        <v>2262</v>
      </c>
      <c r="E68" s="20">
        <v>25.53</v>
      </c>
      <c r="F68" s="20">
        <v>27.94</v>
      </c>
      <c r="G68" s="22">
        <f t="shared" ref="G68:G85" si="1">(E68-F68)/F68</f>
        <v>-8.6256263421617754E-2</v>
      </c>
      <c r="H68" s="15">
        <v>98</v>
      </c>
      <c r="I68" s="15">
        <v>97</v>
      </c>
      <c r="J68" s="29">
        <v>45720</v>
      </c>
      <c r="K68" s="31">
        <v>26.08</v>
      </c>
      <c r="L68" s="38">
        <f t="shared" ref="L68:L85" si="2">(E68-K68)/K68</f>
        <v>-2.1088957055214616E-2</v>
      </c>
      <c r="M68" s="31">
        <v>27.02</v>
      </c>
      <c r="N68" s="38">
        <f t="shared" ref="N68:N85" si="3">(E68-M68)/M68</f>
        <v>-5.5144337527757159E-2</v>
      </c>
      <c r="O68" s="31">
        <v>26.15</v>
      </c>
      <c r="P68" s="38">
        <f t="shared" ref="P68:P85" si="4">(E68-O68)/O68</f>
        <v>-2.37093690248565E-2</v>
      </c>
      <c r="Q68" s="16" t="s">
        <v>2479</v>
      </c>
    </row>
    <row r="69" spans="1:20" x14ac:dyDescent="0.25">
      <c r="A69" s="6" t="s">
        <v>11</v>
      </c>
      <c r="B69" s="16" t="s">
        <v>789</v>
      </c>
      <c r="C69" s="16" t="s">
        <v>802</v>
      </c>
      <c r="E69" s="20">
        <v>40.92</v>
      </c>
      <c r="F69" s="20">
        <v>44.12</v>
      </c>
      <c r="G69" s="22">
        <f t="shared" si="1"/>
        <v>-7.2529465095194826E-2</v>
      </c>
      <c r="H69" s="15">
        <v>81</v>
      </c>
      <c r="I69" s="15">
        <v>95</v>
      </c>
      <c r="J69" s="29">
        <v>45707</v>
      </c>
      <c r="K69" s="31">
        <v>38.700000000000003</v>
      </c>
      <c r="L69" s="38">
        <f t="shared" si="2"/>
        <v>5.7364341085271282E-2</v>
      </c>
      <c r="M69" s="31">
        <v>38.69</v>
      </c>
      <c r="N69" s="38">
        <f t="shared" si="3"/>
        <v>5.7637632463168886E-2</v>
      </c>
      <c r="O69" s="31">
        <v>38.979999999999997</v>
      </c>
      <c r="P69" s="38">
        <f t="shared" si="4"/>
        <v>4.9769112365315678E-2</v>
      </c>
      <c r="Q69" s="16" t="s">
        <v>2487</v>
      </c>
    </row>
    <row r="70" spans="1:20" x14ac:dyDescent="0.25">
      <c r="A70" s="6" t="s">
        <v>12</v>
      </c>
      <c r="B70" s="16" t="s">
        <v>2185</v>
      </c>
      <c r="C70" s="16" t="s">
        <v>2191</v>
      </c>
      <c r="E70" s="20">
        <v>43.88</v>
      </c>
      <c r="F70" s="20">
        <v>45.72</v>
      </c>
      <c r="G70" s="22">
        <f t="shared" si="1"/>
        <v>-4.0244969378827565E-2</v>
      </c>
      <c r="H70" s="15">
        <v>80</v>
      </c>
      <c r="I70" s="15">
        <v>95</v>
      </c>
      <c r="J70" s="29">
        <v>45722</v>
      </c>
      <c r="K70" s="31">
        <v>39.5</v>
      </c>
      <c r="L70" s="38">
        <f t="shared" si="2"/>
        <v>0.11088607594936715</v>
      </c>
      <c r="M70" s="31">
        <v>42.15</v>
      </c>
      <c r="N70" s="38">
        <f t="shared" si="3"/>
        <v>4.1043890865955016E-2</v>
      </c>
      <c r="O70" s="31">
        <v>38.119999999999997</v>
      </c>
      <c r="P70" s="38">
        <f t="shared" si="4"/>
        <v>0.15110178384050382</v>
      </c>
      <c r="Q70" s="16" t="s">
        <v>2477</v>
      </c>
      <c r="T70" s="16"/>
    </row>
    <row r="71" spans="1:20" x14ac:dyDescent="0.25">
      <c r="A71" s="6" t="s">
        <v>13</v>
      </c>
      <c r="B71" s="16" t="s">
        <v>2288</v>
      </c>
      <c r="C71" s="16" t="s">
        <v>2303</v>
      </c>
      <c r="E71" s="20">
        <v>98.31</v>
      </c>
      <c r="F71" s="20">
        <v>99.89</v>
      </c>
      <c r="G71" s="22">
        <f t="shared" si="1"/>
        <v>-1.5817399139052942E-2</v>
      </c>
      <c r="H71" s="15">
        <v>94</v>
      </c>
      <c r="I71" s="15">
        <v>81</v>
      </c>
      <c r="J71" s="29">
        <v>45720</v>
      </c>
      <c r="K71" s="31">
        <v>95.99</v>
      </c>
      <c r="L71" s="38">
        <f t="shared" si="2"/>
        <v>2.4169184290030291E-2</v>
      </c>
      <c r="M71" s="31">
        <v>97.04</v>
      </c>
      <c r="N71" s="38">
        <f t="shared" si="3"/>
        <v>1.3087386644682564E-2</v>
      </c>
      <c r="O71" s="31">
        <v>95.8</v>
      </c>
      <c r="P71" s="38">
        <f t="shared" si="4"/>
        <v>2.6200417536534501E-2</v>
      </c>
      <c r="Q71" s="16" t="s">
        <v>2474</v>
      </c>
    </row>
    <row r="72" spans="1:20" x14ac:dyDescent="0.25">
      <c r="A72" s="6" t="s">
        <v>14</v>
      </c>
      <c r="B72" s="16" t="s">
        <v>2384</v>
      </c>
      <c r="C72" s="16" t="s">
        <v>2389</v>
      </c>
      <c r="E72" s="20">
        <v>245.18</v>
      </c>
      <c r="F72" s="20">
        <v>247.21</v>
      </c>
      <c r="G72" s="22">
        <f t="shared" si="1"/>
        <v>-8.2116419238703973E-3</v>
      </c>
      <c r="H72" s="15">
        <v>99</v>
      </c>
      <c r="I72" s="15">
        <v>92</v>
      </c>
      <c r="J72" s="29">
        <v>45701</v>
      </c>
      <c r="K72" s="31">
        <v>212.57</v>
      </c>
      <c r="L72" s="38">
        <f t="shared" si="2"/>
        <v>0.15340828903420056</v>
      </c>
      <c r="M72" s="31">
        <v>230.45</v>
      </c>
      <c r="N72" s="38">
        <f t="shared" si="3"/>
        <v>6.3918420481666391E-2</v>
      </c>
      <c r="O72" s="31">
        <v>206.2</v>
      </c>
      <c r="P72" s="38">
        <f t="shared" si="4"/>
        <v>0.18903976721629495</v>
      </c>
      <c r="Q72" s="16" t="s">
        <v>2476</v>
      </c>
    </row>
    <row r="73" spans="1:20" x14ac:dyDescent="0.25">
      <c r="A73" s="6" t="s">
        <v>15</v>
      </c>
      <c r="B73" s="16" t="s">
        <v>2186</v>
      </c>
      <c r="C73" s="16" t="s">
        <v>2193</v>
      </c>
      <c r="E73" s="20">
        <v>13.56</v>
      </c>
      <c r="F73" s="20">
        <v>13.58</v>
      </c>
      <c r="G73" s="22">
        <f t="shared" si="1"/>
        <v>-1.4727540500736062E-3</v>
      </c>
      <c r="H73" s="15">
        <v>8</v>
      </c>
      <c r="I73" s="15">
        <v>89</v>
      </c>
      <c r="J73" s="32">
        <v>45693</v>
      </c>
      <c r="K73" s="31">
        <v>13.14</v>
      </c>
      <c r="L73" s="38">
        <f t="shared" si="2"/>
        <v>3.1963470319634694E-2</v>
      </c>
      <c r="M73" s="31">
        <v>13.72</v>
      </c>
      <c r="N73" s="38">
        <f t="shared" si="3"/>
        <v>-1.1661807580174937E-2</v>
      </c>
      <c r="O73" s="31">
        <v>13.14</v>
      </c>
      <c r="P73" s="38">
        <f t="shared" si="4"/>
        <v>3.1963470319634694E-2</v>
      </c>
      <c r="Q73" s="16" t="s">
        <v>2485</v>
      </c>
    </row>
    <row r="74" spans="1:20" x14ac:dyDescent="0.25">
      <c r="A74" s="6" t="s">
        <v>16</v>
      </c>
      <c r="B74" s="16" t="s">
        <v>61</v>
      </c>
      <c r="C74" s="16" t="s">
        <v>62</v>
      </c>
      <c r="E74" s="20">
        <v>100.89</v>
      </c>
      <c r="F74" s="20">
        <v>101</v>
      </c>
      <c r="G74" s="22">
        <f t="shared" si="1"/>
        <v>-1.0891089108910836E-3</v>
      </c>
      <c r="H74" s="15">
        <v>99</v>
      </c>
      <c r="I74" s="15">
        <v>94</v>
      </c>
      <c r="J74" s="32">
        <v>45694</v>
      </c>
      <c r="K74" s="31">
        <v>96.95</v>
      </c>
      <c r="L74" s="38">
        <f t="shared" si="2"/>
        <v>4.0639504899432674E-2</v>
      </c>
      <c r="M74" s="31">
        <v>97.27</v>
      </c>
      <c r="N74" s="38">
        <f t="shared" si="3"/>
        <v>3.7215996710188187E-2</v>
      </c>
      <c r="O74" s="31">
        <v>96.12</v>
      </c>
      <c r="P74" s="38">
        <f t="shared" si="4"/>
        <v>4.9625468164793962E-2</v>
      </c>
      <c r="Q74" s="16" t="s">
        <v>2472</v>
      </c>
    </row>
    <row r="75" spans="1:20" x14ac:dyDescent="0.25">
      <c r="A75" s="6" t="s">
        <v>17</v>
      </c>
      <c r="B75" s="16" t="s">
        <v>2441</v>
      </c>
      <c r="C75" s="16" t="s">
        <v>2444</v>
      </c>
      <c r="E75" s="20">
        <v>59.1</v>
      </c>
      <c r="F75" s="20">
        <v>59.14</v>
      </c>
      <c r="G75" s="22">
        <f t="shared" si="1"/>
        <v>-6.7636117686843331E-4</v>
      </c>
      <c r="H75" s="15">
        <v>99</v>
      </c>
      <c r="I75" s="15">
        <v>97</v>
      </c>
      <c r="J75" s="32">
        <v>45694</v>
      </c>
      <c r="K75" s="31">
        <v>55.3</v>
      </c>
      <c r="L75" s="38">
        <f t="shared" si="2"/>
        <v>6.8716094032549815E-2</v>
      </c>
      <c r="M75" s="31">
        <v>55.66</v>
      </c>
      <c r="N75" s="38">
        <f t="shared" si="3"/>
        <v>6.1803808839382052E-2</v>
      </c>
      <c r="O75" s="31">
        <v>54.11</v>
      </c>
      <c r="P75" s="38">
        <f t="shared" si="4"/>
        <v>9.2219552762890442E-2</v>
      </c>
      <c r="Q75" s="16" t="s">
        <v>2471</v>
      </c>
    </row>
    <row r="76" spans="1:20" x14ac:dyDescent="0.25">
      <c r="A76" s="6" t="s">
        <v>31</v>
      </c>
      <c r="B76" s="16" t="s">
        <v>2254</v>
      </c>
      <c r="C76" s="16" t="s">
        <v>2267</v>
      </c>
      <c r="E76" s="20">
        <v>240.05</v>
      </c>
      <c r="F76" s="20">
        <v>239.3</v>
      </c>
      <c r="G76" s="22">
        <f t="shared" si="1"/>
        <v>3.1341412452987878E-3</v>
      </c>
      <c r="H76" s="15">
        <v>87</v>
      </c>
      <c r="I76" s="15">
        <v>88</v>
      </c>
      <c r="J76" s="29">
        <v>45727</v>
      </c>
      <c r="K76" s="31">
        <v>227.71</v>
      </c>
      <c r="L76" s="38">
        <f t="shared" si="2"/>
        <v>5.4191735101664411E-2</v>
      </c>
      <c r="M76" s="31">
        <v>236.45</v>
      </c>
      <c r="N76" s="38">
        <f t="shared" si="3"/>
        <v>1.5225206174667046E-2</v>
      </c>
      <c r="O76" s="31">
        <v>223.78</v>
      </c>
      <c r="P76" s="38">
        <f t="shared" si="4"/>
        <v>7.270533559746184E-2</v>
      </c>
      <c r="Q76" s="16" t="s">
        <v>2478</v>
      </c>
    </row>
    <row r="77" spans="1:20" x14ac:dyDescent="0.25">
      <c r="A77" s="6" t="s">
        <v>33</v>
      </c>
      <c r="B77" s="16" t="s">
        <v>113</v>
      </c>
      <c r="C77" s="16" t="s">
        <v>2346</v>
      </c>
      <c r="E77" s="20">
        <v>209.32</v>
      </c>
      <c r="F77" s="20">
        <v>208.16</v>
      </c>
      <c r="G77" s="22">
        <f t="shared" si="1"/>
        <v>5.5726364335126665E-3</v>
      </c>
      <c r="H77" s="15">
        <v>98</v>
      </c>
      <c r="I77" s="15">
        <v>91</v>
      </c>
      <c r="J77" s="29">
        <v>45764</v>
      </c>
      <c r="K77" s="31">
        <v>204.72</v>
      </c>
      <c r="L77" s="38">
        <f t="shared" si="2"/>
        <v>2.2469714732317285E-2</v>
      </c>
      <c r="M77" s="31">
        <v>207.88</v>
      </c>
      <c r="N77" s="38">
        <f t="shared" si="3"/>
        <v>6.9270733115258699E-3</v>
      </c>
      <c r="O77" s="31">
        <v>201.27</v>
      </c>
      <c r="P77" s="38">
        <f t="shared" si="4"/>
        <v>3.9996025239727645E-2</v>
      </c>
      <c r="Q77" s="16" t="s">
        <v>2481</v>
      </c>
    </row>
    <row r="78" spans="1:20" x14ac:dyDescent="0.25">
      <c r="A78" s="6" t="s">
        <v>34</v>
      </c>
      <c r="B78" s="16" t="s">
        <v>2440</v>
      </c>
      <c r="C78" s="16" t="s">
        <v>2442</v>
      </c>
      <c r="E78" s="20">
        <v>20.46</v>
      </c>
      <c r="F78" s="20">
        <v>20.329999999999998</v>
      </c>
      <c r="G78" s="22">
        <f t="shared" si="1"/>
        <v>6.3944909001476917E-3</v>
      </c>
      <c r="H78" s="15">
        <v>45</v>
      </c>
      <c r="I78" s="15">
        <v>98</v>
      </c>
      <c r="J78" s="29">
        <v>45719</v>
      </c>
      <c r="K78" s="31">
        <v>18.59</v>
      </c>
      <c r="L78" s="38">
        <f t="shared" si="2"/>
        <v>0.10059171597633142</v>
      </c>
      <c r="M78" s="31">
        <v>19.47</v>
      </c>
      <c r="N78" s="38">
        <f t="shared" si="3"/>
        <v>5.0847457627118751E-2</v>
      </c>
      <c r="O78" s="31">
        <v>18.579999999999998</v>
      </c>
      <c r="P78" s="38">
        <f t="shared" si="4"/>
        <v>0.10118406889128109</v>
      </c>
      <c r="Q78" s="16" t="s">
        <v>2475</v>
      </c>
    </row>
    <row r="79" spans="1:20" x14ac:dyDescent="0.25">
      <c r="A79" s="6" t="s">
        <v>35</v>
      </c>
      <c r="B79" s="16" t="s">
        <v>2387</v>
      </c>
      <c r="C79" s="16" t="s">
        <v>2395</v>
      </c>
      <c r="E79" s="20">
        <v>17.149999999999999</v>
      </c>
      <c r="F79" s="20">
        <v>16.86</v>
      </c>
      <c r="G79" s="22">
        <f t="shared" si="1"/>
        <v>1.7200474495848113E-2</v>
      </c>
      <c r="H79" s="15">
        <v>45</v>
      </c>
      <c r="I79" s="15">
        <v>96</v>
      </c>
      <c r="J79" s="29">
        <v>45721</v>
      </c>
      <c r="K79" s="31">
        <v>15.5</v>
      </c>
      <c r="L79" s="38">
        <f t="shared" si="2"/>
        <v>0.10645161290322572</v>
      </c>
      <c r="M79" s="31">
        <v>16.72</v>
      </c>
      <c r="N79" s="38">
        <f t="shared" si="3"/>
        <v>2.5717703349282282E-2</v>
      </c>
      <c r="O79" s="31">
        <v>15.23</v>
      </c>
      <c r="P79" s="38">
        <f t="shared" si="4"/>
        <v>0.12606697307944834</v>
      </c>
      <c r="Q79" s="16" t="s">
        <v>2486</v>
      </c>
    </row>
    <row r="80" spans="1:20" x14ac:dyDescent="0.25">
      <c r="A80" s="6" t="s">
        <v>38</v>
      </c>
      <c r="B80" s="16" t="s">
        <v>2253</v>
      </c>
      <c r="C80" s="16" t="s">
        <v>2264</v>
      </c>
      <c r="E80" s="20">
        <v>27.43</v>
      </c>
      <c r="F80" s="20">
        <v>26.71</v>
      </c>
      <c r="G80" s="22">
        <f t="shared" si="1"/>
        <v>2.6956196181205497E-2</v>
      </c>
      <c r="H80" s="15">
        <v>96</v>
      </c>
      <c r="I80" s="15">
        <v>96</v>
      </c>
      <c r="J80" s="32">
        <v>45693</v>
      </c>
      <c r="K80" s="31">
        <v>26</v>
      </c>
      <c r="L80" s="38">
        <f t="shared" si="2"/>
        <v>5.4999999999999986E-2</v>
      </c>
      <c r="M80" s="31">
        <v>26.22</v>
      </c>
      <c r="N80" s="38">
        <f t="shared" si="3"/>
        <v>4.614797864225785E-2</v>
      </c>
      <c r="O80" s="31">
        <v>25.5</v>
      </c>
      <c r="P80" s="38">
        <f t="shared" si="4"/>
        <v>7.5686274509803905E-2</v>
      </c>
      <c r="Q80" s="16" t="s">
        <v>2473</v>
      </c>
    </row>
    <row r="81" spans="1:17" x14ac:dyDescent="0.25">
      <c r="A81" s="6" t="s">
        <v>44</v>
      </c>
      <c r="B81" s="16" t="s">
        <v>1421</v>
      </c>
      <c r="C81" s="16" t="s">
        <v>1432</v>
      </c>
      <c r="E81" s="20">
        <v>26.01</v>
      </c>
      <c r="F81" s="20">
        <v>25</v>
      </c>
      <c r="G81" s="22">
        <f t="shared" si="1"/>
        <v>4.0400000000000061E-2</v>
      </c>
      <c r="H81" s="15">
        <v>97</v>
      </c>
      <c r="I81" s="15">
        <v>92</v>
      </c>
      <c r="J81" s="32">
        <v>45694</v>
      </c>
      <c r="K81" s="31">
        <v>24.24</v>
      </c>
      <c r="L81" s="38">
        <f t="shared" si="2"/>
        <v>7.3019801980198154E-2</v>
      </c>
      <c r="M81" s="31">
        <v>24.72</v>
      </c>
      <c r="N81" s="38">
        <f t="shared" si="3"/>
        <v>5.2184466019417584E-2</v>
      </c>
      <c r="O81" s="31">
        <v>23.98</v>
      </c>
      <c r="P81" s="38">
        <f t="shared" si="4"/>
        <v>8.4653878231859936E-2</v>
      </c>
      <c r="Q81" s="16" t="s">
        <v>2482</v>
      </c>
    </row>
    <row r="82" spans="1:17" x14ac:dyDescent="0.25">
      <c r="A82" s="6" t="s">
        <v>45</v>
      </c>
      <c r="B82" s="16" t="s">
        <v>2385</v>
      </c>
      <c r="C82" s="16" t="s">
        <v>2391</v>
      </c>
      <c r="E82" s="20">
        <v>19.8</v>
      </c>
      <c r="F82" s="20">
        <v>18.829999999999998</v>
      </c>
      <c r="G82" s="22">
        <f t="shared" si="1"/>
        <v>5.1513542219862055E-2</v>
      </c>
      <c r="H82" s="15">
        <v>58</v>
      </c>
      <c r="I82" s="15">
        <v>83</v>
      </c>
      <c r="J82" s="32">
        <v>45695</v>
      </c>
      <c r="K82" s="31">
        <v>18.489999999999998</v>
      </c>
      <c r="L82" s="38">
        <f t="shared" si="2"/>
        <v>7.0849107625743771E-2</v>
      </c>
      <c r="M82" s="31">
        <v>19.57</v>
      </c>
      <c r="N82" s="38">
        <f t="shared" si="3"/>
        <v>1.1752682677567728E-2</v>
      </c>
      <c r="O82" s="31">
        <v>18.37</v>
      </c>
      <c r="P82" s="38">
        <f t="shared" si="4"/>
        <v>7.7844311377245484E-2</v>
      </c>
      <c r="Q82" s="16" t="s">
        <v>2483</v>
      </c>
    </row>
    <row r="83" spans="1:17" x14ac:dyDescent="0.25">
      <c r="A83" s="6" t="s">
        <v>46</v>
      </c>
      <c r="B83" s="16" t="s">
        <v>2388</v>
      </c>
      <c r="C83" s="16" t="s">
        <v>2397</v>
      </c>
      <c r="E83" s="20">
        <v>21.15</v>
      </c>
      <c r="F83" s="20">
        <v>20.09</v>
      </c>
      <c r="G83" s="22">
        <f t="shared" si="1"/>
        <v>5.2762568442010889E-2</v>
      </c>
      <c r="H83" s="15">
        <v>83</v>
      </c>
      <c r="I83" s="15">
        <v>84</v>
      </c>
      <c r="J83" s="32">
        <v>45695</v>
      </c>
      <c r="K83" s="31">
        <v>19.79</v>
      </c>
      <c r="L83" s="38">
        <f t="shared" si="2"/>
        <v>6.8721576553815028E-2</v>
      </c>
      <c r="M83" s="31">
        <v>20.85</v>
      </c>
      <c r="N83" s="38">
        <f t="shared" si="3"/>
        <v>1.4388489208632955E-2</v>
      </c>
      <c r="O83" s="31">
        <v>19.66</v>
      </c>
      <c r="P83" s="38">
        <f t="shared" si="4"/>
        <v>7.5788402848423114E-2</v>
      </c>
      <c r="Q83" s="16" t="s">
        <v>2484</v>
      </c>
    </row>
    <row r="84" spans="1:17" x14ac:dyDescent="0.25">
      <c r="A84" s="6" t="s">
        <v>47</v>
      </c>
      <c r="B84" s="16" t="s">
        <v>2470</v>
      </c>
      <c r="C84" s="16" t="s">
        <v>2488</v>
      </c>
      <c r="E84" s="20">
        <v>66.92</v>
      </c>
      <c r="F84" s="20">
        <v>62.98</v>
      </c>
      <c r="G84" s="22">
        <f t="shared" si="1"/>
        <v>6.255954271197213E-2</v>
      </c>
      <c r="H84" s="15">
        <v>85</v>
      </c>
      <c r="I84" s="15">
        <v>98</v>
      </c>
      <c r="J84" s="29">
        <v>45700</v>
      </c>
      <c r="K84" s="31">
        <v>56.07</v>
      </c>
      <c r="L84" s="38">
        <f t="shared" si="2"/>
        <v>0.19350811485642949</v>
      </c>
      <c r="M84" s="31">
        <v>58.74</v>
      </c>
      <c r="N84" s="38">
        <f t="shared" si="3"/>
        <v>0.13925774599931903</v>
      </c>
      <c r="O84" s="31">
        <v>56.19</v>
      </c>
      <c r="P84" s="38">
        <f t="shared" si="4"/>
        <v>0.19095924541733411</v>
      </c>
      <c r="Q84" s="16" t="s">
        <v>2489</v>
      </c>
    </row>
    <row r="85" spans="1:17" x14ac:dyDescent="0.25">
      <c r="A85" s="6" t="s">
        <v>54</v>
      </c>
      <c r="B85" s="16" t="s">
        <v>2214</v>
      </c>
      <c r="C85" s="16" t="s">
        <v>2226</v>
      </c>
      <c r="E85" s="20">
        <v>46.01</v>
      </c>
      <c r="F85" s="20">
        <v>40.98</v>
      </c>
      <c r="G85" s="22">
        <f t="shared" si="1"/>
        <v>0.12274280136652028</v>
      </c>
      <c r="H85" s="15">
        <v>78</v>
      </c>
      <c r="I85" s="15">
        <v>94</v>
      </c>
      <c r="J85" s="29">
        <v>45720</v>
      </c>
      <c r="K85" s="31">
        <v>41.45</v>
      </c>
      <c r="L85" s="38">
        <f t="shared" si="2"/>
        <v>0.11001206272617599</v>
      </c>
      <c r="M85" s="31">
        <v>43.06</v>
      </c>
      <c r="N85" s="38">
        <f t="shared" si="3"/>
        <v>6.850905712958652E-2</v>
      </c>
      <c r="O85" s="31">
        <v>40.630000000000003</v>
      </c>
      <c r="P85" s="38">
        <f t="shared" si="4"/>
        <v>0.1324144720649765</v>
      </c>
      <c r="Q85" s="16" t="s">
        <v>2480</v>
      </c>
    </row>
    <row r="86" spans="1:17" x14ac:dyDescent="0.25">
      <c r="A86" s="6" t="s">
        <v>56</v>
      </c>
    </row>
    <row r="87" spans="1:17" x14ac:dyDescent="0.25">
      <c r="A87" s="6" t="s">
        <v>63</v>
      </c>
    </row>
    <row r="88" spans="1:17" x14ac:dyDescent="0.25">
      <c r="A88" s="6" t="s">
        <v>64</v>
      </c>
    </row>
    <row r="89" spans="1:17" x14ac:dyDescent="0.25">
      <c r="A89" s="6" t="s">
        <v>65</v>
      </c>
    </row>
    <row r="90" spans="1:17" x14ac:dyDescent="0.25">
      <c r="A90" s="6" t="s">
        <v>66</v>
      </c>
    </row>
    <row r="91" spans="1:17" x14ac:dyDescent="0.25">
      <c r="A91" s="6" t="s">
        <v>67</v>
      </c>
    </row>
    <row r="92" spans="1:17" x14ac:dyDescent="0.25">
      <c r="A92" s="6" t="s">
        <v>68</v>
      </c>
    </row>
    <row r="93" spans="1:17" x14ac:dyDescent="0.25">
      <c r="A93" s="6" t="s">
        <v>69</v>
      </c>
    </row>
    <row r="94" spans="1:17" x14ac:dyDescent="0.25">
      <c r="A94" s="6" t="s">
        <v>70</v>
      </c>
    </row>
    <row r="95" spans="1:17" x14ac:dyDescent="0.25">
      <c r="A95" s="6" t="s">
        <v>75</v>
      </c>
    </row>
    <row r="96" spans="1:17" x14ac:dyDescent="0.25">
      <c r="A96" s="6" t="s">
        <v>76</v>
      </c>
      <c r="B96" s="16"/>
      <c r="C96" s="16"/>
      <c r="E96" s="20"/>
      <c r="F96" s="20"/>
      <c r="G96" s="22"/>
      <c r="H96" s="15"/>
      <c r="I96" s="15"/>
      <c r="J96" s="29"/>
      <c r="K96" s="31"/>
      <c r="L96" s="33"/>
      <c r="M96" s="31"/>
      <c r="N96" s="33"/>
      <c r="O96" s="31"/>
      <c r="P96" s="33"/>
    </row>
    <row r="97" spans="1:17" x14ac:dyDescent="0.25">
      <c r="A97" s="6" t="s">
        <v>78</v>
      </c>
    </row>
    <row r="98" spans="1:17" x14ac:dyDescent="0.25">
      <c r="A98" s="6" t="s">
        <v>79</v>
      </c>
    </row>
    <row r="99" spans="1:17" x14ac:dyDescent="0.25">
      <c r="A99" s="6" t="s">
        <v>81</v>
      </c>
    </row>
    <row r="100" spans="1:17" x14ac:dyDescent="0.25">
      <c r="A100" s="6" t="s">
        <v>119</v>
      </c>
      <c r="Q100" s="16"/>
    </row>
    <row r="101" spans="1:17" x14ac:dyDescent="0.25">
      <c r="A101" s="6" t="s">
        <v>148</v>
      </c>
    </row>
    <row r="102" spans="1:17" x14ac:dyDescent="0.25">
      <c r="A102" s="6" t="s">
        <v>149</v>
      </c>
      <c r="J102" s="29"/>
    </row>
    <row r="105" spans="1:17" x14ac:dyDescent="0.25">
      <c r="J105" s="29"/>
    </row>
    <row r="106" spans="1:17" x14ac:dyDescent="0.25">
      <c r="J106" s="29"/>
    </row>
    <row r="107" spans="1:17" x14ac:dyDescent="0.25">
      <c r="J107" s="29"/>
    </row>
  </sheetData>
  <sortState xmlns:xlrd2="http://schemas.microsoft.com/office/spreadsheetml/2017/richdata2" ref="B68:Q85">
    <sortCondition ref="G68:G85"/>
  </sortState>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AA10-B56E-4537-9246-348F418E5DD7}">
  <dimension ref="A1:T111"/>
  <sheetViews>
    <sheetView workbookViewId="0">
      <selection activeCell="C24" sqref="C24"/>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45688</v>
      </c>
      <c r="I3" s="2"/>
      <c r="J3" s="29">
        <v>45691</v>
      </c>
      <c r="K3" s="28">
        <v>45692</v>
      </c>
      <c r="L3" s="28">
        <v>45693</v>
      </c>
      <c r="M3" s="28">
        <v>45694</v>
      </c>
      <c r="N3" s="28">
        <v>45695</v>
      </c>
      <c r="P3" s="2" t="s">
        <v>82</v>
      </c>
      <c r="R3" s="2" t="s">
        <v>82</v>
      </c>
    </row>
    <row r="4" spans="1:18" ht="15.75" thickBot="1" x14ac:dyDescent="0.3">
      <c r="A4" t="s">
        <v>0</v>
      </c>
      <c r="C4" s="10">
        <v>45691</v>
      </c>
      <c r="D4" s="11" t="s">
        <v>32</v>
      </c>
      <c r="E4" s="10">
        <v>45695</v>
      </c>
      <c r="J4" s="2" t="s">
        <v>26</v>
      </c>
      <c r="K4" s="2" t="s">
        <v>27</v>
      </c>
      <c r="L4" s="2" t="s">
        <v>28</v>
      </c>
      <c r="M4" s="2" t="s">
        <v>29</v>
      </c>
      <c r="N4" s="2" t="s">
        <v>30</v>
      </c>
    </row>
    <row r="5" spans="1:18" ht="15.75" thickBot="1" x14ac:dyDescent="0.3">
      <c r="A5" t="s">
        <v>910</v>
      </c>
      <c r="F5" s="8">
        <v>19310.79</v>
      </c>
      <c r="G5" s="36" t="s">
        <v>25</v>
      </c>
      <c r="H5" s="8">
        <v>19627.439999999999</v>
      </c>
      <c r="J5" s="14">
        <v>19391.560000000001</v>
      </c>
      <c r="K5" s="14">
        <v>19654.02</v>
      </c>
      <c r="L5" s="14">
        <v>19692.330000000002</v>
      </c>
      <c r="M5" s="14">
        <v>19791.990000000002</v>
      </c>
      <c r="N5" s="14">
        <v>19523.400000000001</v>
      </c>
      <c r="P5" s="5">
        <f>(N5-H5)/N5</f>
        <v>-5.3289898275913636E-3</v>
      </c>
      <c r="R5" s="5">
        <f>(N5-F5)/F5</f>
        <v>1.1009906896610681E-2</v>
      </c>
    </row>
    <row r="6" spans="1:18" ht="15.75" thickBot="1" x14ac:dyDescent="0.3">
      <c r="A6" t="s">
        <v>302</v>
      </c>
      <c r="C6" s="26" t="s">
        <v>303</v>
      </c>
      <c r="D6" s="1"/>
      <c r="E6" s="1"/>
      <c r="F6" s="9">
        <v>6040.04</v>
      </c>
      <c r="G6" s="36" t="s">
        <v>107</v>
      </c>
      <c r="H6" s="9">
        <v>6040.53</v>
      </c>
      <c r="J6" s="14">
        <v>5994.97</v>
      </c>
      <c r="K6" s="17">
        <v>6037.88</v>
      </c>
      <c r="L6" s="17">
        <v>6061.48</v>
      </c>
      <c r="M6" s="14">
        <v>6083.57</v>
      </c>
      <c r="N6" s="14">
        <v>6025.99</v>
      </c>
      <c r="P6" s="5">
        <f>(N6-H6)/N6</f>
        <v>-2.4128815348183393E-3</v>
      </c>
      <c r="R6" s="5">
        <f>(N6-F6)/F6</f>
        <v>-2.3261435354733052E-3</v>
      </c>
    </row>
    <row r="7" spans="1:18" x14ac:dyDescent="0.25">
      <c r="C7" s="35"/>
      <c r="J7" s="12"/>
    </row>
    <row r="8" spans="1:18" x14ac:dyDescent="0.25">
      <c r="C8" s="12"/>
      <c r="J8" s="12"/>
    </row>
    <row r="9" spans="1:18" x14ac:dyDescent="0.25">
      <c r="C9" s="12"/>
      <c r="J9" s="12"/>
    </row>
    <row r="10" spans="1:18" x14ac:dyDescent="0.25">
      <c r="A10" t="s">
        <v>3</v>
      </c>
      <c r="C10" s="16" t="s">
        <v>2532</v>
      </c>
      <c r="J10" s="16"/>
    </row>
    <row r="11" spans="1:18" x14ac:dyDescent="0.25">
      <c r="C11" s="27" t="s">
        <v>2533</v>
      </c>
      <c r="J11" s="16"/>
    </row>
    <row r="12" spans="1:18" x14ac:dyDescent="0.25">
      <c r="C12" s="16" t="s">
        <v>2534</v>
      </c>
      <c r="J12" s="16"/>
    </row>
    <row r="13" spans="1:18" x14ac:dyDescent="0.25">
      <c r="C13" s="27" t="s">
        <v>2535</v>
      </c>
      <c r="J13" s="16"/>
    </row>
    <row r="14" spans="1:18" x14ac:dyDescent="0.25">
      <c r="C14" s="27" t="s">
        <v>2536</v>
      </c>
      <c r="J14" s="16"/>
    </row>
    <row r="15" spans="1:18" x14ac:dyDescent="0.25">
      <c r="C15" s="16" t="s">
        <v>2537</v>
      </c>
      <c r="J15" s="16"/>
    </row>
    <row r="16" spans="1:18" x14ac:dyDescent="0.25">
      <c r="C16" s="16" t="s">
        <v>2538</v>
      </c>
      <c r="J16" s="16"/>
    </row>
    <row r="17" spans="3:10" x14ac:dyDescent="0.25">
      <c r="C17" s="16" t="s">
        <v>2539</v>
      </c>
      <c r="J17" s="16"/>
    </row>
    <row r="18" spans="3:10" x14ac:dyDescent="0.25">
      <c r="C18" s="16" t="s">
        <v>2540</v>
      </c>
      <c r="J18" s="16"/>
    </row>
    <row r="19" spans="3:10" x14ac:dyDescent="0.25">
      <c r="C19" s="16" t="s">
        <v>2541</v>
      </c>
      <c r="J19" s="16"/>
    </row>
    <row r="20" spans="3:10" x14ac:dyDescent="0.25">
      <c r="C20" s="16" t="s">
        <v>2542</v>
      </c>
      <c r="J20" s="16"/>
    </row>
    <row r="21" spans="3:10" x14ac:dyDescent="0.25">
      <c r="C21" s="16" t="s">
        <v>2543</v>
      </c>
      <c r="J21" s="16"/>
    </row>
    <row r="22" spans="3:10" x14ac:dyDescent="0.25">
      <c r="C22" s="16" t="s">
        <v>2544</v>
      </c>
      <c r="J22" s="16"/>
    </row>
    <row r="23" spans="3:10" x14ac:dyDescent="0.25">
      <c r="C23" s="16" t="s">
        <v>2459</v>
      </c>
      <c r="J23" s="16"/>
    </row>
    <row r="24" spans="3:10" x14ac:dyDescent="0.25">
      <c r="C24" s="16" t="s">
        <v>2545</v>
      </c>
      <c r="J24" s="16"/>
    </row>
    <row r="25" spans="3:10" x14ac:dyDescent="0.25">
      <c r="C25" s="16" t="s">
        <v>2546</v>
      </c>
      <c r="J25" s="16"/>
    </row>
    <row r="26" spans="3:10" x14ac:dyDescent="0.25">
      <c r="C26" s="16" t="s">
        <v>2547</v>
      </c>
      <c r="J26" s="16"/>
    </row>
    <row r="27" spans="3:10" x14ac:dyDescent="0.25">
      <c r="C27" s="16"/>
      <c r="J27" s="16"/>
    </row>
    <row r="28" spans="3:10" x14ac:dyDescent="0.25">
      <c r="C28" s="16"/>
      <c r="J28" s="16"/>
    </row>
    <row r="29" spans="3:10" x14ac:dyDescent="0.25">
      <c r="C29" s="16"/>
      <c r="J29" s="16"/>
    </row>
    <row r="30" spans="3:10" x14ac:dyDescent="0.25">
      <c r="C30" s="16"/>
      <c r="J30" s="16"/>
    </row>
    <row r="31" spans="3:10" x14ac:dyDescent="0.25">
      <c r="C31" s="16"/>
      <c r="J31" s="16"/>
    </row>
    <row r="32" spans="3:10" x14ac:dyDescent="0.25">
      <c r="C32" s="12" t="s">
        <v>182</v>
      </c>
      <c r="D32" s="12" t="s">
        <v>2531</v>
      </c>
      <c r="J32" s="16"/>
    </row>
    <row r="33" spans="3:10" x14ac:dyDescent="0.25">
      <c r="C33" s="12" t="s">
        <v>163</v>
      </c>
      <c r="D33" s="12" t="s">
        <v>2513</v>
      </c>
      <c r="J33" s="16"/>
    </row>
    <row r="34" spans="3:10" x14ac:dyDescent="0.25">
      <c r="C34" s="12"/>
      <c r="J34" s="16"/>
    </row>
    <row r="35" spans="3:10" x14ac:dyDescent="0.25">
      <c r="F35" s="2" t="s">
        <v>154</v>
      </c>
      <c r="J35" s="16"/>
    </row>
    <row r="36" spans="3:10" x14ac:dyDescent="0.25">
      <c r="C36" t="s">
        <v>102</v>
      </c>
      <c r="D36" s="5">
        <v>0.35849999999999999</v>
      </c>
      <c r="E36" s="7"/>
      <c r="F36" s="2" t="s">
        <v>155</v>
      </c>
      <c r="I36" s="5"/>
      <c r="J36" s="16"/>
    </row>
    <row r="37" spans="3:10" x14ac:dyDescent="0.25">
      <c r="C37" s="16"/>
      <c r="D37" s="5"/>
      <c r="E37" s="7"/>
      <c r="F37" s="5"/>
      <c r="I37" s="5"/>
      <c r="J37" s="16"/>
    </row>
    <row r="38" spans="3:10" x14ac:dyDescent="0.25">
      <c r="C38" s="16"/>
      <c r="D38" s="5"/>
      <c r="E38" s="7"/>
      <c r="F38" s="34"/>
      <c r="I38" s="5"/>
      <c r="J38" s="16"/>
    </row>
    <row r="39" spans="3:10" x14ac:dyDescent="0.25">
      <c r="D39" s="5"/>
      <c r="F39" s="5"/>
      <c r="I39" s="5"/>
      <c r="J39" s="16"/>
    </row>
    <row r="40" spans="3:10" x14ac:dyDescent="0.25">
      <c r="C40" t="s">
        <v>1813</v>
      </c>
      <c r="D40" s="5">
        <v>0.1103</v>
      </c>
      <c r="F40" s="5">
        <v>-2.1600000000000001E-2</v>
      </c>
      <c r="I40" s="5"/>
      <c r="J40" s="16"/>
    </row>
    <row r="41" spans="3:10" x14ac:dyDescent="0.25">
      <c r="C41" t="s">
        <v>1116</v>
      </c>
      <c r="D41" s="5">
        <v>9.4399999999999998E-2</v>
      </c>
      <c r="F41" s="5">
        <v>-5.6000000000000001E-2</v>
      </c>
      <c r="I41" s="5"/>
      <c r="J41" s="16"/>
    </row>
    <row r="42" spans="3:10" x14ac:dyDescent="0.25">
      <c r="C42" t="s">
        <v>2246</v>
      </c>
      <c r="D42" s="5">
        <v>5.2400000000000002E-2</v>
      </c>
      <c r="F42" s="5">
        <v>-1.37E-2</v>
      </c>
      <c r="I42" s="5"/>
      <c r="J42" s="16"/>
    </row>
    <row r="43" spans="3:10" x14ac:dyDescent="0.25">
      <c r="C43" t="s">
        <v>2287</v>
      </c>
      <c r="D43" s="5">
        <v>9.0899999999999995E-2</v>
      </c>
      <c r="F43" s="5">
        <v>0.33360000000000001</v>
      </c>
      <c r="I43" s="5"/>
      <c r="J43" s="16"/>
    </row>
    <row r="44" spans="3:10" x14ac:dyDescent="0.25">
      <c r="C44" t="s">
        <v>2289</v>
      </c>
      <c r="D44" s="5">
        <v>9.9599999999999994E-2</v>
      </c>
      <c r="F44" s="5">
        <v>1.37E-2</v>
      </c>
      <c r="I44" s="5"/>
      <c r="J44" s="16"/>
    </row>
    <row r="45" spans="3:10" x14ac:dyDescent="0.25">
      <c r="C45" t="s">
        <v>2216</v>
      </c>
      <c r="D45" s="5">
        <v>0.10199999999999999</v>
      </c>
      <c r="F45" s="5">
        <v>1.89E-2</v>
      </c>
      <c r="I45" s="5"/>
      <c r="J45" s="16"/>
    </row>
    <row r="46" spans="3:10" x14ac:dyDescent="0.25">
      <c r="C46" t="s">
        <v>2186</v>
      </c>
      <c r="D46" s="5">
        <v>3.0099999999999998E-2</v>
      </c>
      <c r="F46" s="5">
        <v>4.5700000000000005E-2</v>
      </c>
      <c r="G46" s="22"/>
      <c r="H46" s="16"/>
      <c r="I46" s="5"/>
      <c r="J46" s="16"/>
    </row>
    <row r="47" spans="3:10" x14ac:dyDescent="0.25">
      <c r="C47" t="s">
        <v>61</v>
      </c>
      <c r="D47" s="5">
        <v>6.1799999999999994E-2</v>
      </c>
      <c r="F47" s="5">
        <v>6.7199999999999996E-2</v>
      </c>
      <c r="G47" s="22"/>
      <c r="H47" s="16"/>
      <c r="I47" s="5"/>
      <c r="J47" s="16"/>
    </row>
    <row r="48" spans="3:10" x14ac:dyDescent="0.25">
      <c r="G48" s="22"/>
      <c r="H48" s="16"/>
      <c r="I48" s="5"/>
      <c r="J48" s="16"/>
    </row>
    <row r="49" spans="1:19" x14ac:dyDescent="0.25">
      <c r="G49" s="22"/>
      <c r="H49" s="16"/>
      <c r="I49" s="5"/>
      <c r="J49" s="16"/>
    </row>
    <row r="50" spans="1:19" x14ac:dyDescent="0.25">
      <c r="D50" s="5"/>
      <c r="E50" s="21"/>
      <c r="F50" s="34"/>
      <c r="G50" s="22"/>
      <c r="H50" s="16"/>
      <c r="I50" s="5"/>
      <c r="J50" s="16"/>
    </row>
    <row r="51" spans="1:19" x14ac:dyDescent="0.25">
      <c r="D51" s="5">
        <f>SUM(D36:D50)</f>
        <v>1</v>
      </c>
      <c r="F51" s="34"/>
      <c r="I51" s="22"/>
      <c r="J51" s="16"/>
    </row>
    <row r="52" spans="1:19" x14ac:dyDescent="0.25">
      <c r="E52" s="21"/>
      <c r="F52" s="16"/>
      <c r="G52" s="22"/>
      <c r="H52" s="16"/>
      <c r="I52" s="22"/>
      <c r="J52" s="16"/>
    </row>
    <row r="53" spans="1:19" x14ac:dyDescent="0.25">
      <c r="D53" s="5"/>
      <c r="E53" s="21"/>
      <c r="F53" s="16"/>
      <c r="G53" s="22"/>
      <c r="H53" s="16"/>
      <c r="I53" s="22"/>
      <c r="J53" s="16"/>
    </row>
    <row r="54" spans="1:19" x14ac:dyDescent="0.25">
      <c r="C54" s="12"/>
      <c r="E54" s="21"/>
      <c r="F54" s="15" t="s">
        <v>108</v>
      </c>
      <c r="G54" s="16"/>
      <c r="H54" s="12"/>
      <c r="I54" s="16"/>
    </row>
    <row r="55" spans="1:19" x14ac:dyDescent="0.25">
      <c r="A55" t="s">
        <v>4</v>
      </c>
      <c r="C55" s="12"/>
      <c r="E55" s="24" t="s">
        <v>6</v>
      </c>
      <c r="F55" s="24" t="s">
        <v>7</v>
      </c>
      <c r="G55" s="24" t="s">
        <v>8</v>
      </c>
      <c r="H55" s="24" t="s">
        <v>9</v>
      </c>
      <c r="I55" s="24" t="s">
        <v>21</v>
      </c>
      <c r="J55" s="24" t="s">
        <v>23</v>
      </c>
      <c r="K55" s="24" t="s">
        <v>22</v>
      </c>
      <c r="L55" s="24" t="s">
        <v>120</v>
      </c>
      <c r="M55" s="23" t="s">
        <v>10</v>
      </c>
      <c r="N55" s="25"/>
      <c r="O55" s="25"/>
      <c r="P55" s="25"/>
      <c r="Q55" s="25"/>
      <c r="R55" s="25"/>
      <c r="S55" s="25"/>
    </row>
    <row r="56" spans="1:19" x14ac:dyDescent="0.25">
      <c r="A56" s="6" t="s">
        <v>5</v>
      </c>
      <c r="B56" t="s">
        <v>1813</v>
      </c>
      <c r="E56" s="4">
        <v>327.56</v>
      </c>
      <c r="F56" s="4">
        <v>208.11</v>
      </c>
      <c r="G56" s="5">
        <f t="shared" ref="G56:G63" si="0">(E56-F56)/F56</f>
        <v>0.57397530152323284</v>
      </c>
      <c r="H56" s="20">
        <v>335</v>
      </c>
      <c r="I56" s="4">
        <v>183.7</v>
      </c>
      <c r="J56" s="2">
        <v>98</v>
      </c>
      <c r="K56" s="2">
        <v>4</v>
      </c>
      <c r="L56" s="2"/>
      <c r="M56" s="30" t="s">
        <v>2506</v>
      </c>
    </row>
    <row r="57" spans="1:19" x14ac:dyDescent="0.25">
      <c r="A57" s="6" t="s">
        <v>11</v>
      </c>
      <c r="B57" t="s">
        <v>1116</v>
      </c>
      <c r="E57" s="4">
        <v>54.47</v>
      </c>
      <c r="F57" s="4">
        <v>45.48</v>
      </c>
      <c r="G57" s="5">
        <f t="shared" si="0"/>
        <v>0.19766930518909417</v>
      </c>
      <c r="H57" s="20">
        <v>53</v>
      </c>
      <c r="I57" s="4">
        <v>61.08</v>
      </c>
      <c r="J57" s="2">
        <v>94</v>
      </c>
      <c r="L57" s="2"/>
      <c r="M57" s="30" t="s">
        <v>2463</v>
      </c>
    </row>
    <row r="58" spans="1:19" x14ac:dyDescent="0.25">
      <c r="A58" s="6" t="s">
        <v>12</v>
      </c>
      <c r="B58" t="s">
        <v>2246</v>
      </c>
      <c r="E58" s="4">
        <v>17.96</v>
      </c>
      <c r="F58" s="4">
        <v>16.989999999999998</v>
      </c>
      <c r="G58" s="5">
        <f t="shared" si="0"/>
        <v>5.7092407298410974E-2</v>
      </c>
      <c r="H58" s="20">
        <v>15.65</v>
      </c>
      <c r="I58" s="4">
        <v>15.9</v>
      </c>
      <c r="J58" s="2">
        <v>97</v>
      </c>
      <c r="K58" s="2">
        <v>80</v>
      </c>
      <c r="M58" t="s">
        <v>2507</v>
      </c>
    </row>
    <row r="59" spans="1:19" x14ac:dyDescent="0.25">
      <c r="A59" s="6" t="s">
        <v>13</v>
      </c>
      <c r="B59" t="s">
        <v>2287</v>
      </c>
      <c r="E59" s="4">
        <v>55.49</v>
      </c>
      <c r="F59" s="4">
        <v>30.18</v>
      </c>
      <c r="G59" s="5">
        <f t="shared" si="0"/>
        <v>0.83863485752153755</v>
      </c>
      <c r="H59" s="13">
        <v>39</v>
      </c>
      <c r="I59" s="4">
        <v>24.99</v>
      </c>
      <c r="J59" s="2">
        <v>99</v>
      </c>
      <c r="K59" s="2">
        <v>7</v>
      </c>
      <c r="M59" t="s">
        <v>2508</v>
      </c>
    </row>
    <row r="60" spans="1:19" x14ac:dyDescent="0.25">
      <c r="A60" s="6" t="s">
        <v>14</v>
      </c>
      <c r="B60" t="s">
        <v>2289</v>
      </c>
      <c r="E60" s="4">
        <v>377.97</v>
      </c>
      <c r="F60" s="4">
        <v>368.57</v>
      </c>
      <c r="G60" s="5">
        <f t="shared" si="0"/>
        <v>2.550397482160793E-2</v>
      </c>
      <c r="H60" s="20">
        <v>375</v>
      </c>
      <c r="I60" s="4">
        <v>354.69</v>
      </c>
      <c r="J60" s="2">
        <v>97</v>
      </c>
      <c r="K60" s="2">
        <v>67</v>
      </c>
      <c r="M60" t="s">
        <v>2509</v>
      </c>
    </row>
    <row r="61" spans="1:19" x14ac:dyDescent="0.25">
      <c r="A61" s="6" t="s">
        <v>15</v>
      </c>
      <c r="B61" t="s">
        <v>2216</v>
      </c>
      <c r="E61" s="4">
        <v>69.069999999999993</v>
      </c>
      <c r="F61" s="4">
        <v>67.385000000000005</v>
      </c>
      <c r="G61" s="5">
        <f t="shared" si="0"/>
        <v>2.5005565036729065E-2</v>
      </c>
      <c r="H61" s="20">
        <v>64</v>
      </c>
      <c r="I61" s="4">
        <v>67.95</v>
      </c>
      <c r="J61" s="2">
        <v>90</v>
      </c>
      <c r="K61" s="2">
        <v>90</v>
      </c>
      <c r="L61" s="2"/>
      <c r="M61" t="s">
        <v>2510</v>
      </c>
    </row>
    <row r="62" spans="1:19" x14ac:dyDescent="0.25">
      <c r="A62" s="6" t="s">
        <v>16</v>
      </c>
      <c r="B62" t="s">
        <v>2186</v>
      </c>
      <c r="E62" s="4">
        <v>14.18</v>
      </c>
      <c r="F62" s="4">
        <v>13.89</v>
      </c>
      <c r="G62" s="5">
        <f t="shared" si="0"/>
        <v>2.0878329733621248E-2</v>
      </c>
      <c r="H62" s="20">
        <v>13</v>
      </c>
      <c r="I62" s="4">
        <v>13.58</v>
      </c>
      <c r="J62" s="2">
        <v>87</v>
      </c>
      <c r="K62" s="2">
        <v>10</v>
      </c>
      <c r="M62" t="s">
        <v>2511</v>
      </c>
    </row>
    <row r="63" spans="1:19" x14ac:dyDescent="0.25">
      <c r="A63" s="6" t="s">
        <v>17</v>
      </c>
      <c r="B63" t="s">
        <v>61</v>
      </c>
      <c r="E63" s="4">
        <v>107.66</v>
      </c>
      <c r="F63" s="4">
        <v>105.48</v>
      </c>
      <c r="G63" s="5">
        <f t="shared" si="0"/>
        <v>2.0667425104285101E-2</v>
      </c>
      <c r="H63" s="20">
        <v>99</v>
      </c>
      <c r="I63" s="4">
        <v>101</v>
      </c>
      <c r="J63" s="2">
        <v>93</v>
      </c>
      <c r="K63" s="2">
        <v>99</v>
      </c>
      <c r="M63" t="s">
        <v>2512</v>
      </c>
    </row>
    <row r="64" spans="1:19" x14ac:dyDescent="0.25">
      <c r="A64" s="6" t="s">
        <v>31</v>
      </c>
    </row>
    <row r="65" spans="1:20" x14ac:dyDescent="0.25">
      <c r="A65" s="6" t="s">
        <v>33</v>
      </c>
    </row>
    <row r="66" spans="1:20" x14ac:dyDescent="0.25">
      <c r="A66" s="6" t="s">
        <v>34</v>
      </c>
    </row>
    <row r="67" spans="1:20" x14ac:dyDescent="0.25">
      <c r="A67" s="6" t="s">
        <v>35</v>
      </c>
      <c r="E67" s="4"/>
      <c r="F67" s="4"/>
      <c r="H67" s="4"/>
      <c r="I67" s="4"/>
      <c r="L67" s="2"/>
    </row>
    <row r="69" spans="1:20" x14ac:dyDescent="0.25">
      <c r="E69" s="7"/>
      <c r="G69" s="2" t="s">
        <v>128</v>
      </c>
      <c r="J69" s="2" t="s">
        <v>127</v>
      </c>
      <c r="L69" s="2" t="s">
        <v>150</v>
      </c>
      <c r="N69" s="2" t="s">
        <v>150</v>
      </c>
      <c r="P69" s="2" t="s">
        <v>150</v>
      </c>
    </row>
    <row r="70" spans="1:20" x14ac:dyDescent="0.25">
      <c r="A70" s="3" t="s">
        <v>18</v>
      </c>
      <c r="E70" s="18" t="s">
        <v>6</v>
      </c>
      <c r="F70" s="18" t="s">
        <v>21</v>
      </c>
      <c r="G70" s="18" t="s">
        <v>129</v>
      </c>
      <c r="H70" s="18" t="s">
        <v>22</v>
      </c>
      <c r="I70" s="18" t="s">
        <v>23</v>
      </c>
      <c r="J70" s="18" t="s">
        <v>22</v>
      </c>
      <c r="K70" s="18" t="s">
        <v>146</v>
      </c>
      <c r="L70" s="18" t="s">
        <v>146</v>
      </c>
      <c r="M70" s="18" t="s">
        <v>130</v>
      </c>
      <c r="N70" s="18" t="s">
        <v>130</v>
      </c>
      <c r="O70" s="18" t="s">
        <v>131</v>
      </c>
      <c r="P70" s="18" t="s">
        <v>131</v>
      </c>
      <c r="Q70" s="19" t="s">
        <v>10</v>
      </c>
    </row>
    <row r="71" spans="1:20" x14ac:dyDescent="0.25">
      <c r="A71" s="3"/>
      <c r="E71" s="18"/>
      <c r="F71" s="18"/>
      <c r="G71" s="18"/>
      <c r="H71" s="18"/>
      <c r="I71" s="18"/>
      <c r="J71" s="18"/>
      <c r="K71" s="18"/>
      <c r="M71" s="18"/>
      <c r="O71" s="18"/>
      <c r="Q71" s="19"/>
    </row>
    <row r="72" spans="1:20" x14ac:dyDescent="0.25">
      <c r="A72" s="6" t="s">
        <v>5</v>
      </c>
      <c r="B72" s="16" t="s">
        <v>789</v>
      </c>
      <c r="C72" s="16" t="s">
        <v>802</v>
      </c>
      <c r="E72" s="20">
        <v>41.12</v>
      </c>
      <c r="F72" s="20">
        <v>44.12</v>
      </c>
      <c r="G72" s="22">
        <f t="shared" ref="G72:G87" si="1">(E72-F72)/F72</f>
        <v>-6.7996373526745243E-2</v>
      </c>
      <c r="H72" s="15">
        <v>80</v>
      </c>
      <c r="I72" s="15">
        <v>94</v>
      </c>
      <c r="J72" s="29">
        <v>45707</v>
      </c>
      <c r="K72" s="31">
        <v>38.46</v>
      </c>
      <c r="L72" s="38">
        <f t="shared" ref="L72:L87" si="2">(E72-K72)/K72</f>
        <v>6.9162766510660334E-2</v>
      </c>
      <c r="M72" s="31">
        <v>39.5</v>
      </c>
      <c r="N72" s="38">
        <f t="shared" ref="N72:N87" si="3">(E72-M72)/M72</f>
        <v>4.1012658227848039E-2</v>
      </c>
      <c r="O72" s="31">
        <v>38.86</v>
      </c>
      <c r="P72" s="38">
        <f t="shared" ref="P72:P87" si="4">(E72-O72)/O72</f>
        <v>5.8157488419969067E-2</v>
      </c>
      <c r="Q72" s="16" t="s">
        <v>2487</v>
      </c>
    </row>
    <row r="73" spans="1:20" x14ac:dyDescent="0.25">
      <c r="A73" s="6" t="s">
        <v>11</v>
      </c>
      <c r="B73" s="16" t="s">
        <v>1421</v>
      </c>
      <c r="C73" s="16" t="s">
        <v>1432</v>
      </c>
      <c r="E73" s="20">
        <v>23.56</v>
      </c>
      <c r="F73" s="20">
        <v>25</v>
      </c>
      <c r="G73" s="22">
        <f t="shared" si="1"/>
        <v>-5.7600000000000054E-2</v>
      </c>
      <c r="H73" s="15">
        <v>96</v>
      </c>
      <c r="I73" s="15">
        <v>85</v>
      </c>
      <c r="J73" s="29">
        <v>45778</v>
      </c>
      <c r="K73" s="31">
        <v>24.22</v>
      </c>
      <c r="L73" s="38">
        <f t="shared" si="2"/>
        <v>-2.7250206440957894E-2</v>
      </c>
      <c r="M73" s="31">
        <v>24.68</v>
      </c>
      <c r="N73" s="38">
        <f t="shared" si="3"/>
        <v>-4.5380875202593235E-2</v>
      </c>
      <c r="O73" s="31">
        <v>24.07</v>
      </c>
      <c r="P73" s="38">
        <f t="shared" si="4"/>
        <v>-2.1188201080182864E-2</v>
      </c>
      <c r="Q73" s="16" t="s">
        <v>2520</v>
      </c>
    </row>
    <row r="74" spans="1:20" x14ac:dyDescent="0.25">
      <c r="A74" s="6" t="s">
        <v>12</v>
      </c>
      <c r="B74" s="16" t="s">
        <v>159</v>
      </c>
      <c r="C74" s="16" t="s">
        <v>2529</v>
      </c>
      <c r="E74" s="20">
        <v>64.48</v>
      </c>
      <c r="F74" s="20">
        <v>67.599999999999994</v>
      </c>
      <c r="G74" s="22">
        <f t="shared" si="1"/>
        <v>-4.6153846153846018E-2</v>
      </c>
      <c r="H74" s="15">
        <v>95</v>
      </c>
      <c r="I74" s="15">
        <v>90</v>
      </c>
      <c r="J74" s="29">
        <v>45799</v>
      </c>
      <c r="K74" s="31">
        <v>61.29</v>
      </c>
      <c r="L74" s="38">
        <f t="shared" si="2"/>
        <v>5.2047642356012482E-2</v>
      </c>
      <c r="M74" s="31">
        <v>62.93</v>
      </c>
      <c r="N74" s="38">
        <f t="shared" si="3"/>
        <v>2.4630541871921249E-2</v>
      </c>
      <c r="O74" s="31">
        <v>61.83</v>
      </c>
      <c r="P74" s="38">
        <f t="shared" si="4"/>
        <v>4.2859453339802775E-2</v>
      </c>
      <c r="Q74" s="16" t="s">
        <v>2530</v>
      </c>
      <c r="T74" s="16"/>
    </row>
    <row r="75" spans="1:20" x14ac:dyDescent="0.25">
      <c r="A75" s="6" t="s">
        <v>13</v>
      </c>
      <c r="B75" s="16" t="s">
        <v>2252</v>
      </c>
      <c r="C75" s="16" t="s">
        <v>2262</v>
      </c>
      <c r="E75" s="20">
        <v>27</v>
      </c>
      <c r="F75" s="20">
        <v>27.94</v>
      </c>
      <c r="G75" s="22">
        <f t="shared" si="1"/>
        <v>-3.3643521832498254E-2</v>
      </c>
      <c r="H75" s="15">
        <v>98</v>
      </c>
      <c r="I75" s="15">
        <v>96</v>
      </c>
      <c r="J75" s="29">
        <v>45720</v>
      </c>
      <c r="K75" s="31">
        <v>26.09</v>
      </c>
      <c r="L75" s="38">
        <f t="shared" si="2"/>
        <v>3.4879264085856655E-2</v>
      </c>
      <c r="M75" s="31">
        <v>26.85</v>
      </c>
      <c r="N75" s="38">
        <f t="shared" si="3"/>
        <v>5.5865921787708961E-3</v>
      </c>
      <c r="O75" s="31">
        <v>26.2</v>
      </c>
      <c r="P75" s="38">
        <f t="shared" si="4"/>
        <v>3.0534351145038195E-2</v>
      </c>
      <c r="Q75" s="16" t="s">
        <v>2514</v>
      </c>
    </row>
    <row r="76" spans="1:20" x14ac:dyDescent="0.25">
      <c r="A76" s="6" t="s">
        <v>14</v>
      </c>
      <c r="B76" s="16" t="s">
        <v>2254</v>
      </c>
      <c r="C76" s="16" t="s">
        <v>2267</v>
      </c>
      <c r="E76" s="20">
        <v>233.89</v>
      </c>
      <c r="F76" s="20">
        <v>239.3</v>
      </c>
      <c r="G76" s="22">
        <f t="shared" si="1"/>
        <v>-2.2607605516088695E-2</v>
      </c>
      <c r="H76" s="15">
        <v>85</v>
      </c>
      <c r="I76" s="15">
        <v>88</v>
      </c>
      <c r="J76" s="29">
        <v>45727</v>
      </c>
      <c r="K76" s="31">
        <v>230.387</v>
      </c>
      <c r="L76" s="38">
        <f t="shared" si="2"/>
        <v>1.5204850968153523E-2</v>
      </c>
      <c r="M76" s="31">
        <v>236.89</v>
      </c>
      <c r="N76" s="38">
        <f t="shared" si="3"/>
        <v>-1.2664105703068935E-2</v>
      </c>
      <c r="O76" s="31">
        <v>227.43</v>
      </c>
      <c r="P76" s="38">
        <f t="shared" si="4"/>
        <v>2.8404344193817786E-2</v>
      </c>
      <c r="Q76" s="16" t="s">
        <v>2517</v>
      </c>
    </row>
    <row r="77" spans="1:20" x14ac:dyDescent="0.25">
      <c r="A77" s="6" t="s">
        <v>15</v>
      </c>
      <c r="B77" s="16" t="s">
        <v>2288</v>
      </c>
      <c r="C77" s="16" t="s">
        <v>2303</v>
      </c>
      <c r="E77" s="20">
        <v>97.65</v>
      </c>
      <c r="F77" s="20">
        <v>99.89</v>
      </c>
      <c r="G77" s="22">
        <f t="shared" si="1"/>
        <v>-2.2424667133847182E-2</v>
      </c>
      <c r="H77" s="15">
        <v>94</v>
      </c>
      <c r="I77" s="15">
        <v>76</v>
      </c>
      <c r="J77" s="29">
        <v>45720</v>
      </c>
      <c r="K77" s="31">
        <v>96.02</v>
      </c>
      <c r="L77" s="38">
        <f t="shared" si="2"/>
        <v>1.6975630077067379E-2</v>
      </c>
      <c r="M77" s="31">
        <v>97.18</v>
      </c>
      <c r="N77" s="38">
        <f t="shared" si="3"/>
        <v>4.8363860876723484E-3</v>
      </c>
      <c r="O77" s="31">
        <v>96.26</v>
      </c>
      <c r="P77" s="38">
        <f t="shared" si="4"/>
        <v>1.4440058175773951E-2</v>
      </c>
      <c r="Q77" s="16" t="s">
        <v>2474</v>
      </c>
    </row>
    <row r="78" spans="1:20" x14ac:dyDescent="0.25">
      <c r="A78" s="6" t="s">
        <v>16</v>
      </c>
      <c r="B78" s="16" t="s">
        <v>2515</v>
      </c>
      <c r="C78" s="16" t="s">
        <v>2523</v>
      </c>
      <c r="E78" s="20">
        <v>78.8</v>
      </c>
      <c r="F78" s="20">
        <v>80</v>
      </c>
      <c r="G78" s="22">
        <f t="shared" si="1"/>
        <v>-1.5000000000000036E-2</v>
      </c>
      <c r="H78" s="15">
        <v>80</v>
      </c>
      <c r="I78" s="15">
        <v>88</v>
      </c>
      <c r="J78" s="29">
        <v>45770</v>
      </c>
      <c r="K78" s="31">
        <v>75.67</v>
      </c>
      <c r="L78" s="38">
        <f t="shared" si="2"/>
        <v>4.1363816571957118E-2</v>
      </c>
      <c r="M78" s="31">
        <v>77.400000000000006</v>
      </c>
      <c r="N78" s="38">
        <f t="shared" si="3"/>
        <v>1.808785529715751E-2</v>
      </c>
      <c r="O78" s="31">
        <v>75.7</v>
      </c>
      <c r="P78" s="38">
        <f t="shared" si="4"/>
        <v>4.0951122853368487E-2</v>
      </c>
      <c r="Q78" s="16" t="s">
        <v>2524</v>
      </c>
    </row>
    <row r="79" spans="1:20" x14ac:dyDescent="0.25">
      <c r="A79" s="6" t="s">
        <v>17</v>
      </c>
      <c r="B79" s="16" t="s">
        <v>1495</v>
      </c>
      <c r="C79" s="16" t="s">
        <v>2525</v>
      </c>
      <c r="E79" s="20">
        <v>103.34</v>
      </c>
      <c r="F79" s="20">
        <v>102.2</v>
      </c>
      <c r="G79" s="22">
        <f t="shared" si="1"/>
        <v>1.1154598825831709E-2</v>
      </c>
      <c r="H79" s="15">
        <v>90</v>
      </c>
      <c r="I79" s="15">
        <v>84</v>
      </c>
      <c r="J79" s="29">
        <v>45715</v>
      </c>
      <c r="K79" s="31">
        <v>97.45</v>
      </c>
      <c r="L79" s="38">
        <f t="shared" si="2"/>
        <v>6.0441251924063626E-2</v>
      </c>
      <c r="M79" s="31">
        <v>99.02</v>
      </c>
      <c r="N79" s="38">
        <f t="shared" si="3"/>
        <v>4.3627549989901107E-2</v>
      </c>
      <c r="O79" s="31">
        <v>97.76</v>
      </c>
      <c r="P79" s="38">
        <f t="shared" si="4"/>
        <v>5.7078559738134187E-2</v>
      </c>
      <c r="Q79" s="16" t="s">
        <v>2526</v>
      </c>
    </row>
    <row r="80" spans="1:20" x14ac:dyDescent="0.25">
      <c r="A80" s="6" t="s">
        <v>31</v>
      </c>
      <c r="B80" s="16" t="s">
        <v>2384</v>
      </c>
      <c r="C80" s="16" t="s">
        <v>2389</v>
      </c>
      <c r="E80" s="20">
        <v>251.37</v>
      </c>
      <c r="F80" s="20">
        <v>247.21</v>
      </c>
      <c r="G80" s="22">
        <f t="shared" si="1"/>
        <v>1.6827798228226998E-2</v>
      </c>
      <c r="H80" s="15">
        <v>99</v>
      </c>
      <c r="I80" s="15">
        <v>90</v>
      </c>
      <c r="J80" s="32">
        <v>45701</v>
      </c>
      <c r="K80" s="31">
        <v>219.33</v>
      </c>
      <c r="L80" s="38">
        <f t="shared" si="2"/>
        <v>0.14608124743537132</v>
      </c>
      <c r="M80" s="31">
        <v>237.12</v>
      </c>
      <c r="N80" s="38">
        <f t="shared" si="3"/>
        <v>6.0096153846153848E-2</v>
      </c>
      <c r="O80" s="31">
        <v>213.19</v>
      </c>
      <c r="P80" s="38">
        <f t="shared" si="4"/>
        <v>0.17908907547258318</v>
      </c>
      <c r="Q80" s="16" t="s">
        <v>2516</v>
      </c>
    </row>
    <row r="81" spans="1:17" x14ac:dyDescent="0.25">
      <c r="A81" s="6" t="s">
        <v>33</v>
      </c>
      <c r="B81" s="16" t="s">
        <v>118</v>
      </c>
      <c r="C81" s="16" t="s">
        <v>2527</v>
      </c>
      <c r="E81" s="20">
        <v>105.64</v>
      </c>
      <c r="F81" s="20">
        <v>103.37</v>
      </c>
      <c r="G81" s="22">
        <f t="shared" si="1"/>
        <v>2.195994969526938E-2</v>
      </c>
      <c r="H81" s="15">
        <v>94</v>
      </c>
      <c r="I81" s="15">
        <v>95</v>
      </c>
      <c r="J81" s="29">
        <v>45728</v>
      </c>
      <c r="K81" s="31">
        <v>87.97</v>
      </c>
      <c r="L81" s="38">
        <f t="shared" si="2"/>
        <v>0.20086393088552917</v>
      </c>
      <c r="M81" s="31">
        <v>93.05</v>
      </c>
      <c r="N81" s="38">
        <f t="shared" si="3"/>
        <v>0.13530360021493826</v>
      </c>
      <c r="O81" s="31">
        <v>87.13</v>
      </c>
      <c r="P81" s="38">
        <f t="shared" si="4"/>
        <v>0.21244117984620689</v>
      </c>
      <c r="Q81" s="16" t="s">
        <v>2528</v>
      </c>
    </row>
    <row r="82" spans="1:17" x14ac:dyDescent="0.25">
      <c r="A82" s="6" t="s">
        <v>34</v>
      </c>
      <c r="B82" s="16" t="s">
        <v>2385</v>
      </c>
      <c r="C82" s="16" t="s">
        <v>2391</v>
      </c>
      <c r="E82" s="20">
        <v>19.399999999999999</v>
      </c>
      <c r="F82" s="20">
        <v>18.829999999999998</v>
      </c>
      <c r="G82" s="22">
        <f t="shared" si="1"/>
        <v>3.0270844397238466E-2</v>
      </c>
      <c r="H82" s="15">
        <v>38</v>
      </c>
      <c r="I82" s="15">
        <v>80</v>
      </c>
      <c r="J82" s="29">
        <v>45779</v>
      </c>
      <c r="K82" s="31">
        <v>18.57</v>
      </c>
      <c r="L82" s="38">
        <f t="shared" si="2"/>
        <v>4.4695745826601956E-2</v>
      </c>
      <c r="M82" s="31">
        <v>19.7</v>
      </c>
      <c r="N82" s="38">
        <f t="shared" si="3"/>
        <v>-1.5228426395939123E-2</v>
      </c>
      <c r="O82" s="31">
        <v>18.600000000000001</v>
      </c>
      <c r="P82" s="38">
        <f t="shared" si="4"/>
        <v>4.3010752688171887E-2</v>
      </c>
      <c r="Q82" s="16" t="s">
        <v>2521</v>
      </c>
    </row>
    <row r="83" spans="1:17" x14ac:dyDescent="0.25">
      <c r="A83" s="6" t="s">
        <v>35</v>
      </c>
      <c r="B83" s="16" t="s">
        <v>2388</v>
      </c>
      <c r="C83" s="16" t="s">
        <v>2397</v>
      </c>
      <c r="E83" s="20">
        <v>20.73</v>
      </c>
      <c r="F83" s="20">
        <v>20.09</v>
      </c>
      <c r="G83" s="22">
        <f t="shared" si="1"/>
        <v>3.1856645097063242E-2</v>
      </c>
      <c r="H83" s="15">
        <v>68</v>
      </c>
      <c r="I83" s="15">
        <v>81</v>
      </c>
      <c r="J83" s="29">
        <v>45779</v>
      </c>
      <c r="K83" s="31">
        <v>19.86</v>
      </c>
      <c r="L83" s="38">
        <f t="shared" si="2"/>
        <v>4.380664652567981E-2</v>
      </c>
      <c r="M83" s="31">
        <v>20.96</v>
      </c>
      <c r="N83" s="38">
        <f t="shared" si="3"/>
        <v>-1.0973282442748112E-2</v>
      </c>
      <c r="O83" s="31">
        <v>19.86</v>
      </c>
      <c r="P83" s="38">
        <f t="shared" si="4"/>
        <v>4.380664652567981E-2</v>
      </c>
      <c r="Q83" s="16" t="s">
        <v>2484</v>
      </c>
    </row>
    <row r="84" spans="1:17" x14ac:dyDescent="0.25">
      <c r="A84" s="6" t="s">
        <v>38</v>
      </c>
      <c r="B84" s="16" t="s">
        <v>2440</v>
      </c>
      <c r="C84" s="16" t="s">
        <v>2442</v>
      </c>
      <c r="E84" s="20">
        <v>21.75</v>
      </c>
      <c r="F84" s="20">
        <v>20.329999999999998</v>
      </c>
      <c r="G84" s="22">
        <f t="shared" si="1"/>
        <v>6.9847515986227335E-2</v>
      </c>
      <c r="H84" s="15">
        <v>45</v>
      </c>
      <c r="I84" s="15">
        <v>98</v>
      </c>
      <c r="J84" s="29">
        <v>45719</v>
      </c>
      <c r="K84" s="31">
        <v>18.88</v>
      </c>
      <c r="L84" s="38">
        <f t="shared" si="2"/>
        <v>0.15201271186440685</v>
      </c>
      <c r="M84" s="31">
        <v>20.170000000000002</v>
      </c>
      <c r="N84" s="38">
        <f t="shared" si="3"/>
        <v>7.8334159643034112E-2</v>
      </c>
      <c r="O84" s="31">
        <v>18.920000000000002</v>
      </c>
      <c r="P84" s="38">
        <f t="shared" si="4"/>
        <v>0.14957716701902737</v>
      </c>
      <c r="Q84" s="16" t="s">
        <v>2518</v>
      </c>
    </row>
    <row r="85" spans="1:17" x14ac:dyDescent="0.25">
      <c r="A85" s="6" t="s">
        <v>44</v>
      </c>
      <c r="B85" s="16" t="s">
        <v>2470</v>
      </c>
      <c r="C85" s="16" t="s">
        <v>2488</v>
      </c>
      <c r="E85" s="20">
        <v>68.010000000000005</v>
      </c>
      <c r="F85" s="20">
        <v>62.98</v>
      </c>
      <c r="G85" s="22">
        <f t="shared" si="1"/>
        <v>7.9866624325182739E-2</v>
      </c>
      <c r="H85" s="15">
        <v>84</v>
      </c>
      <c r="I85" s="15">
        <v>97</v>
      </c>
      <c r="J85" s="32">
        <v>45700</v>
      </c>
      <c r="K85" s="31">
        <v>57.1</v>
      </c>
      <c r="L85" s="38">
        <f t="shared" si="2"/>
        <v>0.1910683012259195</v>
      </c>
      <c r="M85" s="31">
        <v>62.12</v>
      </c>
      <c r="N85" s="38">
        <f t="shared" si="3"/>
        <v>9.4816484224082551E-2</v>
      </c>
      <c r="O85" s="31">
        <v>57.42</v>
      </c>
      <c r="P85" s="38">
        <f t="shared" si="4"/>
        <v>0.18443051201671898</v>
      </c>
      <c r="Q85" s="16" t="s">
        <v>792</v>
      </c>
    </row>
    <row r="86" spans="1:17" x14ac:dyDescent="0.25">
      <c r="A86" s="6" t="s">
        <v>45</v>
      </c>
      <c r="B86" s="16" t="s">
        <v>2253</v>
      </c>
      <c r="C86" s="16" t="s">
        <v>2264</v>
      </c>
      <c r="E86" s="20">
        <v>29.65</v>
      </c>
      <c r="F86" s="20">
        <v>26.71</v>
      </c>
      <c r="G86" s="22">
        <f t="shared" si="1"/>
        <v>0.11007113440658921</v>
      </c>
      <c r="H86" s="15">
        <v>96</v>
      </c>
      <c r="I86" s="15">
        <v>98</v>
      </c>
      <c r="J86" s="29">
        <v>45785</v>
      </c>
      <c r="K86" s="31">
        <v>26.37</v>
      </c>
      <c r="L86" s="38">
        <f t="shared" si="2"/>
        <v>0.12438376943496388</v>
      </c>
      <c r="M86" s="31">
        <v>27.23</v>
      </c>
      <c r="N86" s="38">
        <f t="shared" si="3"/>
        <v>8.8872567021667209E-2</v>
      </c>
      <c r="O86" s="31">
        <v>26.2</v>
      </c>
      <c r="P86" s="38">
        <f t="shared" si="4"/>
        <v>0.13167938931297707</v>
      </c>
      <c r="Q86" s="16" t="s">
        <v>2519</v>
      </c>
    </row>
    <row r="87" spans="1:17" x14ac:dyDescent="0.25">
      <c r="A87" s="6" t="s">
        <v>46</v>
      </c>
      <c r="B87" s="16" t="s">
        <v>2214</v>
      </c>
      <c r="C87" s="16" t="s">
        <v>2226</v>
      </c>
      <c r="E87" s="20">
        <v>46.96</v>
      </c>
      <c r="F87" s="20">
        <v>40.98</v>
      </c>
      <c r="G87" s="22">
        <f t="shared" si="1"/>
        <v>0.14592484138604209</v>
      </c>
      <c r="H87" s="15">
        <v>77</v>
      </c>
      <c r="I87" s="15">
        <v>95</v>
      </c>
      <c r="J87" s="29">
        <v>45720</v>
      </c>
      <c r="K87" s="31">
        <v>42.43</v>
      </c>
      <c r="L87" s="38">
        <f t="shared" si="2"/>
        <v>0.10676408201744052</v>
      </c>
      <c r="M87" s="31">
        <v>44.76</v>
      </c>
      <c r="N87" s="38">
        <f t="shared" si="3"/>
        <v>4.9151027703306586E-2</v>
      </c>
      <c r="O87" s="31">
        <v>41.84</v>
      </c>
      <c r="P87" s="38">
        <f t="shared" si="4"/>
        <v>0.12237093690248559</v>
      </c>
      <c r="Q87" s="16" t="s">
        <v>2522</v>
      </c>
    </row>
    <row r="88" spans="1:17" x14ac:dyDescent="0.25">
      <c r="A88" s="6" t="s">
        <v>47</v>
      </c>
    </row>
    <row r="89" spans="1:17" x14ac:dyDescent="0.25">
      <c r="A89" s="6" t="s">
        <v>54</v>
      </c>
    </row>
    <row r="90" spans="1:17" x14ac:dyDescent="0.25">
      <c r="A90" s="6" t="s">
        <v>56</v>
      </c>
    </row>
    <row r="91" spans="1:17" x14ac:dyDescent="0.25">
      <c r="A91" s="6" t="s">
        <v>63</v>
      </c>
    </row>
    <row r="92" spans="1:17" x14ac:dyDescent="0.25">
      <c r="A92" s="6" t="s">
        <v>64</v>
      </c>
    </row>
    <row r="93" spans="1:17" x14ac:dyDescent="0.25">
      <c r="A93" s="6" t="s">
        <v>65</v>
      </c>
    </row>
    <row r="94" spans="1:17" x14ac:dyDescent="0.25">
      <c r="A94" s="6" t="s">
        <v>66</v>
      </c>
    </row>
    <row r="95" spans="1:17" x14ac:dyDescent="0.25">
      <c r="A95" s="6" t="s">
        <v>67</v>
      </c>
    </row>
    <row r="96" spans="1:17" x14ac:dyDescent="0.25">
      <c r="A96" s="6" t="s">
        <v>68</v>
      </c>
    </row>
    <row r="97" spans="1:17" x14ac:dyDescent="0.25">
      <c r="A97" s="6" t="s">
        <v>69</v>
      </c>
    </row>
    <row r="98" spans="1:17" x14ac:dyDescent="0.25">
      <c r="A98" s="6" t="s">
        <v>70</v>
      </c>
    </row>
    <row r="99" spans="1:17" x14ac:dyDescent="0.25">
      <c r="A99" s="6" t="s">
        <v>75</v>
      </c>
    </row>
    <row r="100" spans="1:17" x14ac:dyDescent="0.25">
      <c r="A100" s="6" t="s">
        <v>76</v>
      </c>
      <c r="B100" s="16"/>
      <c r="C100" s="16"/>
      <c r="E100" s="20"/>
      <c r="F100" s="20"/>
      <c r="G100" s="22"/>
      <c r="H100" s="15"/>
      <c r="I100" s="15"/>
      <c r="J100" s="29"/>
      <c r="K100" s="31"/>
      <c r="L100" s="33"/>
      <c r="M100" s="31"/>
      <c r="N100" s="33"/>
      <c r="O100" s="31"/>
      <c r="P100" s="33"/>
    </row>
    <row r="101" spans="1:17" x14ac:dyDescent="0.25">
      <c r="A101" s="6" t="s">
        <v>78</v>
      </c>
    </row>
    <row r="102" spans="1:17" x14ac:dyDescent="0.25">
      <c r="A102" s="6" t="s">
        <v>79</v>
      </c>
    </row>
    <row r="103" spans="1:17" x14ac:dyDescent="0.25">
      <c r="A103" s="6" t="s">
        <v>81</v>
      </c>
    </row>
    <row r="104" spans="1:17" x14ac:dyDescent="0.25">
      <c r="A104" s="6" t="s">
        <v>119</v>
      </c>
      <c r="Q104" s="16"/>
    </row>
    <row r="105" spans="1:17" x14ac:dyDescent="0.25">
      <c r="A105" s="6" t="s">
        <v>148</v>
      </c>
    </row>
    <row r="106" spans="1:17" x14ac:dyDescent="0.25">
      <c r="A106" s="6" t="s">
        <v>149</v>
      </c>
      <c r="J106" s="29"/>
    </row>
    <row r="109" spans="1:17" x14ac:dyDescent="0.25">
      <c r="J109" s="29"/>
    </row>
    <row r="110" spans="1:17" x14ac:dyDescent="0.25">
      <c r="J110" s="29"/>
    </row>
    <row r="111" spans="1:17" x14ac:dyDescent="0.25">
      <c r="J111" s="29"/>
    </row>
  </sheetData>
  <sortState xmlns:xlrd2="http://schemas.microsoft.com/office/spreadsheetml/2017/richdata2" ref="B72:Q87">
    <sortCondition ref="G72:G87"/>
  </sortState>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2416E-F33D-4BB4-B01A-F2273DFD3309}">
  <dimension ref="A1:T111"/>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45695</v>
      </c>
      <c r="I3" s="2"/>
      <c r="J3" s="29">
        <v>45698</v>
      </c>
      <c r="K3" s="28">
        <v>45699</v>
      </c>
      <c r="L3" s="28">
        <v>45700</v>
      </c>
      <c r="M3" s="28">
        <v>45701</v>
      </c>
      <c r="N3" s="28">
        <v>45702</v>
      </c>
      <c r="P3" s="2" t="s">
        <v>82</v>
      </c>
      <c r="R3" s="2" t="s">
        <v>82</v>
      </c>
    </row>
    <row r="4" spans="1:18" ht="15.75" thickBot="1" x14ac:dyDescent="0.3">
      <c r="A4" t="s">
        <v>0</v>
      </c>
      <c r="C4" s="10">
        <v>45691</v>
      </c>
      <c r="D4" s="11" t="s">
        <v>32</v>
      </c>
      <c r="E4" s="10">
        <v>45695</v>
      </c>
      <c r="J4" s="2" t="s">
        <v>26</v>
      </c>
      <c r="K4" s="2" t="s">
        <v>27</v>
      </c>
      <c r="L4" s="2" t="s">
        <v>28</v>
      </c>
      <c r="M4" s="2" t="s">
        <v>29</v>
      </c>
      <c r="N4" s="2" t="s">
        <v>30</v>
      </c>
    </row>
    <row r="5" spans="1:18" ht="15.75" thickBot="1" x14ac:dyDescent="0.3">
      <c r="A5" t="s">
        <v>910</v>
      </c>
      <c r="F5" s="8">
        <v>19310.79</v>
      </c>
      <c r="G5" s="36" t="s">
        <v>25</v>
      </c>
      <c r="H5" s="8">
        <v>19523.400000000001</v>
      </c>
      <c r="J5" s="14">
        <v>19714.57</v>
      </c>
      <c r="K5" s="14">
        <v>19643.02</v>
      </c>
      <c r="L5" s="14">
        <v>19649.95</v>
      </c>
      <c r="M5" s="14">
        <v>19945.64</v>
      </c>
      <c r="N5" s="14">
        <v>20026.77</v>
      </c>
      <c r="P5" s="5">
        <f>(N5-H5)/N5</f>
        <v>2.5134856993913594E-2</v>
      </c>
      <c r="R5" s="5">
        <f>(N5-F5)/F5</f>
        <v>3.7076680964372742E-2</v>
      </c>
    </row>
    <row r="6" spans="1:18" ht="15.75" thickBot="1" x14ac:dyDescent="0.3">
      <c r="A6" t="s">
        <v>302</v>
      </c>
      <c r="C6" s="26" t="s">
        <v>340</v>
      </c>
      <c r="D6" s="1"/>
      <c r="E6" s="1"/>
      <c r="F6" s="9">
        <v>6040.04</v>
      </c>
      <c r="G6" s="36" t="s">
        <v>107</v>
      </c>
      <c r="H6" s="9">
        <v>6025.99</v>
      </c>
      <c r="J6" s="14">
        <v>6066.44</v>
      </c>
      <c r="K6" s="17">
        <v>6068.5</v>
      </c>
      <c r="L6" s="17">
        <v>6051.97</v>
      </c>
      <c r="M6" s="14">
        <v>6115.07</v>
      </c>
      <c r="N6" s="14">
        <v>6114.63</v>
      </c>
      <c r="P6" s="5">
        <f>(N6-H6)/N6</f>
        <v>1.4496379993556491E-2</v>
      </c>
      <c r="R6" s="5">
        <f>(N6-F6)/F6</f>
        <v>1.2349255965192308E-2</v>
      </c>
    </row>
    <row r="7" spans="1:18" x14ac:dyDescent="0.25">
      <c r="C7" s="35"/>
      <c r="J7" s="12"/>
    </row>
    <row r="8" spans="1:18" x14ac:dyDescent="0.25">
      <c r="C8" s="12"/>
      <c r="J8" s="12"/>
    </row>
    <row r="9" spans="1:18" x14ac:dyDescent="0.25">
      <c r="C9" s="12"/>
      <c r="J9" s="12"/>
    </row>
    <row r="10" spans="1:18" x14ac:dyDescent="0.25">
      <c r="A10" t="s">
        <v>3</v>
      </c>
      <c r="C10" s="16" t="s">
        <v>2572</v>
      </c>
      <c r="J10" s="16"/>
    </row>
    <row r="11" spans="1:18" x14ac:dyDescent="0.25">
      <c r="C11" s="27" t="s">
        <v>2573</v>
      </c>
      <c r="J11" s="16"/>
    </row>
    <row r="12" spans="1:18" x14ac:dyDescent="0.25">
      <c r="C12" s="16" t="s">
        <v>2574</v>
      </c>
      <c r="J12" s="16"/>
    </row>
    <row r="13" spans="1:18" x14ac:dyDescent="0.25">
      <c r="C13" s="27" t="s">
        <v>2575</v>
      </c>
      <c r="J13" s="16"/>
    </row>
    <row r="14" spans="1:18" x14ac:dyDescent="0.25">
      <c r="C14" s="27" t="s">
        <v>2576</v>
      </c>
      <c r="J14" s="16"/>
    </row>
    <row r="15" spans="1:18" x14ac:dyDescent="0.25">
      <c r="C15" s="16" t="s">
        <v>2577</v>
      </c>
      <c r="J15" s="16"/>
    </row>
    <row r="16" spans="1:18" x14ac:dyDescent="0.25">
      <c r="C16" s="16" t="s">
        <v>2578</v>
      </c>
      <c r="J16" s="16"/>
    </row>
    <row r="17" spans="3:10" x14ac:dyDescent="0.25">
      <c r="C17" s="16" t="s">
        <v>2579</v>
      </c>
      <c r="J17" s="16"/>
    </row>
    <row r="18" spans="3:10" x14ac:dyDescent="0.25">
      <c r="C18" s="16" t="s">
        <v>2580</v>
      </c>
      <c r="J18" s="16"/>
    </row>
    <row r="19" spans="3:10" x14ac:dyDescent="0.25">
      <c r="C19" s="16" t="s">
        <v>2581</v>
      </c>
      <c r="J19" s="16"/>
    </row>
    <row r="20" spans="3:10" x14ac:dyDescent="0.25">
      <c r="C20" s="16" t="s">
        <v>2582</v>
      </c>
      <c r="J20" s="16"/>
    </row>
    <row r="21" spans="3:10" x14ac:dyDescent="0.25">
      <c r="C21" s="16" t="s">
        <v>2583</v>
      </c>
      <c r="J21" s="16"/>
    </row>
    <row r="22" spans="3:10" x14ac:dyDescent="0.25">
      <c r="C22" s="16" t="s">
        <v>2584</v>
      </c>
      <c r="J22" s="16"/>
    </row>
    <row r="23" spans="3:10" x14ac:dyDescent="0.25">
      <c r="C23" s="16" t="s">
        <v>2585</v>
      </c>
      <c r="J23" s="16"/>
    </row>
    <row r="24" spans="3:10" x14ac:dyDescent="0.25">
      <c r="C24" s="16" t="s">
        <v>2587</v>
      </c>
      <c r="J24" s="16"/>
    </row>
    <row r="25" spans="3:10" x14ac:dyDescent="0.25">
      <c r="C25" s="16" t="s">
        <v>2586</v>
      </c>
      <c r="J25" s="16"/>
    </row>
    <row r="26" spans="3:10" x14ac:dyDescent="0.25">
      <c r="C26" s="16" t="s">
        <v>2588</v>
      </c>
      <c r="J26" s="16"/>
    </row>
    <row r="27" spans="3:10" x14ac:dyDescent="0.25">
      <c r="C27" s="16"/>
      <c r="J27" s="16"/>
    </row>
    <row r="28" spans="3:10" x14ac:dyDescent="0.25">
      <c r="C28" s="16"/>
      <c r="J28" s="16"/>
    </row>
    <row r="29" spans="3:10" x14ac:dyDescent="0.25">
      <c r="C29" s="16"/>
      <c r="J29" s="16"/>
    </row>
    <row r="30" spans="3:10" x14ac:dyDescent="0.25">
      <c r="C30" s="16"/>
      <c r="J30" s="16"/>
    </row>
    <row r="31" spans="3:10" x14ac:dyDescent="0.25">
      <c r="C31" s="16"/>
      <c r="J31" s="16"/>
    </row>
    <row r="32" spans="3:10" x14ac:dyDescent="0.25">
      <c r="C32" s="12" t="s">
        <v>182</v>
      </c>
      <c r="D32" s="12" t="s">
        <v>2589</v>
      </c>
      <c r="J32" s="16"/>
    </row>
    <row r="33" spans="3:10" x14ac:dyDescent="0.25">
      <c r="C33" s="12" t="s">
        <v>163</v>
      </c>
      <c r="D33" s="12" t="s">
        <v>2556</v>
      </c>
      <c r="J33" s="16"/>
    </row>
    <row r="34" spans="3:10" x14ac:dyDescent="0.25">
      <c r="C34" s="12"/>
      <c r="J34" s="16"/>
    </row>
    <row r="35" spans="3:10" x14ac:dyDescent="0.25">
      <c r="F35" s="2" t="s">
        <v>154</v>
      </c>
      <c r="J35" s="16"/>
    </row>
    <row r="36" spans="3:10" x14ac:dyDescent="0.25">
      <c r="C36" t="s">
        <v>102</v>
      </c>
      <c r="D36" s="5">
        <v>0.27879999999999999</v>
      </c>
      <c r="E36" s="7"/>
      <c r="F36" s="2" t="s">
        <v>155</v>
      </c>
      <c r="I36" s="5"/>
      <c r="J36" s="16"/>
    </row>
    <row r="37" spans="3:10" x14ac:dyDescent="0.25">
      <c r="C37" s="16"/>
      <c r="D37" s="5"/>
      <c r="E37" s="7"/>
      <c r="F37" s="5"/>
      <c r="I37" s="5"/>
      <c r="J37" s="16"/>
    </row>
    <row r="38" spans="3:10" x14ac:dyDescent="0.25">
      <c r="C38" s="16"/>
      <c r="D38" s="5"/>
      <c r="E38" s="7"/>
      <c r="F38" s="34"/>
      <c r="I38" s="5"/>
      <c r="J38" s="16"/>
    </row>
    <row r="39" spans="3:10" x14ac:dyDescent="0.25">
      <c r="D39" s="5"/>
      <c r="F39" s="5"/>
      <c r="I39" s="5"/>
      <c r="J39" s="16"/>
    </row>
    <row r="40" spans="3:10" x14ac:dyDescent="0.25">
      <c r="C40" t="s">
        <v>1813</v>
      </c>
      <c r="D40" s="5">
        <v>0.1143</v>
      </c>
      <c r="F40" s="5">
        <v>3.6499999999999998E-2</v>
      </c>
      <c r="I40" s="5"/>
      <c r="J40" s="16"/>
    </row>
    <row r="41" spans="3:10" x14ac:dyDescent="0.25">
      <c r="C41" t="s">
        <v>1116</v>
      </c>
      <c r="D41" s="5">
        <v>9.5899999999999999E-2</v>
      </c>
      <c r="F41" s="5">
        <v>1.6E-2</v>
      </c>
      <c r="I41" s="5"/>
      <c r="J41" s="16"/>
    </row>
    <row r="42" spans="3:10" x14ac:dyDescent="0.25">
      <c r="C42" t="s">
        <v>2246</v>
      </c>
      <c r="D42" s="5">
        <v>5.2690000000000001E-2</v>
      </c>
      <c r="F42" s="5">
        <v>9.4999999999999998E-3</v>
      </c>
      <c r="I42" s="5"/>
      <c r="J42" s="16"/>
    </row>
    <row r="43" spans="3:10" x14ac:dyDescent="0.25">
      <c r="C43" t="s">
        <v>2287</v>
      </c>
      <c r="D43" s="5">
        <v>8.6199999999999999E-2</v>
      </c>
      <c r="F43" s="5">
        <v>-5.1700000000000003E-2</v>
      </c>
      <c r="I43" s="5"/>
      <c r="J43" s="16"/>
    </row>
    <row r="44" spans="3:10" x14ac:dyDescent="0.25">
      <c r="C44" t="s">
        <v>2289</v>
      </c>
      <c r="D44" s="5">
        <v>9.69E-2</v>
      </c>
      <c r="F44" s="5">
        <v>-2.75E-2</v>
      </c>
      <c r="I44" s="5"/>
      <c r="J44" s="16"/>
    </row>
    <row r="45" spans="3:10" x14ac:dyDescent="0.25">
      <c r="C45" t="s">
        <v>2216</v>
      </c>
      <c r="D45" s="5">
        <v>0.1002</v>
      </c>
      <c r="F45" s="5">
        <v>-1.84E-2</v>
      </c>
      <c r="I45" s="5"/>
      <c r="J45" s="16"/>
    </row>
    <row r="46" spans="3:10" x14ac:dyDescent="0.25">
      <c r="C46" t="s">
        <v>2186</v>
      </c>
      <c r="D46" s="5">
        <v>3.2300000000000002E-2</v>
      </c>
      <c r="F46" s="5">
        <v>7.1900000000000006E-2</v>
      </c>
      <c r="G46" s="22"/>
      <c r="H46" s="16"/>
      <c r="I46" s="5"/>
      <c r="J46" s="16"/>
    </row>
    <row r="47" spans="3:10" x14ac:dyDescent="0.25">
      <c r="C47" t="s">
        <v>61</v>
      </c>
      <c r="D47" s="5">
        <v>6.4100000000000004E-2</v>
      </c>
      <c r="F47" s="5">
        <v>3.6999999999999998E-2</v>
      </c>
      <c r="G47" s="22"/>
      <c r="H47" s="16"/>
      <c r="I47" s="5"/>
      <c r="J47" s="16"/>
    </row>
    <row r="48" spans="3:10" x14ac:dyDescent="0.25">
      <c r="C48" t="s">
        <v>2254</v>
      </c>
      <c r="D48" s="5">
        <v>7.8600000000000003E-2</v>
      </c>
      <c r="F48" s="5">
        <v>1.9099999999999999E-2</v>
      </c>
      <c r="G48" s="22"/>
      <c r="H48" s="16"/>
      <c r="I48" s="5"/>
      <c r="J48" s="16"/>
    </row>
    <row r="49" spans="1:19" x14ac:dyDescent="0.25">
      <c r="G49" s="22"/>
      <c r="H49" s="16"/>
      <c r="I49" s="5"/>
      <c r="J49" s="16"/>
    </row>
    <row r="50" spans="1:19" x14ac:dyDescent="0.25">
      <c r="D50" s="5"/>
      <c r="E50" s="21"/>
      <c r="F50" s="34"/>
      <c r="G50" s="22"/>
      <c r="H50" s="16"/>
      <c r="I50" s="5"/>
      <c r="J50" s="16"/>
    </row>
    <row r="51" spans="1:19" x14ac:dyDescent="0.25">
      <c r="D51" s="5">
        <f>SUM(D36:D50)</f>
        <v>0.99999000000000005</v>
      </c>
      <c r="F51" s="34"/>
      <c r="I51" s="22"/>
      <c r="J51" s="16"/>
    </row>
    <row r="52" spans="1:19" x14ac:dyDescent="0.25">
      <c r="E52" s="21"/>
      <c r="F52" s="16"/>
      <c r="G52" s="22"/>
      <c r="H52" s="16"/>
      <c r="I52" s="22"/>
      <c r="J52" s="16"/>
    </row>
    <row r="53" spans="1:19" x14ac:dyDescent="0.25">
      <c r="D53" s="5"/>
      <c r="E53" s="21"/>
      <c r="F53" s="16"/>
      <c r="G53" s="22"/>
      <c r="H53" s="16"/>
      <c r="I53" s="22"/>
      <c r="J53" s="16"/>
    </row>
    <row r="54" spans="1:19" x14ac:dyDescent="0.25">
      <c r="C54" s="12"/>
      <c r="E54" s="21"/>
      <c r="F54" s="15" t="s">
        <v>108</v>
      </c>
      <c r="G54" s="16"/>
      <c r="H54" s="12"/>
      <c r="I54" s="16"/>
    </row>
    <row r="55" spans="1:19" x14ac:dyDescent="0.25">
      <c r="A55" t="s">
        <v>4</v>
      </c>
      <c r="C55" s="12"/>
      <c r="E55" s="24" t="s">
        <v>6</v>
      </c>
      <c r="F55" s="24" t="s">
        <v>7</v>
      </c>
      <c r="G55" s="24" t="s">
        <v>8</v>
      </c>
      <c r="H55" s="24" t="s">
        <v>9</v>
      </c>
      <c r="I55" s="24" t="s">
        <v>21</v>
      </c>
      <c r="J55" s="24" t="s">
        <v>23</v>
      </c>
      <c r="K55" s="24" t="s">
        <v>22</v>
      </c>
      <c r="L55" s="24" t="s">
        <v>120</v>
      </c>
      <c r="M55" s="23" t="s">
        <v>10</v>
      </c>
      <c r="N55" s="25"/>
      <c r="O55" s="25"/>
      <c r="P55" s="25"/>
      <c r="Q55" s="25"/>
      <c r="R55" s="25"/>
      <c r="S55" s="25"/>
    </row>
    <row r="56" spans="1:19" x14ac:dyDescent="0.25">
      <c r="A56" s="6" t="s">
        <v>5</v>
      </c>
      <c r="B56" t="s">
        <v>1813</v>
      </c>
      <c r="E56" s="4">
        <v>339.51</v>
      </c>
      <c r="F56" s="4">
        <v>208.11</v>
      </c>
      <c r="G56" s="5">
        <f t="shared" ref="G56:G64" si="0">(E56-F56)/F56</f>
        <v>0.63139685743116603</v>
      </c>
      <c r="H56" s="20">
        <v>335</v>
      </c>
      <c r="I56" s="4">
        <v>183.7</v>
      </c>
      <c r="J56" s="2">
        <v>98</v>
      </c>
      <c r="K56" s="2">
        <v>5</v>
      </c>
      <c r="L56" s="2"/>
      <c r="M56" s="30" t="s">
        <v>2506</v>
      </c>
    </row>
    <row r="57" spans="1:19" x14ac:dyDescent="0.25">
      <c r="A57" s="6" t="s">
        <v>11</v>
      </c>
      <c r="B57" t="s">
        <v>1116</v>
      </c>
      <c r="E57" s="4">
        <v>55.33</v>
      </c>
      <c r="F57" s="4">
        <v>45.48</v>
      </c>
      <c r="G57" s="5">
        <f t="shared" si="0"/>
        <v>0.21657871591908537</v>
      </c>
      <c r="H57" s="20">
        <v>53</v>
      </c>
      <c r="I57" s="4">
        <v>61.08</v>
      </c>
      <c r="J57" s="2">
        <v>93</v>
      </c>
      <c r="L57" s="2"/>
      <c r="M57" s="30" t="s">
        <v>2548</v>
      </c>
    </row>
    <row r="58" spans="1:19" x14ac:dyDescent="0.25">
      <c r="A58" s="6" t="s">
        <v>12</v>
      </c>
      <c r="B58" t="s">
        <v>2246</v>
      </c>
      <c r="E58" s="4">
        <v>18.13</v>
      </c>
      <c r="F58" s="4">
        <v>16.989999999999998</v>
      </c>
      <c r="G58" s="5">
        <f t="shared" si="0"/>
        <v>6.7098293113596275E-2</v>
      </c>
      <c r="H58" s="20">
        <v>15.65</v>
      </c>
      <c r="I58" s="4">
        <v>15.9</v>
      </c>
      <c r="J58" s="2">
        <v>97</v>
      </c>
      <c r="K58" s="2">
        <v>81</v>
      </c>
      <c r="M58" t="s">
        <v>2550</v>
      </c>
    </row>
    <row r="59" spans="1:19" x14ac:dyDescent="0.25">
      <c r="A59" s="6" t="s">
        <v>13</v>
      </c>
      <c r="B59" t="s">
        <v>2287</v>
      </c>
      <c r="E59" s="4">
        <v>52.62</v>
      </c>
      <c r="F59" s="4">
        <v>30.18</v>
      </c>
      <c r="G59" s="5">
        <f t="shared" si="0"/>
        <v>0.74353876739562619</v>
      </c>
      <c r="H59" s="20">
        <v>39</v>
      </c>
      <c r="I59" s="4">
        <v>24.99</v>
      </c>
      <c r="J59" s="2">
        <v>99</v>
      </c>
      <c r="K59" s="2">
        <v>7</v>
      </c>
      <c r="M59" t="s">
        <v>2549</v>
      </c>
    </row>
    <row r="60" spans="1:19" x14ac:dyDescent="0.25">
      <c r="A60" s="6" t="s">
        <v>14</v>
      </c>
      <c r="B60" t="s">
        <v>2289</v>
      </c>
      <c r="E60" s="4">
        <v>367.59</v>
      </c>
      <c r="F60" s="4">
        <v>368.57</v>
      </c>
      <c r="G60" s="5">
        <f t="shared" si="0"/>
        <v>-2.6589250345932067E-3</v>
      </c>
      <c r="H60" s="20">
        <v>375</v>
      </c>
      <c r="I60" s="4">
        <v>354.69</v>
      </c>
      <c r="J60" s="2">
        <v>97</v>
      </c>
      <c r="K60" s="2">
        <v>67</v>
      </c>
      <c r="M60" t="s">
        <v>2551</v>
      </c>
    </row>
    <row r="61" spans="1:19" x14ac:dyDescent="0.25">
      <c r="A61" s="6" t="s">
        <v>15</v>
      </c>
      <c r="B61" t="s">
        <v>2216</v>
      </c>
      <c r="E61" s="4">
        <v>67.8</v>
      </c>
      <c r="F61" s="4">
        <v>67.385000000000005</v>
      </c>
      <c r="G61" s="5">
        <f t="shared" si="0"/>
        <v>6.1586406470281515E-3</v>
      </c>
      <c r="H61" s="20">
        <v>64</v>
      </c>
      <c r="I61" s="4">
        <v>67.95</v>
      </c>
      <c r="J61" s="2">
        <v>90</v>
      </c>
      <c r="K61" s="2">
        <v>90</v>
      </c>
      <c r="L61" s="2"/>
      <c r="M61" t="s">
        <v>2552</v>
      </c>
    </row>
    <row r="62" spans="1:19" x14ac:dyDescent="0.25">
      <c r="A62" s="6" t="s">
        <v>16</v>
      </c>
      <c r="B62" t="s">
        <v>2186</v>
      </c>
      <c r="E62" s="4">
        <v>15.2</v>
      </c>
      <c r="F62" s="4">
        <v>13.89</v>
      </c>
      <c r="G62" s="5">
        <f t="shared" si="0"/>
        <v>9.431245500359961E-2</v>
      </c>
      <c r="H62" s="20">
        <v>13</v>
      </c>
      <c r="I62" s="4">
        <v>13.58</v>
      </c>
      <c r="J62" s="2">
        <v>90</v>
      </c>
      <c r="K62" s="2">
        <v>10</v>
      </c>
      <c r="M62" t="s">
        <v>2553</v>
      </c>
    </row>
    <row r="63" spans="1:19" x14ac:dyDescent="0.25">
      <c r="A63" s="6" t="s">
        <v>17</v>
      </c>
      <c r="B63" t="s">
        <v>61</v>
      </c>
      <c r="E63" s="4">
        <v>111.64</v>
      </c>
      <c r="F63" s="4">
        <v>105.48</v>
      </c>
      <c r="G63" s="5">
        <f t="shared" si="0"/>
        <v>5.8399696624952563E-2</v>
      </c>
      <c r="H63" s="20">
        <v>99</v>
      </c>
      <c r="I63" s="4">
        <v>101</v>
      </c>
      <c r="J63" s="2">
        <v>93</v>
      </c>
      <c r="K63" s="2">
        <v>99</v>
      </c>
      <c r="M63" t="s">
        <v>2554</v>
      </c>
    </row>
    <row r="64" spans="1:19" x14ac:dyDescent="0.25">
      <c r="A64" s="6" t="s">
        <v>31</v>
      </c>
      <c r="B64" t="s">
        <v>2254</v>
      </c>
      <c r="E64" s="4">
        <v>238.36</v>
      </c>
      <c r="F64" s="4">
        <v>242.27</v>
      </c>
      <c r="G64" s="5">
        <f t="shared" si="0"/>
        <v>-1.6139018450489109E-2</v>
      </c>
      <c r="H64" s="20">
        <v>228.5</v>
      </c>
      <c r="I64" s="4">
        <v>235.16</v>
      </c>
      <c r="J64" s="2">
        <v>85</v>
      </c>
      <c r="K64" s="2">
        <v>88</v>
      </c>
      <c r="M64" t="s">
        <v>2555</v>
      </c>
    </row>
    <row r="65" spans="1:20" x14ac:dyDescent="0.25">
      <c r="A65" s="6" t="s">
        <v>33</v>
      </c>
    </row>
    <row r="66" spans="1:20" x14ac:dyDescent="0.25">
      <c r="A66" s="6" t="s">
        <v>34</v>
      </c>
    </row>
    <row r="67" spans="1:20" x14ac:dyDescent="0.25">
      <c r="A67" s="6" t="s">
        <v>35</v>
      </c>
      <c r="E67" s="4"/>
      <c r="F67" s="4"/>
      <c r="H67" s="4"/>
      <c r="I67" s="4"/>
      <c r="L67" s="2"/>
    </row>
    <row r="69" spans="1:20" x14ac:dyDescent="0.25">
      <c r="E69" s="7"/>
      <c r="G69" s="2" t="s">
        <v>128</v>
      </c>
      <c r="J69" s="2" t="s">
        <v>127</v>
      </c>
      <c r="L69" s="2" t="s">
        <v>150</v>
      </c>
      <c r="N69" s="2" t="s">
        <v>150</v>
      </c>
      <c r="P69" s="2" t="s">
        <v>150</v>
      </c>
    </row>
    <row r="70" spans="1:20" x14ac:dyDescent="0.25">
      <c r="A70" s="3" t="s">
        <v>18</v>
      </c>
      <c r="E70" s="18" t="s">
        <v>6</v>
      </c>
      <c r="F70" s="18" t="s">
        <v>21</v>
      </c>
      <c r="G70" s="18" t="s">
        <v>129</v>
      </c>
      <c r="H70" s="18" t="s">
        <v>22</v>
      </c>
      <c r="I70" s="18" t="s">
        <v>23</v>
      </c>
      <c r="J70" s="18" t="s">
        <v>22</v>
      </c>
      <c r="K70" s="18" t="s">
        <v>146</v>
      </c>
      <c r="L70" s="18" t="s">
        <v>146</v>
      </c>
      <c r="M70" s="18" t="s">
        <v>130</v>
      </c>
      <c r="N70" s="18" t="s">
        <v>130</v>
      </c>
      <c r="O70" s="18" t="s">
        <v>131</v>
      </c>
      <c r="P70" s="18" t="s">
        <v>131</v>
      </c>
      <c r="Q70" s="19" t="s">
        <v>10</v>
      </c>
    </row>
    <row r="71" spans="1:20" x14ac:dyDescent="0.25">
      <c r="A71" s="3"/>
      <c r="E71" s="18"/>
      <c r="F71" s="18"/>
      <c r="G71" s="18"/>
      <c r="H71" s="18"/>
      <c r="I71" s="18"/>
      <c r="J71" s="18"/>
      <c r="K71" s="18"/>
      <c r="M71" s="18"/>
      <c r="O71" s="18"/>
      <c r="Q71" s="19"/>
    </row>
    <row r="72" spans="1:20" x14ac:dyDescent="0.25">
      <c r="A72" s="6" t="s">
        <v>5</v>
      </c>
      <c r="B72" s="16" t="s">
        <v>789</v>
      </c>
      <c r="C72" s="16" t="s">
        <v>802</v>
      </c>
      <c r="E72" s="20">
        <v>40.49</v>
      </c>
      <c r="F72" s="20">
        <v>44.12</v>
      </c>
      <c r="G72" s="22">
        <f t="shared" ref="G72:G88" si="1">(E72-F72)/F72</f>
        <v>-8.2275611967361648E-2</v>
      </c>
      <c r="H72" s="15">
        <v>81</v>
      </c>
      <c r="I72" s="15">
        <v>92</v>
      </c>
      <c r="J72" s="32">
        <v>45707</v>
      </c>
      <c r="K72" s="31">
        <v>38.630000000000003</v>
      </c>
      <c r="L72" s="38">
        <f t="shared" ref="L72:L88" si="2">(E72-K72)/K72</f>
        <v>4.8149106911726622E-2</v>
      </c>
      <c r="M72" s="31">
        <v>39.83</v>
      </c>
      <c r="N72" s="38">
        <f t="shared" ref="N72:N88" si="3">(E72-M72)/M72</f>
        <v>1.6570424303289071E-2</v>
      </c>
      <c r="O72" s="31">
        <v>38.590000000000003</v>
      </c>
      <c r="P72" s="38">
        <f t="shared" ref="P72:P88" si="4">(E72-O72)/O72</f>
        <v>4.9235553252137819E-2</v>
      </c>
      <c r="Q72" s="16" t="s">
        <v>2559</v>
      </c>
    </row>
    <row r="73" spans="1:20" x14ac:dyDescent="0.25">
      <c r="A73" s="6" t="s">
        <v>11</v>
      </c>
      <c r="B73" s="16" t="s">
        <v>159</v>
      </c>
      <c r="C73" s="16" t="s">
        <v>2529</v>
      </c>
      <c r="E73" s="20">
        <v>62.49</v>
      </c>
      <c r="F73" s="20">
        <v>67.599999999999994</v>
      </c>
      <c r="G73" s="22">
        <f t="shared" si="1"/>
        <v>-7.5591715976331256E-2</v>
      </c>
      <c r="H73" s="15">
        <v>95</v>
      </c>
      <c r="I73" s="15">
        <v>90</v>
      </c>
      <c r="J73" s="29">
        <v>45799</v>
      </c>
      <c r="K73" s="31">
        <v>61.52</v>
      </c>
      <c r="L73" s="38">
        <f t="shared" si="2"/>
        <v>1.5767230169050697E-2</v>
      </c>
      <c r="M73" s="31">
        <v>62.21</v>
      </c>
      <c r="N73" s="38">
        <f t="shared" si="3"/>
        <v>4.500884102234386E-3</v>
      </c>
      <c r="O73" s="31">
        <v>61.33</v>
      </c>
      <c r="P73" s="38">
        <f t="shared" si="4"/>
        <v>1.8914071416924895E-2</v>
      </c>
      <c r="Q73" s="16" t="s">
        <v>2530</v>
      </c>
    </row>
    <row r="74" spans="1:20" x14ac:dyDescent="0.25">
      <c r="A74" s="6" t="s">
        <v>12</v>
      </c>
      <c r="B74" s="16" t="s">
        <v>2515</v>
      </c>
      <c r="C74" s="16" t="s">
        <v>2523</v>
      </c>
      <c r="E74" s="20">
        <v>75.95</v>
      </c>
      <c r="F74" s="20">
        <v>80</v>
      </c>
      <c r="G74" s="22">
        <f t="shared" si="1"/>
        <v>-5.0624999999999962E-2</v>
      </c>
      <c r="H74" s="15">
        <v>81</v>
      </c>
      <c r="I74" s="15">
        <v>82</v>
      </c>
      <c r="J74" s="29">
        <v>45770</v>
      </c>
      <c r="K74" s="31">
        <v>75.69</v>
      </c>
      <c r="L74" s="38">
        <f t="shared" si="2"/>
        <v>3.4350640771568914E-3</v>
      </c>
      <c r="M74" s="31">
        <v>77.11</v>
      </c>
      <c r="N74" s="38">
        <f t="shared" si="3"/>
        <v>-1.5043444430034971E-2</v>
      </c>
      <c r="O74" s="31">
        <v>75.709999999999994</v>
      </c>
      <c r="P74" s="38">
        <f t="shared" si="4"/>
        <v>3.169990754193754E-3</v>
      </c>
      <c r="Q74" s="16" t="s">
        <v>2561</v>
      </c>
      <c r="T74" s="16"/>
    </row>
    <row r="75" spans="1:20" x14ac:dyDescent="0.25">
      <c r="A75" s="6" t="s">
        <v>13</v>
      </c>
      <c r="B75" s="16" t="s">
        <v>2288</v>
      </c>
      <c r="C75" s="16" t="s">
        <v>2303</v>
      </c>
      <c r="E75" s="20">
        <v>97.1</v>
      </c>
      <c r="F75" s="20">
        <v>99.89</v>
      </c>
      <c r="G75" s="22">
        <f t="shared" si="1"/>
        <v>-2.7930723796175855E-2</v>
      </c>
      <c r="H75" s="15">
        <v>94</v>
      </c>
      <c r="I75" s="15">
        <v>74</v>
      </c>
      <c r="J75" s="29">
        <v>45720</v>
      </c>
      <c r="K75" s="31">
        <v>95.94</v>
      </c>
      <c r="L75" s="38">
        <f t="shared" si="2"/>
        <v>1.2090890139670593E-2</v>
      </c>
      <c r="M75" s="31">
        <v>97.28</v>
      </c>
      <c r="N75" s="38">
        <f t="shared" si="3"/>
        <v>-1.8503289473684912E-3</v>
      </c>
      <c r="O75" s="31">
        <v>96.23</v>
      </c>
      <c r="P75" s="38">
        <f t="shared" si="4"/>
        <v>9.040839654993145E-3</v>
      </c>
      <c r="Q75" s="16" t="s">
        <v>2474</v>
      </c>
    </row>
    <row r="76" spans="1:20" x14ac:dyDescent="0.25">
      <c r="A76" s="6" t="s">
        <v>14</v>
      </c>
      <c r="B76" s="16" t="s">
        <v>2252</v>
      </c>
      <c r="C76" s="16" t="s">
        <v>2262</v>
      </c>
      <c r="E76" s="20">
        <v>27.69</v>
      </c>
      <c r="F76" s="20">
        <v>27.94</v>
      </c>
      <c r="G76" s="22">
        <f t="shared" si="1"/>
        <v>-8.9477451682176082E-3</v>
      </c>
      <c r="H76" s="15">
        <v>98</v>
      </c>
      <c r="I76" s="15">
        <v>96</v>
      </c>
      <c r="J76" s="29">
        <v>45714</v>
      </c>
      <c r="K76" s="31">
        <v>26.31</v>
      </c>
      <c r="L76" s="38">
        <f t="shared" si="2"/>
        <v>5.2451539338654603E-2</v>
      </c>
      <c r="M76" s="31">
        <v>27.25</v>
      </c>
      <c r="N76" s="38">
        <f t="shared" si="3"/>
        <v>1.6146788990825736E-2</v>
      </c>
      <c r="O76" s="31">
        <v>26.29</v>
      </c>
      <c r="P76" s="38">
        <f t="shared" si="4"/>
        <v>5.3252187143400617E-2</v>
      </c>
      <c r="Q76" s="16" t="s">
        <v>2560</v>
      </c>
    </row>
    <row r="77" spans="1:20" x14ac:dyDescent="0.25">
      <c r="A77" s="6" t="s">
        <v>15</v>
      </c>
      <c r="B77" s="16" t="s">
        <v>194</v>
      </c>
      <c r="C77" s="16" t="s">
        <v>106</v>
      </c>
      <c r="E77" s="20">
        <v>683.41</v>
      </c>
      <c r="F77" s="20">
        <v>689.54</v>
      </c>
      <c r="G77" s="22">
        <f t="shared" si="1"/>
        <v>-8.889984627432776E-3</v>
      </c>
      <c r="H77" s="15">
        <v>96</v>
      </c>
      <c r="I77" s="15">
        <v>97</v>
      </c>
      <c r="J77" s="29">
        <v>45720</v>
      </c>
      <c r="K77" s="31">
        <v>627.77</v>
      </c>
      <c r="L77" s="38">
        <f t="shared" si="2"/>
        <v>8.8631186581072663E-2</v>
      </c>
      <c r="M77" s="31">
        <v>650.11</v>
      </c>
      <c r="N77" s="38">
        <f t="shared" si="3"/>
        <v>5.1222100875236425E-2</v>
      </c>
      <c r="O77" s="31">
        <v>629.97</v>
      </c>
      <c r="P77" s="38">
        <f t="shared" si="4"/>
        <v>8.4829436322364463E-2</v>
      </c>
      <c r="Q77" s="16" t="s">
        <v>2567</v>
      </c>
    </row>
    <row r="78" spans="1:20" x14ac:dyDescent="0.25">
      <c r="A78" s="6" t="s">
        <v>16</v>
      </c>
      <c r="B78" s="16" t="s">
        <v>2558</v>
      </c>
      <c r="C78" s="16" t="s">
        <v>2571</v>
      </c>
      <c r="E78" s="20">
        <v>30.8</v>
      </c>
      <c r="F78" s="20">
        <v>29.9</v>
      </c>
      <c r="G78" s="22">
        <f t="shared" si="1"/>
        <v>3.0100334448160609E-2</v>
      </c>
      <c r="H78" s="15">
        <v>99</v>
      </c>
      <c r="I78" s="15">
        <v>94</v>
      </c>
      <c r="J78" s="29">
        <v>45743</v>
      </c>
      <c r="K78" s="31">
        <v>27.27</v>
      </c>
      <c r="L78" s="38">
        <f t="shared" si="2"/>
        <v>0.12944627796112948</v>
      </c>
      <c r="M78" s="31">
        <v>27.84</v>
      </c>
      <c r="N78" s="38">
        <f t="shared" si="3"/>
        <v>0.10632183908045981</v>
      </c>
      <c r="O78" s="31">
        <v>27.13</v>
      </c>
      <c r="P78" s="38">
        <f t="shared" si="4"/>
        <v>0.1352746037596757</v>
      </c>
      <c r="Q78" s="16" t="s">
        <v>1982</v>
      </c>
    </row>
    <row r="79" spans="1:20" x14ac:dyDescent="0.25">
      <c r="A79" s="6" t="s">
        <v>17</v>
      </c>
      <c r="B79" s="16" t="s">
        <v>2388</v>
      </c>
      <c r="C79" s="16" t="s">
        <v>2397</v>
      </c>
      <c r="E79" s="20">
        <v>21.1</v>
      </c>
      <c r="F79" s="20">
        <v>20.09</v>
      </c>
      <c r="G79" s="22">
        <f t="shared" si="1"/>
        <v>5.0273768043802965E-2</v>
      </c>
      <c r="H79" s="15">
        <v>65</v>
      </c>
      <c r="I79" s="15">
        <v>82</v>
      </c>
      <c r="J79" s="29">
        <v>45779</v>
      </c>
      <c r="K79" s="31">
        <v>20.02</v>
      </c>
      <c r="L79" s="38">
        <f t="shared" si="2"/>
        <v>5.3946053946054041E-2</v>
      </c>
      <c r="M79" s="31">
        <v>20.95</v>
      </c>
      <c r="N79" s="38">
        <f t="shared" si="3"/>
        <v>7.1599045346063071E-3</v>
      </c>
      <c r="O79" s="31">
        <v>20.04</v>
      </c>
      <c r="P79" s="38">
        <f t="shared" si="4"/>
        <v>5.2894211576846421E-2</v>
      </c>
      <c r="Q79" s="16" t="s">
        <v>2565</v>
      </c>
    </row>
    <row r="80" spans="1:20" x14ac:dyDescent="0.25">
      <c r="A80" s="6" t="s">
        <v>31</v>
      </c>
      <c r="B80" s="16" t="s">
        <v>204</v>
      </c>
      <c r="C80" s="16" t="s">
        <v>205</v>
      </c>
      <c r="E80" s="20">
        <v>58.96</v>
      </c>
      <c r="F80" s="20">
        <v>56.04</v>
      </c>
      <c r="G80" s="22">
        <f t="shared" si="1"/>
        <v>5.2105638829407594E-2</v>
      </c>
      <c r="H80" s="15">
        <v>80</v>
      </c>
      <c r="I80" s="15">
        <v>93</v>
      </c>
      <c r="J80" s="29">
        <v>45722</v>
      </c>
      <c r="K80" s="31">
        <v>48.46</v>
      </c>
      <c r="L80" s="38">
        <f t="shared" si="2"/>
        <v>0.21667354519191084</v>
      </c>
      <c r="M80" s="31">
        <v>52.54</v>
      </c>
      <c r="N80" s="38">
        <f t="shared" si="3"/>
        <v>0.12219261515036166</v>
      </c>
      <c r="O80" s="31">
        <v>48.64</v>
      </c>
      <c r="P80" s="38">
        <f t="shared" si="4"/>
        <v>0.21217105263157895</v>
      </c>
      <c r="Q80" s="16" t="s">
        <v>2568</v>
      </c>
    </row>
    <row r="81" spans="1:17" x14ac:dyDescent="0.25">
      <c r="A81" s="6" t="s">
        <v>33</v>
      </c>
      <c r="B81" s="16" t="s">
        <v>1495</v>
      </c>
      <c r="C81" s="16" t="s">
        <v>2525</v>
      </c>
      <c r="E81" s="20">
        <v>108.3</v>
      </c>
      <c r="F81" s="20">
        <v>102.2</v>
      </c>
      <c r="G81" s="22">
        <f t="shared" si="1"/>
        <v>5.9686888454011683E-2</v>
      </c>
      <c r="H81" s="15">
        <v>90</v>
      </c>
      <c r="I81" s="15">
        <v>86</v>
      </c>
      <c r="J81" s="29">
        <v>45715</v>
      </c>
      <c r="K81" s="31">
        <v>97.98</v>
      </c>
      <c r="L81" s="38">
        <f t="shared" si="2"/>
        <v>0.10532761788120017</v>
      </c>
      <c r="M81" s="31">
        <v>101.33</v>
      </c>
      <c r="N81" s="38">
        <f t="shared" si="3"/>
        <v>6.878515740649363E-2</v>
      </c>
      <c r="O81" s="31">
        <v>98</v>
      </c>
      <c r="P81" s="38">
        <f t="shared" si="4"/>
        <v>0.1051020408163265</v>
      </c>
      <c r="Q81" s="16" t="s">
        <v>2562</v>
      </c>
    </row>
    <row r="82" spans="1:17" x14ac:dyDescent="0.25">
      <c r="A82" s="6" t="s">
        <v>34</v>
      </c>
      <c r="B82" s="16" t="s">
        <v>2253</v>
      </c>
      <c r="C82" s="16" t="s">
        <v>2264</v>
      </c>
      <c r="E82" s="20">
        <v>28.39</v>
      </c>
      <c r="F82" s="20">
        <v>26.71</v>
      </c>
      <c r="G82" s="22">
        <f t="shared" si="1"/>
        <v>6.2897791089479585E-2</v>
      </c>
      <c r="H82" s="15">
        <v>98</v>
      </c>
      <c r="I82" s="15">
        <v>96</v>
      </c>
      <c r="J82" s="29">
        <v>45785</v>
      </c>
      <c r="K82" s="31">
        <v>26.65</v>
      </c>
      <c r="L82" s="38">
        <f t="shared" si="2"/>
        <v>6.529080675422147E-2</v>
      </c>
      <c r="M82" s="31">
        <v>27.51</v>
      </c>
      <c r="N82" s="38">
        <f t="shared" si="3"/>
        <v>3.1988367866230424E-2</v>
      </c>
      <c r="O82" s="31">
        <v>26.4</v>
      </c>
      <c r="P82" s="38">
        <f t="shared" si="4"/>
        <v>7.5378787878787962E-2</v>
      </c>
      <c r="Q82" s="16" t="s">
        <v>2565</v>
      </c>
    </row>
    <row r="83" spans="1:17" x14ac:dyDescent="0.25">
      <c r="A83" s="6" t="s">
        <v>35</v>
      </c>
      <c r="B83" s="16" t="s">
        <v>2557</v>
      </c>
      <c r="C83" s="16" t="s">
        <v>2569</v>
      </c>
      <c r="E83" s="20">
        <v>117.3</v>
      </c>
      <c r="F83" s="20">
        <v>108.5</v>
      </c>
      <c r="G83" s="22">
        <f t="shared" si="1"/>
        <v>8.1105990783410117E-2</v>
      </c>
      <c r="H83" s="15">
        <v>81</v>
      </c>
      <c r="I83" s="15">
        <v>98</v>
      </c>
      <c r="J83" s="29">
        <v>45727</v>
      </c>
      <c r="K83" s="31">
        <v>94.6</v>
      </c>
      <c r="L83" s="38">
        <f t="shared" si="2"/>
        <v>0.2399577167019028</v>
      </c>
      <c r="M83" s="31">
        <v>100.78</v>
      </c>
      <c r="N83" s="38">
        <f t="shared" si="3"/>
        <v>0.16392141297876558</v>
      </c>
      <c r="O83" s="31">
        <v>93.43</v>
      </c>
      <c r="P83" s="38">
        <f t="shared" si="4"/>
        <v>0.25548539013164923</v>
      </c>
      <c r="Q83" s="16" t="s">
        <v>2570</v>
      </c>
    </row>
    <row r="84" spans="1:17" x14ac:dyDescent="0.25">
      <c r="A84" s="6" t="s">
        <v>38</v>
      </c>
      <c r="B84" s="16" t="s">
        <v>2384</v>
      </c>
      <c r="C84" s="16" t="s">
        <v>2389</v>
      </c>
      <c r="E84" s="20">
        <v>267.97000000000003</v>
      </c>
      <c r="F84" s="20">
        <v>247.21</v>
      </c>
      <c r="G84" s="22">
        <f t="shared" si="1"/>
        <v>8.3977185388940653E-2</v>
      </c>
      <c r="H84" s="15">
        <v>99</v>
      </c>
      <c r="I84" s="15">
        <v>93</v>
      </c>
      <c r="J84" s="29">
        <v>45785</v>
      </c>
      <c r="K84" s="31">
        <v>226.61</v>
      </c>
      <c r="L84" s="38">
        <f t="shared" si="2"/>
        <v>0.18251621728961656</v>
      </c>
      <c r="M84" s="31">
        <v>245.01</v>
      </c>
      <c r="N84" s="38">
        <f t="shared" si="3"/>
        <v>9.3710460797518616E-2</v>
      </c>
      <c r="O84" s="31">
        <v>220.94</v>
      </c>
      <c r="P84" s="38">
        <f t="shared" si="4"/>
        <v>0.21286322078392336</v>
      </c>
      <c r="Q84" s="16" t="s">
        <v>2563</v>
      </c>
    </row>
    <row r="85" spans="1:17" x14ac:dyDescent="0.25">
      <c r="A85" s="6" t="s">
        <v>44</v>
      </c>
      <c r="B85" s="16" t="s">
        <v>2440</v>
      </c>
      <c r="C85" s="16" t="s">
        <v>2442</v>
      </c>
      <c r="E85" s="20">
        <v>22.91</v>
      </c>
      <c r="F85" s="20">
        <v>20.329999999999998</v>
      </c>
      <c r="G85" s="22">
        <f t="shared" si="1"/>
        <v>0.12690605017215947</v>
      </c>
      <c r="H85" s="15">
        <v>46</v>
      </c>
      <c r="I85" s="15">
        <v>98</v>
      </c>
      <c r="J85" s="29">
        <v>45719</v>
      </c>
      <c r="K85" s="31">
        <v>19.25</v>
      </c>
      <c r="L85" s="38">
        <f t="shared" si="2"/>
        <v>0.19012987012987015</v>
      </c>
      <c r="M85" s="31">
        <v>21.24</v>
      </c>
      <c r="N85" s="38">
        <f t="shared" si="3"/>
        <v>7.8625235404896507E-2</v>
      </c>
      <c r="O85" s="31">
        <v>19.329999999999998</v>
      </c>
      <c r="P85" s="38">
        <f t="shared" si="4"/>
        <v>0.18520434557682369</v>
      </c>
      <c r="Q85" s="16" t="s">
        <v>2566</v>
      </c>
    </row>
    <row r="86" spans="1:17" x14ac:dyDescent="0.25">
      <c r="A86" s="6" t="s">
        <v>45</v>
      </c>
      <c r="B86" s="16" t="s">
        <v>2214</v>
      </c>
      <c r="C86" s="16" t="s">
        <v>2226</v>
      </c>
      <c r="E86" s="20">
        <v>47</v>
      </c>
      <c r="F86" s="20">
        <v>40.98</v>
      </c>
      <c r="G86" s="22">
        <f t="shared" si="1"/>
        <v>0.14690092728160087</v>
      </c>
      <c r="H86" s="15">
        <v>77</v>
      </c>
      <c r="I86" s="15">
        <v>94</v>
      </c>
      <c r="J86" s="29">
        <v>45720</v>
      </c>
      <c r="K86" s="31">
        <v>43.16</v>
      </c>
      <c r="L86" s="38">
        <f t="shared" si="2"/>
        <v>8.8971269694161345E-2</v>
      </c>
      <c r="M86" s="31">
        <v>45.9</v>
      </c>
      <c r="N86" s="38">
        <f t="shared" si="3"/>
        <v>2.3965141612200466E-2</v>
      </c>
      <c r="O86" s="31">
        <v>42.91</v>
      </c>
      <c r="P86" s="38">
        <f t="shared" si="4"/>
        <v>9.5315777208110089E-2</v>
      </c>
      <c r="Q86" s="16" t="s">
        <v>2522</v>
      </c>
    </row>
    <row r="87" spans="1:17" x14ac:dyDescent="0.25">
      <c r="A87" s="6" t="s">
        <v>46</v>
      </c>
      <c r="B87" s="16" t="s">
        <v>2470</v>
      </c>
      <c r="C87" s="16" t="s">
        <v>2488</v>
      </c>
      <c r="E87" s="20">
        <v>72.72</v>
      </c>
      <c r="F87" s="20">
        <v>62.98</v>
      </c>
      <c r="G87" s="22">
        <f t="shared" si="1"/>
        <v>0.15465227056208325</v>
      </c>
      <c r="H87" s="15">
        <v>85</v>
      </c>
      <c r="I87" s="15">
        <v>98</v>
      </c>
      <c r="J87" s="29">
        <v>45714</v>
      </c>
      <c r="K87" s="31">
        <v>58.29</v>
      </c>
      <c r="L87" s="38">
        <f t="shared" si="2"/>
        <v>0.24755532681420483</v>
      </c>
      <c r="M87" s="31">
        <v>65.38</v>
      </c>
      <c r="N87" s="38">
        <f t="shared" si="3"/>
        <v>0.11226674824105237</v>
      </c>
      <c r="O87" s="31">
        <v>58.6</v>
      </c>
      <c r="P87" s="38">
        <f t="shared" si="4"/>
        <v>0.24095563139931736</v>
      </c>
      <c r="Q87" s="16" t="s">
        <v>2522</v>
      </c>
    </row>
    <row r="88" spans="1:17" x14ac:dyDescent="0.25">
      <c r="A88" s="6" t="s">
        <v>47</v>
      </c>
      <c r="B88" s="16" t="s">
        <v>118</v>
      </c>
      <c r="C88" s="16" t="s">
        <v>2527</v>
      </c>
      <c r="E88" s="20">
        <v>121.82</v>
      </c>
      <c r="F88" s="20">
        <v>103.37</v>
      </c>
      <c r="G88" s="22">
        <f t="shared" si="1"/>
        <v>0.17848505369062578</v>
      </c>
      <c r="H88" s="15">
        <v>93</v>
      </c>
      <c r="I88" s="15">
        <v>96</v>
      </c>
      <c r="J88" s="29">
        <v>45728</v>
      </c>
      <c r="K88" s="31">
        <v>91.82</v>
      </c>
      <c r="L88" s="38">
        <f t="shared" si="2"/>
        <v>0.32672620344151604</v>
      </c>
      <c r="M88" s="31">
        <v>101.21</v>
      </c>
      <c r="N88" s="38">
        <f t="shared" si="3"/>
        <v>0.20363600434739651</v>
      </c>
      <c r="O88" s="31">
        <v>89.98</v>
      </c>
      <c r="P88" s="38">
        <f t="shared" si="4"/>
        <v>0.35385641253611899</v>
      </c>
      <c r="Q88" s="16" t="s">
        <v>2564</v>
      </c>
    </row>
    <row r="89" spans="1:17" x14ac:dyDescent="0.25">
      <c r="A89" s="6" t="s">
        <v>54</v>
      </c>
    </row>
    <row r="90" spans="1:17" x14ac:dyDescent="0.25">
      <c r="A90" s="6" t="s">
        <v>56</v>
      </c>
    </row>
    <row r="91" spans="1:17" x14ac:dyDescent="0.25">
      <c r="A91" s="6" t="s">
        <v>63</v>
      </c>
    </row>
    <row r="92" spans="1:17" x14ac:dyDescent="0.25">
      <c r="A92" s="6" t="s">
        <v>64</v>
      </c>
    </row>
    <row r="93" spans="1:17" x14ac:dyDescent="0.25">
      <c r="A93" s="6" t="s">
        <v>65</v>
      </c>
    </row>
    <row r="94" spans="1:17" x14ac:dyDescent="0.25">
      <c r="A94" s="6" t="s">
        <v>66</v>
      </c>
    </row>
    <row r="95" spans="1:17" x14ac:dyDescent="0.25">
      <c r="A95" s="6" t="s">
        <v>67</v>
      </c>
    </row>
    <row r="96" spans="1:17" x14ac:dyDescent="0.25">
      <c r="A96" s="6" t="s">
        <v>68</v>
      </c>
    </row>
    <row r="97" spans="1:17" x14ac:dyDescent="0.25">
      <c r="A97" s="6" t="s">
        <v>69</v>
      </c>
    </row>
    <row r="98" spans="1:17" x14ac:dyDescent="0.25">
      <c r="A98" s="6" t="s">
        <v>70</v>
      </c>
    </row>
    <row r="99" spans="1:17" x14ac:dyDescent="0.25">
      <c r="A99" s="6" t="s">
        <v>75</v>
      </c>
    </row>
    <row r="100" spans="1:17" x14ac:dyDescent="0.25">
      <c r="A100" s="6" t="s">
        <v>76</v>
      </c>
      <c r="B100" s="16"/>
      <c r="C100" s="16"/>
      <c r="E100" s="20"/>
      <c r="F100" s="20"/>
      <c r="G100" s="22"/>
      <c r="H100" s="15"/>
      <c r="I100" s="15"/>
      <c r="J100" s="29"/>
      <c r="K100" s="31"/>
      <c r="L100" s="33"/>
      <c r="M100" s="31"/>
      <c r="N100" s="33"/>
      <c r="O100" s="31"/>
      <c r="P100" s="33"/>
    </row>
    <row r="101" spans="1:17" x14ac:dyDescent="0.25">
      <c r="A101" s="6" t="s">
        <v>78</v>
      </c>
    </row>
    <row r="102" spans="1:17" x14ac:dyDescent="0.25">
      <c r="A102" s="6" t="s">
        <v>79</v>
      </c>
    </row>
    <row r="103" spans="1:17" x14ac:dyDescent="0.25">
      <c r="A103" s="6" t="s">
        <v>81</v>
      </c>
    </row>
    <row r="104" spans="1:17" x14ac:dyDescent="0.25">
      <c r="A104" s="6" t="s">
        <v>119</v>
      </c>
      <c r="Q104" s="16"/>
    </row>
    <row r="105" spans="1:17" x14ac:dyDescent="0.25">
      <c r="A105" s="6" t="s">
        <v>148</v>
      </c>
    </row>
    <row r="106" spans="1:17" x14ac:dyDescent="0.25">
      <c r="A106" s="6" t="s">
        <v>149</v>
      </c>
      <c r="J106" s="29"/>
    </row>
    <row r="109" spans="1:17" x14ac:dyDescent="0.25">
      <c r="J109" s="29"/>
    </row>
    <row r="110" spans="1:17" x14ac:dyDescent="0.25">
      <c r="J110" s="29"/>
    </row>
    <row r="111" spans="1:17" x14ac:dyDescent="0.25">
      <c r="J111" s="29"/>
    </row>
  </sheetData>
  <sortState xmlns:xlrd2="http://schemas.microsoft.com/office/spreadsheetml/2017/richdata2" ref="B72:Q88">
    <sortCondition ref="G72:G88"/>
  </sortState>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61E10-EEA0-484E-8D22-95F050F3C792}">
  <dimension ref="A1:T105"/>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45702</v>
      </c>
      <c r="I3" s="2"/>
      <c r="J3" s="29">
        <v>45705</v>
      </c>
      <c r="K3" s="28">
        <v>45706</v>
      </c>
      <c r="L3" s="28">
        <v>45707</v>
      </c>
      <c r="M3" s="28">
        <v>45708</v>
      </c>
      <c r="N3" s="28">
        <v>45709</v>
      </c>
      <c r="P3" s="2" t="s">
        <v>82</v>
      </c>
      <c r="R3" s="2" t="s">
        <v>82</v>
      </c>
    </row>
    <row r="4" spans="1:18" ht="15.75" thickBot="1" x14ac:dyDescent="0.3">
      <c r="A4" t="s">
        <v>0</v>
      </c>
      <c r="C4" s="10">
        <v>45705</v>
      </c>
      <c r="D4" s="11" t="s">
        <v>32</v>
      </c>
      <c r="E4" s="10">
        <v>45709</v>
      </c>
      <c r="J4" s="2" t="s">
        <v>26</v>
      </c>
      <c r="K4" s="2" t="s">
        <v>27</v>
      </c>
      <c r="L4" s="2" t="s">
        <v>28</v>
      </c>
      <c r="M4" s="2" t="s">
        <v>29</v>
      </c>
      <c r="N4" s="2" t="s">
        <v>30</v>
      </c>
    </row>
    <row r="5" spans="1:18" ht="15.75" thickBot="1" x14ac:dyDescent="0.3">
      <c r="A5" t="s">
        <v>910</v>
      </c>
      <c r="F5" s="8">
        <v>19310.79</v>
      </c>
      <c r="G5" s="36" t="s">
        <v>25</v>
      </c>
      <c r="H5" s="8">
        <v>20026.77</v>
      </c>
      <c r="J5" s="14" t="s">
        <v>41</v>
      </c>
      <c r="K5" s="14">
        <v>20041.259999999998</v>
      </c>
      <c r="L5" s="14">
        <v>20056.25</v>
      </c>
      <c r="M5" s="14">
        <v>19962.62</v>
      </c>
      <c r="N5" s="14">
        <v>19524.009999999998</v>
      </c>
      <c r="P5" s="5">
        <f>(N5-H5)/N5</f>
        <v>-2.5750857533877625E-2</v>
      </c>
      <c r="R5" s="5">
        <f>(N5-F5)/F5</f>
        <v>1.1041495454095742E-2</v>
      </c>
    </row>
    <row r="6" spans="1:18" ht="15.75" thickBot="1" x14ac:dyDescent="0.3">
      <c r="A6" t="s">
        <v>302</v>
      </c>
      <c r="C6" s="26" t="s">
        <v>820</v>
      </c>
      <c r="D6" s="1"/>
      <c r="E6" s="1"/>
      <c r="F6" s="9">
        <v>6040.04</v>
      </c>
      <c r="G6" s="36" t="s">
        <v>107</v>
      </c>
      <c r="H6" s="9">
        <v>6114.63</v>
      </c>
      <c r="J6" s="14" t="s">
        <v>41</v>
      </c>
      <c r="K6" s="17">
        <v>6129.58</v>
      </c>
      <c r="L6" s="17">
        <v>6144.15</v>
      </c>
      <c r="M6" s="14">
        <v>6117.52</v>
      </c>
      <c r="N6" s="14">
        <v>6013.13</v>
      </c>
      <c r="P6" s="5">
        <f>(N6-H6)/N6</f>
        <v>-1.6879728194800377E-2</v>
      </c>
      <c r="R6" s="5">
        <f>(N6-F6)/F6</f>
        <v>-4.4552685081555507E-3</v>
      </c>
    </row>
    <row r="7" spans="1:18" x14ac:dyDescent="0.25">
      <c r="C7" s="35"/>
      <c r="J7" s="12"/>
    </row>
    <row r="8" spans="1:18" x14ac:dyDescent="0.25">
      <c r="C8" s="12"/>
      <c r="J8" s="12"/>
    </row>
    <row r="9" spans="1:18" x14ac:dyDescent="0.25">
      <c r="C9" s="12"/>
      <c r="J9" s="12"/>
    </row>
    <row r="10" spans="1:18" x14ac:dyDescent="0.25">
      <c r="A10" t="s">
        <v>3</v>
      </c>
      <c r="C10" s="16" t="s">
        <v>2608</v>
      </c>
      <c r="J10" s="16"/>
    </row>
    <row r="11" spans="1:18" x14ac:dyDescent="0.25">
      <c r="C11" s="27" t="s">
        <v>2609</v>
      </c>
      <c r="J11" s="16"/>
    </row>
    <row r="12" spans="1:18" x14ac:dyDescent="0.25">
      <c r="C12" s="16" t="s">
        <v>2610</v>
      </c>
      <c r="J12" s="16"/>
    </row>
    <row r="13" spans="1:18" x14ac:dyDescent="0.25">
      <c r="C13" s="27" t="s">
        <v>2611</v>
      </c>
      <c r="J13" s="16"/>
    </row>
    <row r="14" spans="1:18" x14ac:dyDescent="0.25">
      <c r="C14" s="27" t="s">
        <v>2616</v>
      </c>
      <c r="J14" s="16"/>
    </row>
    <row r="15" spans="1:18" x14ac:dyDescent="0.25">
      <c r="C15" s="16" t="s">
        <v>2620</v>
      </c>
      <c r="J15" s="16"/>
    </row>
    <row r="16" spans="1:18" x14ac:dyDescent="0.25">
      <c r="C16" s="16" t="s">
        <v>2612</v>
      </c>
      <c r="J16" s="16"/>
    </row>
    <row r="17" spans="3:10" x14ac:dyDescent="0.25">
      <c r="C17" s="16" t="s">
        <v>2613</v>
      </c>
      <c r="J17" s="16"/>
    </row>
    <row r="18" spans="3:10" x14ac:dyDescent="0.25">
      <c r="C18" s="16" t="s">
        <v>2614</v>
      </c>
      <c r="J18" s="16"/>
    </row>
    <row r="19" spans="3:10" x14ac:dyDescent="0.25">
      <c r="C19" s="16" t="s">
        <v>2615</v>
      </c>
      <c r="J19" s="16"/>
    </row>
    <row r="20" spans="3:10" x14ac:dyDescent="0.25">
      <c r="C20" s="16" t="s">
        <v>2617</v>
      </c>
      <c r="J20" s="16"/>
    </row>
    <row r="21" spans="3:10" x14ac:dyDescent="0.25">
      <c r="C21" s="16" t="s">
        <v>2618</v>
      </c>
      <c r="J21" s="16"/>
    </row>
    <row r="22" spans="3:10" x14ac:dyDescent="0.25">
      <c r="C22" s="16" t="s">
        <v>2619</v>
      </c>
      <c r="J22" s="16"/>
    </row>
    <row r="23" spans="3:10" x14ac:dyDescent="0.25">
      <c r="C23" s="16"/>
      <c r="J23" s="16"/>
    </row>
    <row r="24" spans="3:10" x14ac:dyDescent="0.25">
      <c r="C24" s="16"/>
      <c r="J24" s="16"/>
    </row>
    <row r="25" spans="3:10" x14ac:dyDescent="0.25">
      <c r="C25" s="16"/>
      <c r="J25" s="16"/>
    </row>
    <row r="26" spans="3:10" x14ac:dyDescent="0.25">
      <c r="C26" s="12" t="s">
        <v>182</v>
      </c>
      <c r="D26" s="12" t="s">
        <v>2607</v>
      </c>
      <c r="J26" s="16"/>
    </row>
    <row r="27" spans="3:10" x14ac:dyDescent="0.25">
      <c r="C27" s="12" t="s">
        <v>163</v>
      </c>
      <c r="D27" s="12"/>
      <c r="J27" s="16"/>
    </row>
    <row r="28" spans="3:10" x14ac:dyDescent="0.25">
      <c r="C28" s="12"/>
      <c r="J28" s="16"/>
    </row>
    <row r="29" spans="3:10" x14ac:dyDescent="0.25">
      <c r="F29" s="2" t="s">
        <v>154</v>
      </c>
      <c r="J29" s="16"/>
    </row>
    <row r="30" spans="3:10" x14ac:dyDescent="0.25">
      <c r="C30" t="s">
        <v>102</v>
      </c>
      <c r="D30" s="5">
        <v>0.52339999999999998</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x14ac:dyDescent="0.25">
      <c r="D33" s="5"/>
      <c r="F33" s="5"/>
      <c r="I33" s="5"/>
      <c r="J33" s="16"/>
    </row>
    <row r="34" spans="3:10" x14ac:dyDescent="0.25">
      <c r="C34" t="s">
        <v>1813</v>
      </c>
      <c r="D34" s="5">
        <v>0.1108</v>
      </c>
      <c r="F34" s="5">
        <v>-0.11260000000000001</v>
      </c>
      <c r="I34" s="5"/>
      <c r="J34" s="16"/>
    </row>
    <row r="35" spans="3:10" x14ac:dyDescent="0.25">
      <c r="C35" t="s">
        <v>1116</v>
      </c>
      <c r="D35" s="5">
        <v>0.1026</v>
      </c>
      <c r="F35" s="5">
        <v>-2.5999999999999999E-2</v>
      </c>
      <c r="I35" s="5"/>
      <c r="J35" s="16"/>
    </row>
    <row r="36" spans="3:10" x14ac:dyDescent="0.25">
      <c r="C36" t="s">
        <v>2246</v>
      </c>
      <c r="D36" s="5">
        <v>5.7700000000000001E-2</v>
      </c>
      <c r="F36" s="5">
        <v>-7.1999999999999998E-3</v>
      </c>
      <c r="I36" s="5"/>
      <c r="J36" s="16"/>
    </row>
    <row r="37" spans="3:10" x14ac:dyDescent="0.25">
      <c r="C37" t="s">
        <v>2216</v>
      </c>
      <c r="D37" s="5">
        <v>0.1056</v>
      </c>
      <c r="F37" s="5">
        <v>-4.0300000000000002E-2</v>
      </c>
      <c r="I37" s="5"/>
      <c r="J37" s="16"/>
    </row>
    <row r="38" spans="3:10" x14ac:dyDescent="0.25">
      <c r="C38" t="s">
        <v>2186</v>
      </c>
      <c r="D38" s="5">
        <v>3.0499999999999999E-2</v>
      </c>
      <c r="F38" s="5">
        <v>-0.13950000000000001</v>
      </c>
      <c r="I38" s="5"/>
      <c r="J38" s="16"/>
    </row>
    <row r="39" spans="3:10" x14ac:dyDescent="0.25">
      <c r="C39" t="s">
        <v>61</v>
      </c>
      <c r="D39" s="5">
        <v>6.9400000000000003E-2</v>
      </c>
      <c r="F39" s="5">
        <v>-1.4500000000000001E-2</v>
      </c>
      <c r="I39" s="5"/>
      <c r="J39" s="16"/>
    </row>
    <row r="40" spans="3:10" x14ac:dyDescent="0.25">
      <c r="G40" s="22"/>
      <c r="H40" s="16"/>
      <c r="I40" s="5"/>
      <c r="J40" s="16"/>
    </row>
    <row r="41" spans="3:10" x14ac:dyDescent="0.25">
      <c r="G41" s="22"/>
      <c r="H41" s="16"/>
      <c r="I41" s="5"/>
      <c r="J41" s="16"/>
    </row>
    <row r="42" spans="3:10" x14ac:dyDescent="0.25">
      <c r="D42" s="5"/>
      <c r="F42" s="5"/>
      <c r="G42" s="22"/>
      <c r="H42" s="16"/>
      <c r="I42" s="5"/>
      <c r="J42" s="16"/>
    </row>
    <row r="43" spans="3:10" x14ac:dyDescent="0.25">
      <c r="G43" s="22"/>
      <c r="H43" s="16"/>
      <c r="I43" s="5"/>
      <c r="J43" s="16"/>
    </row>
    <row r="44" spans="3:10" x14ac:dyDescent="0.25">
      <c r="D44" s="5"/>
      <c r="E44" s="21"/>
      <c r="F44" s="34"/>
      <c r="G44" s="22"/>
      <c r="H44" s="16"/>
      <c r="I44" s="5"/>
      <c r="J44" s="16"/>
    </row>
    <row r="45" spans="3:10" x14ac:dyDescent="0.25">
      <c r="D45" s="5">
        <f>SUM(D30:D44)</f>
        <v>1</v>
      </c>
      <c r="F45" s="34"/>
      <c r="I45" s="22"/>
      <c r="J45" s="16"/>
    </row>
    <row r="46" spans="3:10" x14ac:dyDescent="0.25">
      <c r="E46" s="21"/>
      <c r="F46" s="16"/>
      <c r="G46" s="22"/>
      <c r="H46" s="16"/>
      <c r="I46" s="22"/>
      <c r="J46" s="16"/>
    </row>
    <row r="47" spans="3:10" x14ac:dyDescent="0.25">
      <c r="C47" s="12"/>
      <c r="D47" s="5"/>
      <c r="E47" s="21"/>
      <c r="F47" s="16"/>
      <c r="G47" s="22"/>
      <c r="H47" s="16"/>
      <c r="I47" s="22"/>
      <c r="J47" s="16"/>
    </row>
    <row r="48" spans="3:10"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1813</v>
      </c>
      <c r="E50" s="4">
        <v>299.69</v>
      </c>
      <c r="F50" s="4">
        <v>208.11</v>
      </c>
      <c r="G50" s="5">
        <f t="shared" ref="G50:G52" si="0">(E50-F50)/F50</f>
        <v>0.44005573975301515</v>
      </c>
      <c r="H50" s="20">
        <v>335</v>
      </c>
      <c r="I50" s="4">
        <v>183.7</v>
      </c>
      <c r="J50" s="2">
        <v>98</v>
      </c>
      <c r="K50" s="2">
        <v>5</v>
      </c>
      <c r="L50" s="2"/>
      <c r="M50" s="30" t="s">
        <v>2590</v>
      </c>
    </row>
    <row r="51" spans="1:19" x14ac:dyDescent="0.25">
      <c r="A51" s="6" t="s">
        <v>11</v>
      </c>
      <c r="B51" t="s">
        <v>1116</v>
      </c>
      <c r="E51" s="4">
        <v>53.91</v>
      </c>
      <c r="F51" s="4">
        <v>45.48</v>
      </c>
      <c r="G51" s="5">
        <f t="shared" si="0"/>
        <v>0.18535620052770449</v>
      </c>
      <c r="H51" s="20">
        <v>53</v>
      </c>
      <c r="I51" s="4">
        <v>61.08</v>
      </c>
      <c r="J51" s="2">
        <v>92</v>
      </c>
      <c r="L51" s="2"/>
      <c r="M51" s="30" t="s">
        <v>2591</v>
      </c>
    </row>
    <row r="52" spans="1:19" x14ac:dyDescent="0.25">
      <c r="A52" s="6" t="s">
        <v>12</v>
      </c>
      <c r="B52" t="s">
        <v>2246</v>
      </c>
      <c r="E52" s="4">
        <v>18</v>
      </c>
      <c r="F52" s="4">
        <v>16.989999999999998</v>
      </c>
      <c r="G52" s="5">
        <f t="shared" si="0"/>
        <v>5.9446733372572197E-2</v>
      </c>
      <c r="H52" s="20">
        <v>15.65</v>
      </c>
      <c r="I52" s="4">
        <v>15.9</v>
      </c>
      <c r="J52" s="2">
        <v>97</v>
      </c>
      <c r="K52" s="2">
        <v>81</v>
      </c>
      <c r="M52" t="s">
        <v>2592</v>
      </c>
    </row>
    <row r="53" spans="1:19" x14ac:dyDescent="0.25">
      <c r="A53" s="6" t="s">
        <v>13</v>
      </c>
      <c r="B53" t="s">
        <v>2216</v>
      </c>
      <c r="E53" s="4">
        <v>65.069999999999993</v>
      </c>
      <c r="F53" s="4">
        <v>67.385000000000005</v>
      </c>
      <c r="G53" s="5">
        <f>(E53-F53)/F53</f>
        <v>-3.4354826741856671E-2</v>
      </c>
      <c r="H53" s="20">
        <v>64</v>
      </c>
      <c r="I53" s="4">
        <v>67.95</v>
      </c>
      <c r="J53" s="2">
        <v>90</v>
      </c>
      <c r="K53" s="2">
        <v>90</v>
      </c>
      <c r="L53" s="2"/>
      <c r="M53" t="s">
        <v>2593</v>
      </c>
    </row>
    <row r="54" spans="1:19" x14ac:dyDescent="0.25">
      <c r="A54" s="6" t="s">
        <v>14</v>
      </c>
      <c r="B54" t="s">
        <v>2186</v>
      </c>
      <c r="E54" s="4">
        <v>13.08</v>
      </c>
      <c r="F54" s="4">
        <v>13.89</v>
      </c>
      <c r="G54" s="5">
        <f>(E54-F54)/F54</f>
        <v>-5.8315334773218173E-2</v>
      </c>
      <c r="H54" s="20">
        <v>13</v>
      </c>
      <c r="I54" s="4">
        <v>13.58</v>
      </c>
      <c r="J54" s="2">
        <v>80</v>
      </c>
      <c r="K54" s="2">
        <v>10</v>
      </c>
      <c r="M54" t="s">
        <v>2594</v>
      </c>
    </row>
    <row r="55" spans="1:19" x14ac:dyDescent="0.25">
      <c r="A55" s="6" t="s">
        <v>15</v>
      </c>
      <c r="B55" t="s">
        <v>61</v>
      </c>
      <c r="E55" s="4">
        <v>110.02</v>
      </c>
      <c r="F55" s="4">
        <v>105.48</v>
      </c>
      <c r="G55" s="5">
        <f>(E55-F55)/F55</f>
        <v>4.3041334850208494E-2</v>
      </c>
      <c r="H55" s="20">
        <v>99</v>
      </c>
      <c r="I55" s="4">
        <v>101</v>
      </c>
      <c r="J55" s="2">
        <v>95</v>
      </c>
      <c r="K55" s="2">
        <v>99</v>
      </c>
      <c r="M55" t="s">
        <v>2595</v>
      </c>
    </row>
    <row r="56" spans="1:19" x14ac:dyDescent="0.25">
      <c r="A56" s="6" t="s">
        <v>16</v>
      </c>
    </row>
    <row r="57" spans="1:19" x14ac:dyDescent="0.25">
      <c r="A57" s="6" t="s">
        <v>17</v>
      </c>
    </row>
    <row r="58" spans="1:19" x14ac:dyDescent="0.25">
      <c r="A58" s="6" t="s">
        <v>31</v>
      </c>
      <c r="E58" s="4"/>
      <c r="F58" s="4"/>
      <c r="G58" s="5"/>
      <c r="H58" s="20"/>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2557</v>
      </c>
      <c r="C66" s="16" t="s">
        <v>2569</v>
      </c>
      <c r="E66" s="20">
        <v>100.9</v>
      </c>
      <c r="F66" s="20">
        <v>108.5</v>
      </c>
      <c r="G66" s="22">
        <f t="shared" ref="G66:G77" si="1">(E66-F66)/F66</f>
        <v>-7.0046082949308697E-2</v>
      </c>
      <c r="H66" s="15">
        <v>81</v>
      </c>
      <c r="I66" s="15">
        <v>98</v>
      </c>
      <c r="J66" s="29">
        <v>45727</v>
      </c>
      <c r="K66" s="31">
        <v>95.52</v>
      </c>
      <c r="L66" s="38">
        <f t="shared" ref="L66:L77" si="2">(E66-K66)/K66</f>
        <v>5.6323283082077152E-2</v>
      </c>
      <c r="M66" s="31">
        <v>103.47</v>
      </c>
      <c r="N66" s="38">
        <f t="shared" ref="N66:N77" si="3">(E66-M66)/M66</f>
        <v>-2.4838117328694242E-2</v>
      </c>
      <c r="O66" s="31">
        <v>95.06</v>
      </c>
      <c r="P66" s="38">
        <f t="shared" ref="P66:P77" si="4">(E66-O66)/O66</f>
        <v>6.1434883231643207E-2</v>
      </c>
      <c r="Q66" s="16" t="s">
        <v>2603</v>
      </c>
    </row>
    <row r="67" spans="1:20" x14ac:dyDescent="0.25">
      <c r="A67" s="6" t="s">
        <v>11</v>
      </c>
      <c r="B67" s="16" t="s">
        <v>2288</v>
      </c>
      <c r="C67" s="16" t="s">
        <v>2303</v>
      </c>
      <c r="E67" s="20">
        <v>93.71</v>
      </c>
      <c r="F67" s="20">
        <v>99.89</v>
      </c>
      <c r="G67" s="22">
        <f t="shared" si="1"/>
        <v>-6.1868054860346446E-2</v>
      </c>
      <c r="H67" s="15">
        <v>94</v>
      </c>
      <c r="I67" s="15">
        <v>60</v>
      </c>
      <c r="J67" s="29">
        <v>45720</v>
      </c>
      <c r="K67" s="31">
        <v>95.67</v>
      </c>
      <c r="L67" s="38">
        <f t="shared" si="2"/>
        <v>-2.048709104212405E-2</v>
      </c>
      <c r="M67" s="31">
        <v>97.18</v>
      </c>
      <c r="N67" s="38">
        <f t="shared" si="3"/>
        <v>-3.5706935583453517E-2</v>
      </c>
      <c r="O67" s="31">
        <v>96.14</v>
      </c>
      <c r="P67" s="38">
        <f t="shared" si="4"/>
        <v>-2.5275639692115735E-2</v>
      </c>
      <c r="Q67" s="16" t="s">
        <v>2596</v>
      </c>
    </row>
    <row r="68" spans="1:20" x14ac:dyDescent="0.25">
      <c r="A68" s="6" t="s">
        <v>12</v>
      </c>
      <c r="B68" s="16" t="s">
        <v>204</v>
      </c>
      <c r="C68" s="16" t="s">
        <v>205</v>
      </c>
      <c r="E68" s="20">
        <v>52.82</v>
      </c>
      <c r="F68" s="20">
        <v>56.04</v>
      </c>
      <c r="G68" s="22">
        <f t="shared" si="1"/>
        <v>-5.745895788722339E-2</v>
      </c>
      <c r="H68" s="15">
        <v>80</v>
      </c>
      <c r="I68" s="15">
        <v>88</v>
      </c>
      <c r="J68" s="29">
        <v>45722</v>
      </c>
      <c r="K68" s="31">
        <v>49.14</v>
      </c>
      <c r="L68" s="38">
        <f t="shared" si="2"/>
        <v>7.4888074888074876E-2</v>
      </c>
      <c r="M68" s="31">
        <v>53.79</v>
      </c>
      <c r="N68" s="38">
        <f t="shared" si="3"/>
        <v>-1.8033091652723533E-2</v>
      </c>
      <c r="O68" s="31">
        <v>48.83</v>
      </c>
      <c r="P68" s="38">
        <f t="shared" si="4"/>
        <v>8.1712062256809381E-2</v>
      </c>
      <c r="Q68" s="16" t="s">
        <v>2600</v>
      </c>
      <c r="T68" s="16"/>
    </row>
    <row r="69" spans="1:20" x14ac:dyDescent="0.25">
      <c r="A69" s="6" t="s">
        <v>13</v>
      </c>
      <c r="B69" s="16" t="s">
        <v>2252</v>
      </c>
      <c r="C69" s="16" t="s">
        <v>2262</v>
      </c>
      <c r="E69" s="20">
        <v>26.61</v>
      </c>
      <c r="F69" s="20">
        <v>27.94</v>
      </c>
      <c r="G69" s="22">
        <f t="shared" si="1"/>
        <v>-4.7602004294917746E-2</v>
      </c>
      <c r="H69" s="15">
        <v>98</v>
      </c>
      <c r="I69" s="15">
        <v>96</v>
      </c>
      <c r="J69" s="32">
        <v>45714</v>
      </c>
      <c r="K69" s="31">
        <v>26.39</v>
      </c>
      <c r="L69" s="38">
        <f t="shared" si="2"/>
        <v>8.3364910951117411E-3</v>
      </c>
      <c r="M69" s="31">
        <v>27.5</v>
      </c>
      <c r="N69" s="38">
        <f t="shared" si="3"/>
        <v>-3.2363636363636386E-2</v>
      </c>
      <c r="O69" s="31">
        <v>26.44</v>
      </c>
      <c r="P69" s="38">
        <f t="shared" si="4"/>
        <v>6.4296520423599906E-3</v>
      </c>
      <c r="Q69" s="16" t="s">
        <v>2597</v>
      </c>
    </row>
    <row r="70" spans="1:20" x14ac:dyDescent="0.25">
      <c r="A70" s="6" t="s">
        <v>14</v>
      </c>
      <c r="B70" s="16" t="s">
        <v>1495</v>
      </c>
      <c r="C70" s="16" t="s">
        <v>2525</v>
      </c>
      <c r="E70" s="20">
        <v>100.34</v>
      </c>
      <c r="F70" s="20">
        <v>102.2</v>
      </c>
      <c r="G70" s="22">
        <f t="shared" si="1"/>
        <v>-1.8199608610567509E-2</v>
      </c>
      <c r="H70" s="15">
        <v>90</v>
      </c>
      <c r="I70" s="15">
        <v>82</v>
      </c>
      <c r="J70" s="32">
        <v>45714</v>
      </c>
      <c r="K70" s="31">
        <v>98.23</v>
      </c>
      <c r="L70" s="38">
        <f t="shared" si="2"/>
        <v>2.1480199531711285E-2</v>
      </c>
      <c r="M70" s="31">
        <v>102.33</v>
      </c>
      <c r="N70" s="38">
        <f t="shared" si="3"/>
        <v>-1.94468875207661E-2</v>
      </c>
      <c r="O70" s="31">
        <v>98.15</v>
      </c>
      <c r="P70" s="38">
        <f t="shared" si="4"/>
        <v>2.2312786551197124E-2</v>
      </c>
      <c r="Q70" s="16" t="s">
        <v>2601</v>
      </c>
    </row>
    <row r="71" spans="1:20" x14ac:dyDescent="0.25">
      <c r="A71" s="6" t="s">
        <v>15</v>
      </c>
      <c r="B71" s="16" t="s">
        <v>2253</v>
      </c>
      <c r="C71" s="16" t="s">
        <v>2264</v>
      </c>
      <c r="E71" s="20">
        <v>26.5</v>
      </c>
      <c r="F71" s="20">
        <v>26.71</v>
      </c>
      <c r="G71" s="22">
        <f t="shared" si="1"/>
        <v>-7.8622238861849811E-3</v>
      </c>
      <c r="H71" s="15">
        <v>98</v>
      </c>
      <c r="I71" s="15">
        <v>94</v>
      </c>
      <c r="J71" s="29">
        <v>45785</v>
      </c>
      <c r="K71" s="31">
        <v>26.72</v>
      </c>
      <c r="L71" s="38">
        <f t="shared" si="2"/>
        <v>-8.2335329341316939E-3</v>
      </c>
      <c r="M71" s="31">
        <v>27.71</v>
      </c>
      <c r="N71" s="38">
        <f t="shared" si="3"/>
        <v>-4.3666546373150518E-2</v>
      </c>
      <c r="O71" s="31">
        <v>26.66</v>
      </c>
      <c r="P71" s="38">
        <f t="shared" si="4"/>
        <v>-6.0015003750937788E-3</v>
      </c>
      <c r="Q71" s="16" t="s">
        <v>2602</v>
      </c>
    </row>
    <row r="72" spans="1:20" x14ac:dyDescent="0.25">
      <c r="A72" s="6" t="s">
        <v>16</v>
      </c>
      <c r="B72" s="16" t="s">
        <v>2470</v>
      </c>
      <c r="C72" s="16" t="s">
        <v>2488</v>
      </c>
      <c r="E72" s="20">
        <v>63.54</v>
      </c>
      <c r="F72" s="20">
        <v>62.98</v>
      </c>
      <c r="G72" s="22">
        <f t="shared" si="1"/>
        <v>8.8917116544935271E-3</v>
      </c>
      <c r="H72" s="15">
        <v>85</v>
      </c>
      <c r="I72" s="15">
        <v>97</v>
      </c>
      <c r="J72" s="32">
        <v>45714</v>
      </c>
      <c r="K72" s="31">
        <v>59.11</v>
      </c>
      <c r="L72" s="38">
        <f t="shared" si="2"/>
        <v>7.4945017763491786E-2</v>
      </c>
      <c r="M72" s="31">
        <v>66.3</v>
      </c>
      <c r="N72" s="38">
        <f t="shared" si="3"/>
        <v>-4.162895927601807E-2</v>
      </c>
      <c r="O72" s="31">
        <v>59.28</v>
      </c>
      <c r="P72" s="38">
        <f t="shared" si="4"/>
        <v>7.1862348178137622E-2</v>
      </c>
      <c r="Q72" s="16" t="s">
        <v>2605</v>
      </c>
    </row>
    <row r="73" spans="1:20" x14ac:dyDescent="0.25">
      <c r="A73" s="6" t="s">
        <v>17</v>
      </c>
      <c r="B73" s="16" t="s">
        <v>2558</v>
      </c>
      <c r="C73" s="16" t="s">
        <v>2571</v>
      </c>
      <c r="E73" s="20">
        <v>31.26</v>
      </c>
      <c r="F73" s="20">
        <v>29.9</v>
      </c>
      <c r="G73" s="22">
        <f t="shared" si="1"/>
        <v>4.5484949832776018E-2</v>
      </c>
      <c r="H73" s="15">
        <v>99</v>
      </c>
      <c r="I73" s="15">
        <v>96</v>
      </c>
      <c r="J73" s="29">
        <v>45743</v>
      </c>
      <c r="K73" s="31">
        <v>27.69</v>
      </c>
      <c r="L73" s="38">
        <f t="shared" si="2"/>
        <v>0.12892741061755147</v>
      </c>
      <c r="M73" s="31">
        <v>29.09</v>
      </c>
      <c r="N73" s="38">
        <f t="shared" si="3"/>
        <v>7.4596081127535296E-2</v>
      </c>
      <c r="O73" s="31">
        <v>27.57</v>
      </c>
      <c r="P73" s="38">
        <f t="shared" si="4"/>
        <v>0.13384113166485315</v>
      </c>
      <c r="Q73" s="16" t="s">
        <v>2598</v>
      </c>
    </row>
    <row r="74" spans="1:20" x14ac:dyDescent="0.25">
      <c r="A74" s="6" t="s">
        <v>31</v>
      </c>
      <c r="B74" s="16" t="s">
        <v>2388</v>
      </c>
      <c r="C74" s="16" t="s">
        <v>2397</v>
      </c>
      <c r="E74" s="20">
        <v>21.68</v>
      </c>
      <c r="F74" s="20">
        <v>20.09</v>
      </c>
      <c r="G74" s="22">
        <f t="shared" si="1"/>
        <v>7.914385266301642E-2</v>
      </c>
      <c r="H74" s="15">
        <v>66</v>
      </c>
      <c r="I74" s="15">
        <v>86</v>
      </c>
      <c r="J74" s="29">
        <v>45779</v>
      </c>
      <c r="K74" s="31">
        <v>20.27</v>
      </c>
      <c r="L74" s="38">
        <f t="shared" si="2"/>
        <v>6.9560927479033058E-2</v>
      </c>
      <c r="M74" s="31">
        <v>21.19</v>
      </c>
      <c r="N74" s="38">
        <f t="shared" si="3"/>
        <v>2.312411514865495E-2</v>
      </c>
      <c r="O74" s="31">
        <v>20.2</v>
      </c>
      <c r="P74" s="38">
        <f t="shared" si="4"/>
        <v>7.3267326732673291E-2</v>
      </c>
      <c r="Q74" s="16" t="s">
        <v>2599</v>
      </c>
    </row>
    <row r="75" spans="1:20" x14ac:dyDescent="0.25">
      <c r="A75" s="6" t="s">
        <v>33</v>
      </c>
      <c r="B75" s="16" t="s">
        <v>2440</v>
      </c>
      <c r="C75" s="16" t="s">
        <v>2442</v>
      </c>
      <c r="E75" s="20">
        <v>21.98</v>
      </c>
      <c r="F75" s="20">
        <v>20.329999999999998</v>
      </c>
      <c r="G75" s="22">
        <f t="shared" si="1"/>
        <v>8.1160846040334592E-2</v>
      </c>
      <c r="H75" s="15">
        <v>47</v>
      </c>
      <c r="I75" s="15">
        <v>98</v>
      </c>
      <c r="J75" s="29">
        <v>45719</v>
      </c>
      <c r="K75" s="31">
        <v>19.72</v>
      </c>
      <c r="L75" s="38">
        <f t="shared" si="2"/>
        <v>0.11460446247464512</v>
      </c>
      <c r="M75" s="31">
        <v>21.75</v>
      </c>
      <c r="N75" s="38">
        <f t="shared" si="3"/>
        <v>1.057471264367818E-2</v>
      </c>
      <c r="O75" s="31">
        <v>19.61</v>
      </c>
      <c r="P75" s="38">
        <f t="shared" si="4"/>
        <v>0.12085670576236619</v>
      </c>
      <c r="Q75" s="16" t="s">
        <v>2604</v>
      </c>
    </row>
    <row r="76" spans="1:20" x14ac:dyDescent="0.25">
      <c r="A76" s="6" t="s">
        <v>34</v>
      </c>
      <c r="B76" s="16" t="s">
        <v>2384</v>
      </c>
      <c r="C76" s="16" t="s">
        <v>2389</v>
      </c>
      <c r="E76" s="20">
        <v>268.83</v>
      </c>
      <c r="F76" s="20">
        <v>247.21</v>
      </c>
      <c r="G76" s="22">
        <f t="shared" si="1"/>
        <v>8.7456009061122025E-2</v>
      </c>
      <c r="H76" s="15">
        <v>99</v>
      </c>
      <c r="I76" s="15">
        <v>94</v>
      </c>
      <c r="J76" s="29">
        <v>45785</v>
      </c>
      <c r="K76" s="31">
        <v>234.66</v>
      </c>
      <c r="L76" s="38">
        <f t="shared" si="2"/>
        <v>0.14561493224239319</v>
      </c>
      <c r="M76" s="31">
        <v>253.57</v>
      </c>
      <c r="N76" s="38">
        <f t="shared" si="3"/>
        <v>6.0180620735891435E-2</v>
      </c>
      <c r="O76" s="31">
        <v>227.49</v>
      </c>
      <c r="P76" s="38">
        <f t="shared" si="4"/>
        <v>0.18172227350652764</v>
      </c>
      <c r="Q76" s="16" t="s">
        <v>2598</v>
      </c>
    </row>
    <row r="77" spans="1:20" x14ac:dyDescent="0.25">
      <c r="A77" s="6" t="s">
        <v>35</v>
      </c>
      <c r="B77" s="16" t="s">
        <v>118</v>
      </c>
      <c r="C77" s="16" t="s">
        <v>2527</v>
      </c>
      <c r="E77" s="20">
        <v>121.4</v>
      </c>
      <c r="F77" s="20">
        <v>103.37</v>
      </c>
      <c r="G77" s="22">
        <f t="shared" si="1"/>
        <v>0.17442197929766856</v>
      </c>
      <c r="H77" s="15">
        <v>93</v>
      </c>
      <c r="I77" s="15">
        <v>97</v>
      </c>
      <c r="J77" s="29">
        <v>45728</v>
      </c>
      <c r="K77" s="31">
        <v>95.31</v>
      </c>
      <c r="L77" s="38">
        <f t="shared" si="2"/>
        <v>0.27373832756269018</v>
      </c>
      <c r="M77" s="31">
        <v>107.69</v>
      </c>
      <c r="N77" s="38">
        <f t="shared" si="3"/>
        <v>0.12730987092580562</v>
      </c>
      <c r="O77" s="31">
        <v>92.82</v>
      </c>
      <c r="P77" s="38">
        <f t="shared" si="4"/>
        <v>0.30790777849601397</v>
      </c>
      <c r="Q77" s="16" t="s">
        <v>2606</v>
      </c>
    </row>
    <row r="78" spans="1:20" x14ac:dyDescent="0.25">
      <c r="A78" s="6" t="s">
        <v>38</v>
      </c>
      <c r="B78" s="16"/>
    </row>
    <row r="79" spans="1:20" x14ac:dyDescent="0.25">
      <c r="A79" s="6" t="s">
        <v>44</v>
      </c>
    </row>
    <row r="80" spans="1:20" x14ac:dyDescent="0.25">
      <c r="A80" s="6" t="s">
        <v>45</v>
      </c>
    </row>
    <row r="81" spans="1:16" x14ac:dyDescent="0.25">
      <c r="A81" s="6" t="s">
        <v>46</v>
      </c>
    </row>
    <row r="82" spans="1:16" x14ac:dyDescent="0.25">
      <c r="A82" s="6" t="s">
        <v>47</v>
      </c>
    </row>
    <row r="83" spans="1:16" x14ac:dyDescent="0.25">
      <c r="A83" s="6" t="s">
        <v>54</v>
      </c>
    </row>
    <row r="84" spans="1:16" x14ac:dyDescent="0.25">
      <c r="A84" s="6" t="s">
        <v>56</v>
      </c>
    </row>
    <row r="85" spans="1:16" x14ac:dyDescent="0.25">
      <c r="A85" s="6" t="s">
        <v>63</v>
      </c>
    </row>
    <row r="86" spans="1:16" x14ac:dyDescent="0.25">
      <c r="A86" s="6" t="s">
        <v>64</v>
      </c>
    </row>
    <row r="87" spans="1:16" x14ac:dyDescent="0.25">
      <c r="A87" s="6" t="s">
        <v>65</v>
      </c>
    </row>
    <row r="88" spans="1:16" x14ac:dyDescent="0.25">
      <c r="A88" s="6" t="s">
        <v>66</v>
      </c>
    </row>
    <row r="89" spans="1:16" x14ac:dyDescent="0.25">
      <c r="A89" s="6" t="s">
        <v>67</v>
      </c>
    </row>
    <row r="90" spans="1:16" x14ac:dyDescent="0.25">
      <c r="A90" s="6" t="s">
        <v>68</v>
      </c>
    </row>
    <row r="91" spans="1:16" x14ac:dyDescent="0.25">
      <c r="A91" s="6" t="s">
        <v>69</v>
      </c>
    </row>
    <row r="92" spans="1:16" x14ac:dyDescent="0.25">
      <c r="A92" s="6" t="s">
        <v>70</v>
      </c>
    </row>
    <row r="93" spans="1:16" x14ac:dyDescent="0.25">
      <c r="A93" s="6" t="s">
        <v>75</v>
      </c>
    </row>
    <row r="94" spans="1:16" x14ac:dyDescent="0.25">
      <c r="A94" s="6" t="s">
        <v>76</v>
      </c>
      <c r="B94" s="16"/>
      <c r="C94" s="16"/>
      <c r="E94" s="20"/>
      <c r="F94" s="20"/>
      <c r="G94" s="22"/>
      <c r="H94" s="15"/>
      <c r="I94" s="15"/>
      <c r="J94" s="29"/>
      <c r="K94" s="31"/>
      <c r="L94" s="33"/>
      <c r="M94" s="31"/>
      <c r="N94" s="33"/>
      <c r="O94" s="31"/>
      <c r="P94" s="33"/>
    </row>
    <row r="95" spans="1:16" x14ac:dyDescent="0.25">
      <c r="A95" s="6" t="s">
        <v>78</v>
      </c>
    </row>
    <row r="96" spans="1:16"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sheetData>
  <sortState xmlns:xlrd2="http://schemas.microsoft.com/office/spreadsheetml/2017/richdata2" ref="B66:Q77">
    <sortCondition ref="G66:G77"/>
  </sortState>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7C2A0-D26D-4C05-9F0B-60CF1A10BBBB}">
  <dimension ref="A1:T105"/>
  <sheetViews>
    <sheetView topLeftCell="A6"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45709</v>
      </c>
      <c r="I3" s="2"/>
      <c r="J3" s="29">
        <v>45712</v>
      </c>
      <c r="K3" s="28">
        <v>45713</v>
      </c>
      <c r="L3" s="28">
        <v>45714</v>
      </c>
      <c r="M3" s="28">
        <v>45715</v>
      </c>
      <c r="N3" s="28">
        <v>45716</v>
      </c>
      <c r="P3" s="2" t="s">
        <v>82</v>
      </c>
      <c r="R3" s="2" t="s">
        <v>82</v>
      </c>
    </row>
    <row r="4" spans="1:18" ht="15.75" thickBot="1" x14ac:dyDescent="0.3">
      <c r="A4" t="s">
        <v>0</v>
      </c>
      <c r="C4" s="10">
        <v>45712</v>
      </c>
      <c r="D4" s="11" t="s">
        <v>32</v>
      </c>
      <c r="E4" s="10">
        <v>45716</v>
      </c>
      <c r="J4" s="2" t="s">
        <v>26</v>
      </c>
      <c r="K4" s="2" t="s">
        <v>27</v>
      </c>
      <c r="L4" s="2" t="s">
        <v>28</v>
      </c>
      <c r="M4" s="2" t="s">
        <v>29</v>
      </c>
      <c r="N4" s="2" t="s">
        <v>30</v>
      </c>
    </row>
    <row r="5" spans="1:18" ht="15.75" thickBot="1" x14ac:dyDescent="0.3">
      <c r="A5" t="s">
        <v>910</v>
      </c>
      <c r="F5" s="8">
        <v>19310.79</v>
      </c>
      <c r="G5" s="36" t="s">
        <v>25</v>
      </c>
      <c r="H5" s="8">
        <v>19524.009999999998</v>
      </c>
      <c r="J5" s="14">
        <v>19286.63</v>
      </c>
      <c r="K5" s="14">
        <v>19026.39</v>
      </c>
      <c r="L5" s="14">
        <v>19075.29</v>
      </c>
      <c r="M5" s="14">
        <v>18544.419999999998</v>
      </c>
      <c r="N5" s="14">
        <v>18847.28</v>
      </c>
      <c r="P5" s="5">
        <f>(N5-H5)/N5</f>
        <v>-3.5905976883667014E-2</v>
      </c>
      <c r="R5" s="5">
        <f>(N5-F5)/F5</f>
        <v>-2.400264308192477E-2</v>
      </c>
    </row>
    <row r="6" spans="1:18" ht="15.75" thickBot="1" x14ac:dyDescent="0.3">
      <c r="A6" t="s">
        <v>302</v>
      </c>
      <c r="C6" s="26" t="s">
        <v>948</v>
      </c>
      <c r="D6" s="1"/>
      <c r="E6" s="1"/>
      <c r="F6" s="9">
        <v>6040.04</v>
      </c>
      <c r="G6" s="36" t="s">
        <v>107</v>
      </c>
      <c r="H6" s="9">
        <v>6013.13</v>
      </c>
      <c r="J6" s="14">
        <v>5983.25</v>
      </c>
      <c r="K6" s="17">
        <v>5955.25</v>
      </c>
      <c r="L6" s="17">
        <v>5956.06</v>
      </c>
      <c r="M6" s="14">
        <v>5861.57</v>
      </c>
      <c r="N6" s="14">
        <v>5954.5</v>
      </c>
      <c r="P6" s="5">
        <f>(N6-H6)/N6</f>
        <v>-9.8463347048450937E-3</v>
      </c>
      <c r="R6" s="5">
        <f>(N6-F6)/F6</f>
        <v>-1.4162157866504189E-2</v>
      </c>
    </row>
    <row r="7" spans="1:18" x14ac:dyDescent="0.25">
      <c r="C7" s="35"/>
      <c r="J7" s="12"/>
    </row>
    <row r="8" spans="1:18" x14ac:dyDescent="0.25">
      <c r="C8" s="12"/>
      <c r="J8" s="12"/>
    </row>
    <row r="9" spans="1:18" x14ac:dyDescent="0.25">
      <c r="C9" s="12"/>
      <c r="J9" s="12"/>
    </row>
    <row r="10" spans="1:18" x14ac:dyDescent="0.25">
      <c r="A10" t="s">
        <v>3</v>
      </c>
      <c r="C10" s="16" t="s">
        <v>2640</v>
      </c>
      <c r="J10" s="16"/>
    </row>
    <row r="11" spans="1:18" x14ac:dyDescent="0.25">
      <c r="C11" s="27" t="s">
        <v>2641</v>
      </c>
      <c r="J11" s="16"/>
    </row>
    <row r="12" spans="1:18" x14ac:dyDescent="0.25">
      <c r="C12" s="16" t="s">
        <v>2642</v>
      </c>
      <c r="J12" s="16"/>
    </row>
    <row r="13" spans="1:18" x14ac:dyDescent="0.25">
      <c r="C13" s="27" t="s">
        <v>2643</v>
      </c>
      <c r="J13" s="16"/>
    </row>
    <row r="14" spans="1:18" x14ac:dyDescent="0.25">
      <c r="C14" s="27" t="s">
        <v>2644</v>
      </c>
      <c r="J14" s="16"/>
    </row>
    <row r="15" spans="1:18" x14ac:dyDescent="0.25">
      <c r="C15" s="16" t="s">
        <v>2646</v>
      </c>
      <c r="J15" s="16"/>
    </row>
    <row r="16" spans="1:18" x14ac:dyDescent="0.25">
      <c r="C16" s="16" t="s">
        <v>2645</v>
      </c>
      <c r="J16" s="16"/>
    </row>
    <row r="17" spans="3:10" x14ac:dyDescent="0.25">
      <c r="C17" s="16" t="s">
        <v>2647</v>
      </c>
      <c r="J17" s="16"/>
    </row>
    <row r="18" spans="3:10" x14ac:dyDescent="0.25">
      <c r="C18" s="16" t="s">
        <v>2648</v>
      </c>
      <c r="J18" s="16"/>
    </row>
    <row r="19" spans="3:10" x14ac:dyDescent="0.25">
      <c r="C19" s="16" t="s">
        <v>2649</v>
      </c>
      <c r="J19" s="16"/>
    </row>
    <row r="20" spans="3:10" x14ac:dyDescent="0.25">
      <c r="C20" s="16" t="s">
        <v>2650</v>
      </c>
      <c r="J20" s="16"/>
    </row>
    <row r="21" spans="3:10" x14ac:dyDescent="0.25">
      <c r="C21" s="16" t="s">
        <v>2651</v>
      </c>
      <c r="J21" s="16"/>
    </row>
    <row r="22" spans="3:10" x14ac:dyDescent="0.25">
      <c r="C22" s="16" t="s">
        <v>2652</v>
      </c>
      <c r="J22" s="16"/>
    </row>
    <row r="23" spans="3:10" x14ac:dyDescent="0.25">
      <c r="C23" s="16" t="s">
        <v>2653</v>
      </c>
      <c r="J23" s="16"/>
    </row>
    <row r="24" spans="3:10" x14ac:dyDescent="0.25">
      <c r="C24" s="16"/>
      <c r="J24" s="16"/>
    </row>
    <row r="25" spans="3:10" x14ac:dyDescent="0.25">
      <c r="C25" s="16"/>
      <c r="J25" s="16"/>
    </row>
    <row r="26" spans="3:10" x14ac:dyDescent="0.25">
      <c r="C26" s="12" t="s">
        <v>182</v>
      </c>
      <c r="D26" s="12" t="s">
        <v>2639</v>
      </c>
      <c r="J26" s="16"/>
    </row>
    <row r="27" spans="3:10" x14ac:dyDescent="0.25">
      <c r="C27" s="12" t="s">
        <v>163</v>
      </c>
      <c r="D27" s="12" t="s">
        <v>2622</v>
      </c>
      <c r="J27" s="16"/>
    </row>
    <row r="28" spans="3:10" x14ac:dyDescent="0.25">
      <c r="C28" s="12"/>
      <c r="J28" s="16"/>
    </row>
    <row r="29" spans="3:10" x14ac:dyDescent="0.25">
      <c r="F29" s="2" t="s">
        <v>154</v>
      </c>
      <c r="J29" s="16"/>
    </row>
    <row r="30" spans="3:10" x14ac:dyDescent="0.25">
      <c r="C30" t="s">
        <v>102</v>
      </c>
      <c r="D30" s="5">
        <v>0.86609999999999998</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x14ac:dyDescent="0.25">
      <c r="D33" s="5"/>
      <c r="F33" s="5"/>
      <c r="I33" s="5"/>
      <c r="J33" s="16"/>
    </row>
    <row r="34" spans="3:10" x14ac:dyDescent="0.25">
      <c r="D34" s="5"/>
      <c r="F34" s="5"/>
      <c r="I34" s="5"/>
      <c r="J34" s="16"/>
    </row>
    <row r="35" spans="3:10" x14ac:dyDescent="0.25">
      <c r="D35" s="5"/>
      <c r="F35" s="5"/>
      <c r="I35" s="5"/>
      <c r="J35" s="16"/>
    </row>
    <row r="36" spans="3:10" x14ac:dyDescent="0.25">
      <c r="C36" t="s">
        <v>2246</v>
      </c>
      <c r="D36" s="5">
        <v>6.4899999999999999E-2</v>
      </c>
      <c r="F36" s="5">
        <v>0.11169999999999999</v>
      </c>
      <c r="I36" s="5"/>
      <c r="J36" s="16"/>
    </row>
    <row r="37" spans="3:10" x14ac:dyDescent="0.25">
      <c r="C37" t="s">
        <v>61</v>
      </c>
      <c r="D37" s="5">
        <v>6.9000000000000006E-2</v>
      </c>
      <c r="F37" s="5">
        <v>-1.8499999999999999E-2</v>
      </c>
      <c r="I37" s="5"/>
      <c r="J37" s="16"/>
    </row>
    <row r="38" spans="3:10" x14ac:dyDescent="0.25">
      <c r="D38" s="5"/>
      <c r="F38" s="5"/>
      <c r="I38" s="5"/>
      <c r="J38" s="16"/>
    </row>
    <row r="39" spans="3:10" x14ac:dyDescent="0.25">
      <c r="I39" s="5"/>
      <c r="J39" s="16"/>
    </row>
    <row r="40" spans="3:10" x14ac:dyDescent="0.25">
      <c r="G40" s="22"/>
      <c r="H40" s="16"/>
      <c r="I40" s="5"/>
      <c r="J40" s="16"/>
    </row>
    <row r="41" spans="3:10" x14ac:dyDescent="0.25">
      <c r="G41" s="22"/>
      <c r="H41" s="16"/>
      <c r="I41" s="5"/>
      <c r="J41" s="16"/>
    </row>
    <row r="42" spans="3:10" x14ac:dyDescent="0.25">
      <c r="D42" s="5"/>
      <c r="F42" s="5"/>
      <c r="G42" s="22"/>
      <c r="H42" s="16"/>
      <c r="I42" s="5"/>
      <c r="J42" s="16"/>
    </row>
    <row r="43" spans="3:10" x14ac:dyDescent="0.25">
      <c r="G43" s="22"/>
      <c r="H43" s="16"/>
      <c r="I43" s="5"/>
      <c r="J43" s="16"/>
    </row>
    <row r="44" spans="3:10" x14ac:dyDescent="0.25">
      <c r="D44" s="5"/>
      <c r="E44" s="21"/>
      <c r="F44" s="34"/>
      <c r="G44" s="22"/>
      <c r="H44" s="16"/>
      <c r="I44" s="5"/>
      <c r="J44" s="16"/>
    </row>
    <row r="45" spans="3:10" x14ac:dyDescent="0.25">
      <c r="D45" s="5">
        <f>SUM(D30:D44)</f>
        <v>1</v>
      </c>
      <c r="F45" s="34"/>
      <c r="I45" s="22"/>
      <c r="J45" s="16"/>
    </row>
    <row r="46" spans="3:10" x14ac:dyDescent="0.25">
      <c r="E46" s="21"/>
      <c r="F46" s="16"/>
      <c r="G46" s="22"/>
      <c r="H46" s="16"/>
      <c r="I46" s="22"/>
      <c r="J46" s="16"/>
    </row>
    <row r="47" spans="3:10" x14ac:dyDescent="0.25">
      <c r="C47" s="12"/>
      <c r="D47" s="5"/>
      <c r="E47" s="21"/>
      <c r="F47" s="16"/>
      <c r="G47" s="22"/>
      <c r="H47" s="16"/>
      <c r="I47" s="22"/>
      <c r="J47" s="16"/>
    </row>
    <row r="48" spans="3:10"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2246</v>
      </c>
      <c r="E50" s="4">
        <v>20.010000000000002</v>
      </c>
      <c r="F50" s="4">
        <v>16.989999999999998</v>
      </c>
      <c r="G50" s="5">
        <f>(E50-F50)/F50</f>
        <v>0.17775161859917618</v>
      </c>
      <c r="H50" s="20">
        <v>18.5</v>
      </c>
      <c r="I50" s="4">
        <v>15.9</v>
      </c>
      <c r="J50" s="2">
        <v>98</v>
      </c>
      <c r="K50" s="2">
        <v>80</v>
      </c>
      <c r="M50" t="s">
        <v>2621</v>
      </c>
    </row>
    <row r="51" spans="1:19" x14ac:dyDescent="0.25">
      <c r="A51" s="6" t="s">
        <v>11</v>
      </c>
      <c r="B51" t="s">
        <v>61</v>
      </c>
      <c r="E51" s="4">
        <v>107.99</v>
      </c>
      <c r="F51" s="4">
        <v>105.48</v>
      </c>
      <c r="G51" s="5">
        <f>(E51-F51)/F51</f>
        <v>2.3795980280621833E-2</v>
      </c>
      <c r="H51" s="20">
        <v>99</v>
      </c>
      <c r="I51" s="4">
        <v>101</v>
      </c>
      <c r="J51" s="2">
        <v>95</v>
      </c>
      <c r="K51" s="2">
        <v>99</v>
      </c>
      <c r="M51" t="s">
        <v>2595</v>
      </c>
    </row>
    <row r="52" spans="1:19" x14ac:dyDescent="0.25">
      <c r="A52" s="6" t="s">
        <v>12</v>
      </c>
    </row>
    <row r="53" spans="1:19" x14ac:dyDescent="0.25">
      <c r="A53" s="6" t="s">
        <v>13</v>
      </c>
      <c r="E53" s="4"/>
      <c r="F53" s="4"/>
      <c r="G53" s="5"/>
      <c r="H53" s="20"/>
      <c r="I53" s="4"/>
      <c r="J53" s="2"/>
      <c r="K53" s="2"/>
      <c r="L53" s="2"/>
    </row>
    <row r="54" spans="1:19" x14ac:dyDescent="0.25">
      <c r="A54" s="6" t="s">
        <v>14</v>
      </c>
      <c r="E54" s="4"/>
      <c r="F54" s="4"/>
      <c r="G54" s="5"/>
      <c r="H54" s="20"/>
      <c r="I54" s="4"/>
      <c r="J54" s="2"/>
      <c r="K54" s="2"/>
    </row>
    <row r="55" spans="1:19" x14ac:dyDescent="0.25">
      <c r="A55" s="6" t="s">
        <v>15</v>
      </c>
    </row>
    <row r="56" spans="1:19" x14ac:dyDescent="0.25">
      <c r="A56" s="6" t="s">
        <v>16</v>
      </c>
    </row>
    <row r="57" spans="1:19" x14ac:dyDescent="0.25">
      <c r="A57" s="6" t="s">
        <v>17</v>
      </c>
    </row>
    <row r="58" spans="1:19" x14ac:dyDescent="0.25">
      <c r="A58" s="6" t="s">
        <v>31</v>
      </c>
      <c r="E58" s="4"/>
      <c r="F58" s="4"/>
      <c r="G58" s="5"/>
      <c r="H58" s="20"/>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789</v>
      </c>
      <c r="C66" s="16" t="s">
        <v>802</v>
      </c>
      <c r="E66" s="20">
        <v>38.6</v>
      </c>
      <c r="F66" s="20">
        <v>43.01</v>
      </c>
      <c r="G66" s="22">
        <f t="shared" ref="G66:G78" si="0">(E66-F66)/F66</f>
        <v>-0.10253429435015106</v>
      </c>
      <c r="H66" s="15">
        <v>80</v>
      </c>
      <c r="I66" s="15">
        <v>94</v>
      </c>
      <c r="J66" s="29">
        <v>45790</v>
      </c>
      <c r="K66" s="31">
        <v>38.68</v>
      </c>
      <c r="L66" s="38">
        <f t="shared" ref="L66:L78" si="1">(E66-K66)/K66</f>
        <v>-2.0682523267838235E-3</v>
      </c>
      <c r="M66" s="31">
        <v>38.950000000000003</v>
      </c>
      <c r="N66" s="38">
        <f t="shared" ref="N66:N78" si="2">(E66-M66)/M66</f>
        <v>-8.985879332477572E-3</v>
      </c>
      <c r="O66" s="31">
        <v>38.53</v>
      </c>
      <c r="P66" s="38">
        <f t="shared" ref="P66:P78" si="3">(E66-O66)/O66</f>
        <v>1.8167661562418968E-3</v>
      </c>
      <c r="Q66" s="16" t="s">
        <v>2636</v>
      </c>
    </row>
    <row r="67" spans="1:20" x14ac:dyDescent="0.25">
      <c r="A67" s="6" t="s">
        <v>11</v>
      </c>
      <c r="B67" s="16" t="s">
        <v>2557</v>
      </c>
      <c r="C67" s="16" t="s">
        <v>2569</v>
      </c>
      <c r="E67" s="20">
        <v>100.66</v>
      </c>
      <c r="F67" s="20">
        <v>108.5</v>
      </c>
      <c r="G67" s="22">
        <f t="shared" si="0"/>
        <v>-7.2258064516129067E-2</v>
      </c>
      <c r="H67" s="15">
        <v>80</v>
      </c>
      <c r="I67" s="15">
        <v>99</v>
      </c>
      <c r="J67" s="29">
        <v>45727</v>
      </c>
      <c r="K67" s="31">
        <v>96.8</v>
      </c>
      <c r="L67" s="38">
        <f t="shared" si="1"/>
        <v>3.9876033057851236E-2</v>
      </c>
      <c r="M67" s="31">
        <v>102.25</v>
      </c>
      <c r="N67" s="38">
        <f t="shared" si="2"/>
        <v>-1.5550122249388787E-2</v>
      </c>
      <c r="O67" s="31">
        <v>96.4</v>
      </c>
      <c r="P67" s="38">
        <f t="shared" si="3"/>
        <v>4.4190871369294511E-2</v>
      </c>
      <c r="Q67" s="16" t="s">
        <v>2625</v>
      </c>
    </row>
    <row r="68" spans="1:20" x14ac:dyDescent="0.25">
      <c r="A68" s="6" t="s">
        <v>12</v>
      </c>
      <c r="B68" s="16" t="s">
        <v>2470</v>
      </c>
      <c r="C68" s="16" t="s">
        <v>2488</v>
      </c>
      <c r="E68" s="20">
        <v>60.58</v>
      </c>
      <c r="F68" s="20">
        <v>62.98</v>
      </c>
      <c r="G68" s="22">
        <f t="shared" si="0"/>
        <v>-3.8107335662114938E-2</v>
      </c>
      <c r="H68" s="15">
        <v>61</v>
      </c>
      <c r="I68" s="15">
        <v>97</v>
      </c>
      <c r="J68" s="29">
        <v>45777</v>
      </c>
      <c r="K68" s="31">
        <v>60.02</v>
      </c>
      <c r="L68" s="38">
        <f t="shared" si="1"/>
        <v>9.3302232589136148E-3</v>
      </c>
      <c r="M68" s="31">
        <v>64.400000000000006</v>
      </c>
      <c r="N68" s="38">
        <f t="shared" si="2"/>
        <v>-5.9316770186335514E-2</v>
      </c>
      <c r="O68" s="31">
        <v>59.62</v>
      </c>
      <c r="P68" s="38">
        <f t="shared" si="3"/>
        <v>1.6101979201610214E-2</v>
      </c>
      <c r="Q68" s="16" t="s">
        <v>2629</v>
      </c>
      <c r="T68" s="16"/>
    </row>
    <row r="69" spans="1:20" x14ac:dyDescent="0.25">
      <c r="A69" s="6" t="s">
        <v>13</v>
      </c>
      <c r="B69" s="16" t="s">
        <v>2384</v>
      </c>
      <c r="C69" s="16" t="s">
        <v>2389</v>
      </c>
      <c r="E69" s="20">
        <v>239.18</v>
      </c>
      <c r="F69" s="20">
        <v>247.21</v>
      </c>
      <c r="G69" s="22">
        <f t="shared" si="0"/>
        <v>-3.2482504753043977E-2</v>
      </c>
      <c r="H69" s="15">
        <v>99</v>
      </c>
      <c r="I69" s="15">
        <v>91</v>
      </c>
      <c r="J69" s="29">
        <v>45785</v>
      </c>
      <c r="K69" s="31">
        <v>239.22</v>
      </c>
      <c r="L69" s="38">
        <f t="shared" si="1"/>
        <v>-1.6721009948997593E-4</v>
      </c>
      <c r="M69" s="31">
        <v>251.13</v>
      </c>
      <c r="N69" s="38">
        <f t="shared" si="2"/>
        <v>-4.7584916178871457E-2</v>
      </c>
      <c r="O69" s="31">
        <v>233.13</v>
      </c>
      <c r="P69" s="38">
        <f t="shared" si="3"/>
        <v>2.5951186033543565E-2</v>
      </c>
      <c r="Q69" s="16" t="s">
        <v>2631</v>
      </c>
    </row>
    <row r="70" spans="1:20" x14ac:dyDescent="0.25">
      <c r="A70" s="6" t="s">
        <v>14</v>
      </c>
      <c r="B70" s="16" t="s">
        <v>2623</v>
      </c>
      <c r="C70" s="16" t="s">
        <v>2634</v>
      </c>
      <c r="E70" s="20">
        <v>31.1</v>
      </c>
      <c r="F70" s="20">
        <v>32</v>
      </c>
      <c r="G70" s="22">
        <f t="shared" si="0"/>
        <v>-2.8124999999999956E-2</v>
      </c>
      <c r="H70" s="15">
        <v>99</v>
      </c>
      <c r="I70" s="15">
        <v>94</v>
      </c>
      <c r="J70" s="29">
        <v>45777</v>
      </c>
      <c r="K70" s="31">
        <v>28.52</v>
      </c>
      <c r="L70" s="38">
        <f t="shared" si="1"/>
        <v>9.046283309957931E-2</v>
      </c>
      <c r="M70" s="31">
        <v>29.18</v>
      </c>
      <c r="N70" s="38">
        <f t="shared" si="2"/>
        <v>6.5798492117889018E-2</v>
      </c>
      <c r="O70" s="31">
        <v>28.32</v>
      </c>
      <c r="P70" s="38">
        <f t="shared" si="3"/>
        <v>9.8163841807909644E-2</v>
      </c>
      <c r="Q70" s="16" t="s">
        <v>2635</v>
      </c>
    </row>
    <row r="71" spans="1:20" x14ac:dyDescent="0.25">
      <c r="A71" s="6" t="s">
        <v>15</v>
      </c>
      <c r="B71" s="16" t="s">
        <v>142</v>
      </c>
      <c r="C71" s="16" t="s">
        <v>2632</v>
      </c>
      <c r="E71" s="20">
        <v>34.64</v>
      </c>
      <c r="F71" s="20">
        <v>35.4</v>
      </c>
      <c r="G71" s="22">
        <f t="shared" si="0"/>
        <v>-2.146892655367226E-2</v>
      </c>
      <c r="H71" s="15">
        <v>40</v>
      </c>
      <c r="I71" s="15">
        <v>97</v>
      </c>
      <c r="J71" s="29">
        <v>45790</v>
      </c>
      <c r="K71" s="31">
        <v>28.17</v>
      </c>
      <c r="L71" s="38">
        <f t="shared" si="1"/>
        <v>0.22967696130635423</v>
      </c>
      <c r="M71" s="31">
        <v>30.61</v>
      </c>
      <c r="N71" s="38">
        <f t="shared" si="2"/>
        <v>0.13165632146357403</v>
      </c>
      <c r="O71" s="31">
        <v>27.67</v>
      </c>
      <c r="P71" s="38">
        <f t="shared" si="3"/>
        <v>0.25189736176364286</v>
      </c>
      <c r="Q71" s="16" t="s">
        <v>2633</v>
      </c>
    </row>
    <row r="72" spans="1:20" x14ac:dyDescent="0.25">
      <c r="A72" s="6" t="s">
        <v>16</v>
      </c>
      <c r="B72" s="16" t="s">
        <v>1495</v>
      </c>
      <c r="C72" s="16" t="s">
        <v>2525</v>
      </c>
      <c r="E72" s="20">
        <v>102.52</v>
      </c>
      <c r="F72" s="20">
        <v>102.2</v>
      </c>
      <c r="G72" s="22">
        <f t="shared" si="0"/>
        <v>3.1311154598825165E-3</v>
      </c>
      <c r="H72" s="15">
        <v>90</v>
      </c>
      <c r="I72" s="15">
        <v>84</v>
      </c>
      <c r="J72" s="29">
        <v>45786</v>
      </c>
      <c r="K72" s="31">
        <v>99.11</v>
      </c>
      <c r="L72" s="38">
        <f t="shared" si="1"/>
        <v>3.4406215316315172E-2</v>
      </c>
      <c r="M72" s="31">
        <v>102.02</v>
      </c>
      <c r="N72" s="38">
        <f t="shared" si="2"/>
        <v>4.9009998039600084E-3</v>
      </c>
      <c r="O72" s="31">
        <v>98.41</v>
      </c>
      <c r="P72" s="38">
        <f t="shared" si="3"/>
        <v>4.1764048369068177E-2</v>
      </c>
      <c r="Q72" s="16" t="s">
        <v>2627</v>
      </c>
    </row>
    <row r="73" spans="1:20" x14ac:dyDescent="0.25">
      <c r="A73" s="6" t="s">
        <v>17</v>
      </c>
      <c r="B73" s="16" t="s">
        <v>2558</v>
      </c>
      <c r="C73" s="16" t="s">
        <v>2571</v>
      </c>
      <c r="E73" s="20">
        <v>30.71</v>
      </c>
      <c r="F73" s="20">
        <v>29.9</v>
      </c>
      <c r="G73" s="22">
        <f t="shared" si="0"/>
        <v>2.7090301003344558E-2</v>
      </c>
      <c r="H73" s="15">
        <v>99</v>
      </c>
      <c r="I73" s="15">
        <v>96</v>
      </c>
      <c r="J73" s="29">
        <v>45743</v>
      </c>
      <c r="K73" s="31">
        <v>27.96</v>
      </c>
      <c r="L73" s="38">
        <f t="shared" si="1"/>
        <v>9.8354792560801138E-2</v>
      </c>
      <c r="M73" s="31">
        <v>29.47</v>
      </c>
      <c r="N73" s="38">
        <f t="shared" si="2"/>
        <v>4.2076688157448319E-2</v>
      </c>
      <c r="O73" s="31">
        <v>27.78</v>
      </c>
      <c r="P73" s="38">
        <f t="shared" si="3"/>
        <v>0.10547156227501799</v>
      </c>
      <c r="Q73" s="16" t="s">
        <v>1768</v>
      </c>
    </row>
    <row r="74" spans="1:20" x14ac:dyDescent="0.25">
      <c r="A74" s="6" t="s">
        <v>31</v>
      </c>
      <c r="B74" s="16" t="s">
        <v>2624</v>
      </c>
      <c r="C74" s="16" t="s">
        <v>2637</v>
      </c>
      <c r="E74" s="20">
        <v>38.69</v>
      </c>
      <c r="F74" s="20">
        <v>37.590000000000003</v>
      </c>
      <c r="G74" s="22">
        <f t="shared" si="0"/>
        <v>2.9263101888800058E-2</v>
      </c>
      <c r="H74" s="15">
        <v>92</v>
      </c>
      <c r="I74" s="15">
        <v>96</v>
      </c>
      <c r="J74" s="29">
        <v>45790</v>
      </c>
      <c r="K74" s="31">
        <v>34.96</v>
      </c>
      <c r="L74" s="38">
        <f t="shared" si="1"/>
        <v>0.1066933638443935</v>
      </c>
      <c r="M74" s="31">
        <v>35.57</v>
      </c>
      <c r="N74" s="38">
        <f t="shared" si="2"/>
        <v>8.7714366038796662E-2</v>
      </c>
      <c r="O74" s="31">
        <v>34.5</v>
      </c>
      <c r="P74" s="38">
        <f t="shared" si="3"/>
        <v>0.12144927536231878</v>
      </c>
      <c r="Q74" s="16" t="s">
        <v>2638</v>
      </c>
    </row>
    <row r="75" spans="1:20" x14ac:dyDescent="0.25">
      <c r="A75" s="6" t="s">
        <v>33</v>
      </c>
      <c r="B75" s="16" t="s">
        <v>2440</v>
      </c>
      <c r="C75" s="16" t="s">
        <v>2442</v>
      </c>
      <c r="E75" s="20">
        <v>21.4</v>
      </c>
      <c r="F75" s="20">
        <v>20.329999999999998</v>
      </c>
      <c r="G75" s="22">
        <f t="shared" si="0"/>
        <v>5.2631578947368439E-2</v>
      </c>
      <c r="H75" s="15">
        <v>47</v>
      </c>
      <c r="I75" s="15">
        <v>98</v>
      </c>
      <c r="J75" s="29">
        <v>45778</v>
      </c>
      <c r="K75" s="31">
        <v>20.14</v>
      </c>
      <c r="L75" s="38">
        <f t="shared" si="1"/>
        <v>6.2562065541211423E-2</v>
      </c>
      <c r="M75" s="31">
        <v>21.47</v>
      </c>
      <c r="N75" s="38">
        <f t="shared" si="2"/>
        <v>-3.260363297624606E-3</v>
      </c>
      <c r="O75" s="31">
        <v>19.88</v>
      </c>
      <c r="P75" s="38">
        <f t="shared" si="3"/>
        <v>7.6458752515090531E-2</v>
      </c>
      <c r="Q75" s="16" t="s">
        <v>2604</v>
      </c>
    </row>
    <row r="76" spans="1:20" x14ac:dyDescent="0.25">
      <c r="A76" s="6" t="s">
        <v>34</v>
      </c>
      <c r="B76" s="16" t="s">
        <v>2253</v>
      </c>
      <c r="C76" s="16" t="s">
        <v>2264</v>
      </c>
      <c r="E76" s="20">
        <v>28.24</v>
      </c>
      <c r="F76" s="20">
        <v>26.71</v>
      </c>
      <c r="G76" s="22">
        <f t="shared" si="0"/>
        <v>5.7281916885061679E-2</v>
      </c>
      <c r="H76" s="15">
        <v>97</v>
      </c>
      <c r="I76" s="15">
        <v>96</v>
      </c>
      <c r="J76" s="29">
        <v>45785</v>
      </c>
      <c r="K76" s="31">
        <v>27.02</v>
      </c>
      <c r="L76" s="38">
        <f t="shared" si="1"/>
        <v>4.5151739452257547E-2</v>
      </c>
      <c r="M76" s="31">
        <v>27.75</v>
      </c>
      <c r="N76" s="38">
        <f t="shared" si="2"/>
        <v>1.7657657657657602E-2</v>
      </c>
      <c r="O76" s="31">
        <v>26.85</v>
      </c>
      <c r="P76" s="38">
        <f t="shared" si="3"/>
        <v>5.176908752327735E-2</v>
      </c>
      <c r="Q76" s="16" t="s">
        <v>2628</v>
      </c>
    </row>
    <row r="77" spans="1:20" x14ac:dyDescent="0.25">
      <c r="A77" s="6" t="s">
        <v>35</v>
      </c>
      <c r="B77" s="16" t="s">
        <v>2388</v>
      </c>
      <c r="C77" s="16" t="s">
        <v>2397</v>
      </c>
      <c r="E77" s="20">
        <v>21.6</v>
      </c>
      <c r="F77" s="20">
        <v>20.09</v>
      </c>
      <c r="G77" s="22">
        <f t="shared" si="0"/>
        <v>7.5161772025883603E-2</v>
      </c>
      <c r="H77" s="15">
        <v>66</v>
      </c>
      <c r="I77" s="15">
        <v>87</v>
      </c>
      <c r="J77" s="29">
        <v>45779</v>
      </c>
      <c r="K77" s="31">
        <v>20.61</v>
      </c>
      <c r="L77" s="38">
        <f t="shared" si="1"/>
        <v>4.8034934497816692E-2</v>
      </c>
      <c r="M77" s="31">
        <v>21.26</v>
      </c>
      <c r="N77" s="38">
        <f t="shared" si="2"/>
        <v>1.5992474129821254E-2</v>
      </c>
      <c r="O77" s="31">
        <v>20.41</v>
      </c>
      <c r="P77" s="38">
        <f t="shared" si="3"/>
        <v>5.830475257226856E-2</v>
      </c>
      <c r="Q77" s="16" t="s">
        <v>2630</v>
      </c>
    </row>
    <row r="78" spans="1:20" x14ac:dyDescent="0.25">
      <c r="A78" s="6" t="s">
        <v>38</v>
      </c>
      <c r="B78" s="16" t="s">
        <v>2252</v>
      </c>
      <c r="C78" s="16" t="s">
        <v>2262</v>
      </c>
      <c r="E78" s="20">
        <v>31.46</v>
      </c>
      <c r="F78" s="20">
        <v>27.94</v>
      </c>
      <c r="G78" s="22">
        <f t="shared" si="0"/>
        <v>0.12598425196850391</v>
      </c>
      <c r="H78" s="15">
        <v>98</v>
      </c>
      <c r="I78" s="15">
        <v>95</v>
      </c>
      <c r="J78" s="29">
        <v>45789</v>
      </c>
      <c r="K78" s="31">
        <v>27.13</v>
      </c>
      <c r="L78" s="38">
        <f t="shared" si="1"/>
        <v>0.15960191669738305</v>
      </c>
      <c r="M78" s="31">
        <v>27.83</v>
      </c>
      <c r="N78" s="38">
        <f t="shared" si="2"/>
        <v>0.13043478260869576</v>
      </c>
      <c r="O78" s="31">
        <v>26.67</v>
      </c>
      <c r="P78" s="38">
        <f t="shared" si="3"/>
        <v>0.1796025496812898</v>
      </c>
      <c r="Q78" s="16" t="s">
        <v>2626</v>
      </c>
    </row>
    <row r="79" spans="1:20" x14ac:dyDescent="0.25">
      <c r="A79" s="6" t="s">
        <v>44</v>
      </c>
    </row>
    <row r="80" spans="1:20" x14ac:dyDescent="0.25">
      <c r="A80" s="6" t="s">
        <v>45</v>
      </c>
    </row>
    <row r="81" spans="1:16" x14ac:dyDescent="0.25">
      <c r="A81" s="6" t="s">
        <v>46</v>
      </c>
    </row>
    <row r="82" spans="1:16" x14ac:dyDescent="0.25">
      <c r="A82" s="6" t="s">
        <v>47</v>
      </c>
    </row>
    <row r="83" spans="1:16" x14ac:dyDescent="0.25">
      <c r="A83" s="6" t="s">
        <v>54</v>
      </c>
    </row>
    <row r="84" spans="1:16" x14ac:dyDescent="0.25">
      <c r="A84" s="6" t="s">
        <v>56</v>
      </c>
    </row>
    <row r="85" spans="1:16" x14ac:dyDescent="0.25">
      <c r="A85" s="6" t="s">
        <v>63</v>
      </c>
    </row>
    <row r="86" spans="1:16" x14ac:dyDescent="0.25">
      <c r="A86" s="6" t="s">
        <v>64</v>
      </c>
    </row>
    <row r="87" spans="1:16" x14ac:dyDescent="0.25">
      <c r="A87" s="6" t="s">
        <v>65</v>
      </c>
    </row>
    <row r="88" spans="1:16" x14ac:dyDescent="0.25">
      <c r="A88" s="6" t="s">
        <v>66</v>
      </c>
    </row>
    <row r="89" spans="1:16" x14ac:dyDescent="0.25">
      <c r="A89" s="6" t="s">
        <v>67</v>
      </c>
    </row>
    <row r="90" spans="1:16" x14ac:dyDescent="0.25">
      <c r="A90" s="6" t="s">
        <v>68</v>
      </c>
    </row>
    <row r="91" spans="1:16" x14ac:dyDescent="0.25">
      <c r="A91" s="6" t="s">
        <v>69</v>
      </c>
    </row>
    <row r="92" spans="1:16" x14ac:dyDescent="0.25">
      <c r="A92" s="6" t="s">
        <v>70</v>
      </c>
    </row>
    <row r="93" spans="1:16" x14ac:dyDescent="0.25">
      <c r="A93" s="6" t="s">
        <v>75</v>
      </c>
    </row>
    <row r="94" spans="1:16" x14ac:dyDescent="0.25">
      <c r="A94" s="6" t="s">
        <v>76</v>
      </c>
      <c r="B94" s="16"/>
      <c r="C94" s="16"/>
      <c r="E94" s="20"/>
      <c r="F94" s="20"/>
      <c r="G94" s="22"/>
      <c r="H94" s="15"/>
      <c r="I94" s="15"/>
      <c r="J94" s="29"/>
      <c r="K94" s="31"/>
      <c r="L94" s="33"/>
      <c r="M94" s="31"/>
      <c r="N94" s="33"/>
      <c r="O94" s="31"/>
      <c r="P94" s="33"/>
    </row>
    <row r="95" spans="1:16" x14ac:dyDescent="0.25">
      <c r="A95" s="6" t="s">
        <v>78</v>
      </c>
    </row>
    <row r="96" spans="1:16"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sheetData>
  <sortState xmlns:xlrd2="http://schemas.microsoft.com/office/spreadsheetml/2017/richdata2" ref="B66:Q78">
    <sortCondition ref="G66:G78"/>
  </sortState>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6A464-3AC2-45E0-87A1-361448582CA3}">
  <dimension ref="A1:T105"/>
  <sheetViews>
    <sheetView workbookViewId="0">
      <selection activeCell="D83" sqref="D83"/>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45716</v>
      </c>
      <c r="I3" s="2"/>
      <c r="J3" s="29">
        <v>45719</v>
      </c>
      <c r="K3" s="28">
        <v>45720</v>
      </c>
      <c r="L3" s="28">
        <v>45721</v>
      </c>
      <c r="M3" s="28">
        <v>45722</v>
      </c>
      <c r="N3" s="28">
        <v>45723</v>
      </c>
      <c r="P3" s="2" t="s">
        <v>82</v>
      </c>
      <c r="R3" s="2" t="s">
        <v>82</v>
      </c>
    </row>
    <row r="4" spans="1:18" ht="15.75" thickBot="1" x14ac:dyDescent="0.3">
      <c r="A4" t="s">
        <v>0</v>
      </c>
      <c r="C4" s="10">
        <v>45712</v>
      </c>
      <c r="D4" s="11" t="s">
        <v>32</v>
      </c>
      <c r="E4" s="10">
        <v>45716</v>
      </c>
      <c r="J4" s="2" t="s">
        <v>26</v>
      </c>
      <c r="K4" s="2" t="s">
        <v>27</v>
      </c>
      <c r="L4" s="2" t="s">
        <v>28</v>
      </c>
      <c r="M4" s="2" t="s">
        <v>29</v>
      </c>
      <c r="N4" s="2" t="s">
        <v>30</v>
      </c>
    </row>
    <row r="5" spans="1:18" ht="15.75" thickBot="1" x14ac:dyDescent="0.3">
      <c r="A5" t="s">
        <v>910</v>
      </c>
      <c r="F5" s="8">
        <v>19310.79</v>
      </c>
      <c r="G5" s="36" t="s">
        <v>25</v>
      </c>
      <c r="H5" s="8">
        <v>18847.28</v>
      </c>
      <c r="J5" s="14">
        <v>18350.189999999999</v>
      </c>
      <c r="K5" s="14">
        <v>18285.16</v>
      </c>
      <c r="L5" s="14">
        <v>18552.73</v>
      </c>
      <c r="M5" s="14">
        <v>18069.12</v>
      </c>
      <c r="N5" s="14">
        <v>18196.22</v>
      </c>
      <c r="P5" s="5">
        <f>(N5-H5)/N5</f>
        <v>-3.5779958694717784E-2</v>
      </c>
      <c r="R5" s="5">
        <f>(N5-F5)/F5</f>
        <v>-5.7717472977542587E-2</v>
      </c>
    </row>
    <row r="6" spans="1:18" ht="15.75" thickBot="1" x14ac:dyDescent="0.3">
      <c r="A6" t="s">
        <v>302</v>
      </c>
      <c r="C6" s="26" t="s">
        <v>909</v>
      </c>
      <c r="D6" s="1"/>
      <c r="E6" s="1"/>
      <c r="F6" s="9">
        <v>6040.04</v>
      </c>
      <c r="G6" s="36" t="s">
        <v>107</v>
      </c>
      <c r="H6" s="9">
        <v>5954.5</v>
      </c>
      <c r="J6" s="14">
        <v>5849.72</v>
      </c>
      <c r="K6" s="17">
        <v>5778.15</v>
      </c>
      <c r="L6" s="17">
        <v>5842.63</v>
      </c>
      <c r="M6" s="14">
        <v>5738.52</v>
      </c>
      <c r="N6" s="14">
        <v>5770.2</v>
      </c>
      <c r="P6" s="5">
        <f>(N6-H6)/N6</f>
        <v>-3.193996741880701E-2</v>
      </c>
      <c r="R6" s="5">
        <f>(N6-F6)/F6</f>
        <v>-4.4675200826484615E-2</v>
      </c>
    </row>
    <row r="7" spans="1:18" x14ac:dyDescent="0.25">
      <c r="C7" s="35"/>
      <c r="J7" s="12"/>
    </row>
    <row r="8" spans="1:18" x14ac:dyDescent="0.25">
      <c r="C8" s="12"/>
      <c r="J8" s="12"/>
    </row>
    <row r="9" spans="1:18" x14ac:dyDescent="0.25">
      <c r="C9" s="12"/>
      <c r="J9" s="12"/>
    </row>
    <row r="10" spans="1:18" x14ac:dyDescent="0.25">
      <c r="A10" t="s">
        <v>3</v>
      </c>
      <c r="C10" s="16" t="s">
        <v>2679</v>
      </c>
      <c r="J10" s="16"/>
    </row>
    <row r="11" spans="1:18" x14ac:dyDescent="0.25">
      <c r="C11" s="27" t="s">
        <v>2680</v>
      </c>
      <c r="J11" s="16"/>
    </row>
    <row r="12" spans="1:18" x14ac:dyDescent="0.25">
      <c r="C12" s="16" t="s">
        <v>2681</v>
      </c>
      <c r="J12" s="16"/>
    </row>
    <row r="13" spans="1:18" x14ac:dyDescent="0.25">
      <c r="C13" s="27" t="s">
        <v>2682</v>
      </c>
      <c r="J13" s="16"/>
    </row>
    <row r="14" spans="1:18" x14ac:dyDescent="0.25">
      <c r="C14" s="27" t="s">
        <v>2683</v>
      </c>
      <c r="J14" s="16"/>
    </row>
    <row r="15" spans="1:18" x14ac:dyDescent="0.25">
      <c r="C15" s="16" t="s">
        <v>2692</v>
      </c>
      <c r="J15" s="16"/>
    </row>
    <row r="16" spans="1:18" x14ac:dyDescent="0.25">
      <c r="C16" s="16" t="s">
        <v>2684</v>
      </c>
      <c r="J16" s="16"/>
    </row>
    <row r="17" spans="3:10" x14ac:dyDescent="0.25">
      <c r="C17" s="16" t="s">
        <v>2685</v>
      </c>
      <c r="J17" s="16"/>
    </row>
    <row r="18" spans="3:10" x14ac:dyDescent="0.25">
      <c r="C18" s="16" t="s">
        <v>2686</v>
      </c>
      <c r="J18" s="16"/>
    </row>
    <row r="19" spans="3:10" x14ac:dyDescent="0.25">
      <c r="C19" s="16" t="s">
        <v>2687</v>
      </c>
      <c r="J19" s="16"/>
    </row>
    <row r="20" spans="3:10" x14ac:dyDescent="0.25">
      <c r="C20" s="16" t="s">
        <v>2688</v>
      </c>
      <c r="J20" s="16"/>
    </row>
    <row r="21" spans="3:10" x14ac:dyDescent="0.25">
      <c r="C21" s="16" t="s">
        <v>2689</v>
      </c>
      <c r="J21" s="16"/>
    </row>
    <row r="22" spans="3:10" x14ac:dyDescent="0.25">
      <c r="C22" s="16" t="s">
        <v>2690</v>
      </c>
      <c r="J22" s="16"/>
    </row>
    <row r="23" spans="3:10" x14ac:dyDescent="0.25">
      <c r="C23" s="16" t="s">
        <v>2691</v>
      </c>
      <c r="J23" s="16"/>
    </row>
    <row r="24" spans="3:10" x14ac:dyDescent="0.25">
      <c r="C24" s="16"/>
      <c r="J24" s="16"/>
    </row>
    <row r="25" spans="3:10" x14ac:dyDescent="0.25">
      <c r="C25" s="16"/>
      <c r="J25" s="16"/>
    </row>
    <row r="26" spans="3:10" x14ac:dyDescent="0.25">
      <c r="C26" s="12" t="s">
        <v>182</v>
      </c>
      <c r="D26" s="12" t="s">
        <v>2660</v>
      </c>
      <c r="J26" s="16"/>
    </row>
    <row r="27" spans="3:10" x14ac:dyDescent="0.25">
      <c r="C27" s="12" t="s">
        <v>163</v>
      </c>
      <c r="D27" s="12" t="s">
        <v>2661</v>
      </c>
      <c r="J27" s="16"/>
    </row>
    <row r="28" spans="3:10" x14ac:dyDescent="0.25">
      <c r="C28" s="12"/>
      <c r="J28" s="16"/>
    </row>
    <row r="29" spans="3:10" x14ac:dyDescent="0.25">
      <c r="F29" s="2" t="s">
        <v>154</v>
      </c>
      <c r="J29" s="16"/>
    </row>
    <row r="30" spans="3:10" x14ac:dyDescent="0.25">
      <c r="C30" t="s">
        <v>102</v>
      </c>
      <c r="D30" s="5">
        <v>0.87639999999999996</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x14ac:dyDescent="0.25">
      <c r="D33" s="5"/>
      <c r="F33" s="5"/>
      <c r="I33" s="5"/>
      <c r="J33" s="16"/>
    </row>
    <row r="34" spans="3:10" x14ac:dyDescent="0.25">
      <c r="D34" s="5"/>
      <c r="F34" s="5"/>
      <c r="I34" s="5"/>
      <c r="J34" s="16"/>
    </row>
    <row r="35" spans="3:10" x14ac:dyDescent="0.25">
      <c r="D35" s="5"/>
      <c r="F35" s="5"/>
      <c r="I35" s="5"/>
      <c r="J35" s="16"/>
    </row>
    <row r="36" spans="3:10" x14ac:dyDescent="0.25">
      <c r="C36" t="s">
        <v>2246</v>
      </c>
      <c r="D36" s="5">
        <v>5.8200000000000002E-2</v>
      </c>
      <c r="F36" s="5">
        <v>-0.1139</v>
      </c>
      <c r="I36" s="5"/>
      <c r="J36" s="16"/>
    </row>
    <row r="37" spans="3:10" x14ac:dyDescent="0.25">
      <c r="C37" t="s">
        <v>61</v>
      </c>
      <c r="D37" s="5">
        <v>6.54E-2</v>
      </c>
      <c r="F37" s="5">
        <v>-6.2300000000000001E-2</v>
      </c>
      <c r="I37" s="5"/>
      <c r="J37" s="16"/>
    </row>
    <row r="38" spans="3:10" x14ac:dyDescent="0.25">
      <c r="D38" s="5"/>
      <c r="F38" s="5"/>
      <c r="I38" s="5"/>
      <c r="J38" s="16"/>
    </row>
    <row r="39" spans="3:10" x14ac:dyDescent="0.25">
      <c r="I39" s="5"/>
      <c r="J39" s="16"/>
    </row>
    <row r="40" spans="3:10" x14ac:dyDescent="0.25">
      <c r="G40" s="22"/>
      <c r="H40" s="16"/>
      <c r="I40" s="5"/>
      <c r="J40" s="16"/>
    </row>
    <row r="41" spans="3:10" x14ac:dyDescent="0.25">
      <c r="G41" s="22"/>
      <c r="H41" s="16"/>
      <c r="I41" s="5"/>
      <c r="J41" s="16"/>
    </row>
    <row r="42" spans="3:10" x14ac:dyDescent="0.25">
      <c r="D42" s="5"/>
      <c r="F42" s="5"/>
      <c r="G42" s="22"/>
      <c r="H42" s="16"/>
      <c r="I42" s="5"/>
      <c r="J42" s="16"/>
    </row>
    <row r="43" spans="3:10" x14ac:dyDescent="0.25">
      <c r="G43" s="22"/>
      <c r="H43" s="16"/>
      <c r="I43" s="5"/>
      <c r="J43" s="16"/>
    </row>
    <row r="44" spans="3:10" x14ac:dyDescent="0.25">
      <c r="D44" s="5"/>
      <c r="E44" s="21"/>
      <c r="F44" s="34"/>
      <c r="G44" s="22"/>
      <c r="H44" s="16"/>
      <c r="I44" s="5"/>
      <c r="J44" s="16"/>
    </row>
    <row r="45" spans="3:10" x14ac:dyDescent="0.25">
      <c r="D45" s="5">
        <f>SUM(D30:D44)</f>
        <v>1</v>
      </c>
      <c r="F45" s="34"/>
      <c r="I45" s="22"/>
      <c r="J45" s="16"/>
    </row>
    <row r="46" spans="3:10" x14ac:dyDescent="0.25">
      <c r="E46" s="21"/>
      <c r="F46" s="16"/>
      <c r="G46" s="22"/>
      <c r="H46" s="16"/>
      <c r="I46" s="22"/>
      <c r="J46" s="16"/>
    </row>
    <row r="47" spans="3:10" x14ac:dyDescent="0.25">
      <c r="C47" s="12"/>
      <c r="D47" s="5"/>
      <c r="E47" s="21"/>
      <c r="F47" s="16"/>
      <c r="G47" s="22"/>
      <c r="H47" s="16"/>
      <c r="I47" s="22"/>
      <c r="J47" s="16"/>
    </row>
    <row r="48" spans="3:10"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2246</v>
      </c>
      <c r="E50" s="4">
        <v>17.73</v>
      </c>
      <c r="F50" s="4">
        <v>16.989999999999998</v>
      </c>
      <c r="G50" s="5">
        <f>(E50-F50)/F50</f>
        <v>4.3555032371983639E-2</v>
      </c>
      <c r="H50" s="20">
        <v>18.5</v>
      </c>
      <c r="I50" s="4">
        <v>15.9</v>
      </c>
      <c r="J50" s="2">
        <v>97</v>
      </c>
      <c r="K50" s="2">
        <v>80</v>
      </c>
      <c r="M50" t="s">
        <v>2654</v>
      </c>
    </row>
    <row r="51" spans="1:19" x14ac:dyDescent="0.25">
      <c r="A51" s="6" t="s">
        <v>11</v>
      </c>
      <c r="B51" t="s">
        <v>61</v>
      </c>
      <c r="E51" s="4">
        <v>101.28</v>
      </c>
      <c r="F51" s="4">
        <v>105.48</v>
      </c>
      <c r="G51" s="5">
        <f>(E51-F51)/F51</f>
        <v>-3.9817974971558617E-2</v>
      </c>
      <c r="H51" s="20">
        <v>99</v>
      </c>
      <c r="I51" s="4">
        <v>101</v>
      </c>
      <c r="J51" s="2">
        <v>94</v>
      </c>
      <c r="K51" s="2">
        <v>99</v>
      </c>
      <c r="M51" t="s">
        <v>2655</v>
      </c>
    </row>
    <row r="52" spans="1:19" x14ac:dyDescent="0.25">
      <c r="A52" s="6" t="s">
        <v>12</v>
      </c>
    </row>
    <row r="53" spans="1:19" x14ac:dyDescent="0.25">
      <c r="A53" s="6" t="s">
        <v>13</v>
      </c>
      <c r="E53" s="4"/>
      <c r="F53" s="4"/>
      <c r="G53" s="5"/>
      <c r="H53" s="20"/>
      <c r="I53" s="4"/>
      <c r="J53" s="2"/>
      <c r="K53" s="2"/>
      <c r="L53" s="2"/>
    </row>
    <row r="54" spans="1:19" x14ac:dyDescent="0.25">
      <c r="A54" s="6" t="s">
        <v>14</v>
      </c>
      <c r="E54" s="4"/>
      <c r="F54" s="4"/>
      <c r="G54" s="5"/>
      <c r="H54" s="20"/>
      <c r="I54" s="4"/>
      <c r="J54" s="2"/>
      <c r="K54" s="2"/>
    </row>
    <row r="55" spans="1:19" x14ac:dyDescent="0.25">
      <c r="A55" s="6" t="s">
        <v>15</v>
      </c>
    </row>
    <row r="56" spans="1:19" x14ac:dyDescent="0.25">
      <c r="A56" s="6" t="s">
        <v>16</v>
      </c>
    </row>
    <row r="57" spans="1:19" x14ac:dyDescent="0.25">
      <c r="A57" s="6" t="s">
        <v>17</v>
      </c>
    </row>
    <row r="58" spans="1:19" x14ac:dyDescent="0.25">
      <c r="A58" s="6" t="s">
        <v>31</v>
      </c>
      <c r="E58" s="4"/>
      <c r="F58" s="4"/>
      <c r="G58" s="5"/>
      <c r="H58" s="20"/>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2623</v>
      </c>
      <c r="C66" s="16" t="s">
        <v>2634</v>
      </c>
      <c r="E66" s="20">
        <v>28.74</v>
      </c>
      <c r="F66" s="20">
        <v>32</v>
      </c>
      <c r="G66" s="22">
        <f t="shared" ref="G66:G77" si="0">(E66-F66)/F66</f>
        <v>-0.10187500000000005</v>
      </c>
      <c r="H66" s="15">
        <v>99</v>
      </c>
      <c r="I66" s="15">
        <v>92</v>
      </c>
      <c r="J66" s="29">
        <v>45777</v>
      </c>
      <c r="K66" s="31">
        <v>28.6</v>
      </c>
      <c r="L66" s="38">
        <f t="shared" ref="L66:L77" si="1">(E66-K66)/K66</f>
        <v>4.8951048951047906E-3</v>
      </c>
      <c r="M66" s="31">
        <v>29.4</v>
      </c>
      <c r="N66" s="38">
        <f t="shared" ref="N66:N77" si="2">(E66-M66)/M66</f>
        <v>-2.244897959183674E-2</v>
      </c>
      <c r="O66" s="31">
        <v>28.43</v>
      </c>
      <c r="P66" s="38">
        <f t="shared" ref="P66:P77" si="3">(E66-O66)/O66</f>
        <v>1.0903974674639421E-2</v>
      </c>
      <c r="Q66" s="16" t="s">
        <v>2662</v>
      </c>
    </row>
    <row r="67" spans="1:20" x14ac:dyDescent="0.25">
      <c r="A67" s="6" t="s">
        <v>11</v>
      </c>
      <c r="B67" s="16" t="s">
        <v>2657</v>
      </c>
      <c r="C67" s="16" t="s">
        <v>2670</v>
      </c>
      <c r="E67" s="20">
        <v>36.380000000000003</v>
      </c>
      <c r="F67" s="20">
        <v>40</v>
      </c>
      <c r="G67" s="22">
        <f t="shared" si="0"/>
        <v>-9.0499999999999942E-2</v>
      </c>
      <c r="H67" s="15">
        <v>99</v>
      </c>
      <c r="I67" s="15">
        <v>96</v>
      </c>
      <c r="J67" s="29">
        <v>45805</v>
      </c>
      <c r="K67" s="31">
        <v>35.31</v>
      </c>
      <c r="L67" s="38">
        <f t="shared" si="1"/>
        <v>3.0303030303030311E-2</v>
      </c>
      <c r="M67" s="31">
        <v>36.229999999999997</v>
      </c>
      <c r="N67" s="38">
        <f t="shared" si="2"/>
        <v>4.1402152911952997E-3</v>
      </c>
      <c r="O67" s="31">
        <v>34.83</v>
      </c>
      <c r="P67" s="38">
        <f t="shared" si="3"/>
        <v>4.4501866207292691E-2</v>
      </c>
      <c r="Q67" s="16" t="s">
        <v>2671</v>
      </c>
    </row>
    <row r="68" spans="1:20" x14ac:dyDescent="0.25">
      <c r="A68" s="6" t="s">
        <v>12</v>
      </c>
      <c r="B68" s="16" t="s">
        <v>2656</v>
      </c>
      <c r="C68" s="16" t="s">
        <v>2668</v>
      </c>
      <c r="E68" s="20">
        <v>133.88</v>
      </c>
      <c r="F68" s="20">
        <v>145.34</v>
      </c>
      <c r="G68" s="22">
        <f t="shared" si="0"/>
        <v>-7.884959405531862E-2</v>
      </c>
      <c r="H68" s="15">
        <v>80</v>
      </c>
      <c r="I68" s="15">
        <v>99</v>
      </c>
      <c r="J68" s="29">
        <v>45777</v>
      </c>
      <c r="K68" s="31">
        <v>102.93</v>
      </c>
      <c r="L68" s="38">
        <f t="shared" si="1"/>
        <v>0.30068978917711053</v>
      </c>
      <c r="M68" s="31">
        <v>118.6</v>
      </c>
      <c r="N68" s="38">
        <f t="shared" si="2"/>
        <v>0.12883642495784151</v>
      </c>
      <c r="O68" s="31">
        <v>98.75</v>
      </c>
      <c r="P68" s="38">
        <f t="shared" si="3"/>
        <v>0.35574683544303792</v>
      </c>
      <c r="Q68" s="16" t="s">
        <v>2669</v>
      </c>
      <c r="T68" s="16"/>
    </row>
    <row r="69" spans="1:20" x14ac:dyDescent="0.25">
      <c r="A69" s="6" t="s">
        <v>13</v>
      </c>
      <c r="B69" s="16" t="s">
        <v>2658</v>
      </c>
      <c r="C69" s="16" t="s">
        <v>2673</v>
      </c>
      <c r="E69" s="20">
        <v>116.32</v>
      </c>
      <c r="F69" s="20">
        <v>121.5</v>
      </c>
      <c r="G69" s="22">
        <f t="shared" si="0"/>
        <v>-4.2633744855967132E-2</v>
      </c>
      <c r="H69" s="15">
        <v>43</v>
      </c>
      <c r="I69" s="15">
        <v>93</v>
      </c>
      <c r="J69" s="29">
        <v>45777</v>
      </c>
      <c r="K69" s="31">
        <v>103.57</v>
      </c>
      <c r="L69" s="38">
        <f t="shared" si="1"/>
        <v>0.1231051462778797</v>
      </c>
      <c r="M69" s="31">
        <v>108.62</v>
      </c>
      <c r="N69" s="38">
        <f t="shared" si="2"/>
        <v>7.0889338979929925E-2</v>
      </c>
      <c r="O69" s="31">
        <v>102.28</v>
      </c>
      <c r="P69" s="38">
        <f t="shared" si="3"/>
        <v>0.13727023856081338</v>
      </c>
      <c r="Q69" s="16" t="s">
        <v>2674</v>
      </c>
    </row>
    <row r="70" spans="1:20" x14ac:dyDescent="0.25">
      <c r="A70" s="6" t="s">
        <v>14</v>
      </c>
      <c r="B70" s="16" t="s">
        <v>165</v>
      </c>
      <c r="C70" s="16" t="s">
        <v>2677</v>
      </c>
      <c r="E70" s="20">
        <v>257.7</v>
      </c>
      <c r="F70" s="20">
        <v>263.08</v>
      </c>
      <c r="G70" s="22">
        <f t="shared" si="0"/>
        <v>-2.0450053215751846E-2</v>
      </c>
      <c r="H70" s="15">
        <v>94</v>
      </c>
      <c r="I70" s="15">
        <v>83</v>
      </c>
      <c r="J70" s="29">
        <v>45769</v>
      </c>
      <c r="K70" s="31">
        <v>244.1</v>
      </c>
      <c r="L70" s="38">
        <f t="shared" si="1"/>
        <v>5.5714870954526811E-2</v>
      </c>
      <c r="M70" s="31">
        <v>250.7</v>
      </c>
      <c r="N70" s="38">
        <f t="shared" si="2"/>
        <v>2.7921818907060234E-2</v>
      </c>
      <c r="O70" s="31">
        <v>244.89</v>
      </c>
      <c r="P70" s="38">
        <f t="shared" si="3"/>
        <v>5.2309200049001602E-2</v>
      </c>
      <c r="Q70" s="16" t="s">
        <v>2678</v>
      </c>
    </row>
    <row r="71" spans="1:20" x14ac:dyDescent="0.25">
      <c r="A71" s="6" t="s">
        <v>15</v>
      </c>
      <c r="B71" s="16" t="s">
        <v>2253</v>
      </c>
      <c r="C71" s="16" t="s">
        <v>2264</v>
      </c>
      <c r="E71" s="20">
        <v>26.2</v>
      </c>
      <c r="F71" s="20">
        <v>26.71</v>
      </c>
      <c r="G71" s="22">
        <f t="shared" si="0"/>
        <v>-1.9093972295020651E-2</v>
      </c>
      <c r="H71" s="15">
        <v>97</v>
      </c>
      <c r="I71" s="15">
        <v>96</v>
      </c>
      <c r="J71" s="29">
        <v>45785</v>
      </c>
      <c r="K71" s="31">
        <v>27.04</v>
      </c>
      <c r="L71" s="38">
        <f t="shared" si="1"/>
        <v>-3.1065088757396445E-2</v>
      </c>
      <c r="M71" s="31">
        <v>27.39</v>
      </c>
      <c r="N71" s="38">
        <f t="shared" si="2"/>
        <v>-4.3446513326031444E-2</v>
      </c>
      <c r="O71" s="31">
        <v>26.96</v>
      </c>
      <c r="P71" s="38">
        <f t="shared" si="3"/>
        <v>-2.8189910979228544E-2</v>
      </c>
      <c r="Q71" s="16" t="s">
        <v>2666</v>
      </c>
    </row>
    <row r="72" spans="1:20" x14ac:dyDescent="0.25">
      <c r="A72" s="6" t="s">
        <v>16</v>
      </c>
      <c r="B72" s="16" t="s">
        <v>2558</v>
      </c>
      <c r="C72" s="16" t="s">
        <v>2571</v>
      </c>
      <c r="E72" s="20">
        <v>30.11</v>
      </c>
      <c r="F72" s="20">
        <v>29.9</v>
      </c>
      <c r="G72" s="22">
        <f t="shared" si="0"/>
        <v>7.0234113712374872E-3</v>
      </c>
      <c r="H72" s="15">
        <v>99</v>
      </c>
      <c r="I72" s="15">
        <v>96</v>
      </c>
      <c r="J72" s="29">
        <v>45743</v>
      </c>
      <c r="K72" s="31">
        <v>28.27</v>
      </c>
      <c r="L72" s="38">
        <f t="shared" si="1"/>
        <v>6.5086664308454181E-2</v>
      </c>
      <c r="M72" s="31">
        <v>29.71</v>
      </c>
      <c r="N72" s="38">
        <f t="shared" si="2"/>
        <v>1.3463480309659999E-2</v>
      </c>
      <c r="O72" s="31">
        <v>28.03</v>
      </c>
      <c r="P72" s="38">
        <f t="shared" si="3"/>
        <v>7.4206207634677071E-2</v>
      </c>
      <c r="Q72" s="16" t="s">
        <v>2664</v>
      </c>
    </row>
    <row r="73" spans="1:20" x14ac:dyDescent="0.25">
      <c r="A73" s="6" t="s">
        <v>17</v>
      </c>
      <c r="B73" s="16" t="s">
        <v>2624</v>
      </c>
      <c r="C73" s="16" t="s">
        <v>2637</v>
      </c>
      <c r="E73" s="20">
        <v>38.58</v>
      </c>
      <c r="F73" s="20">
        <v>37.590000000000003</v>
      </c>
      <c r="G73" s="22">
        <f t="shared" si="0"/>
        <v>2.6336791699920054E-2</v>
      </c>
      <c r="H73" s="15">
        <v>92</v>
      </c>
      <c r="I73" s="15">
        <v>96</v>
      </c>
      <c r="J73" s="29">
        <v>45790</v>
      </c>
      <c r="K73" s="31">
        <v>35.43</v>
      </c>
      <c r="L73" s="38">
        <f t="shared" si="1"/>
        <v>8.8907705334462281E-2</v>
      </c>
      <c r="M73" s="31">
        <v>36.659999999999997</v>
      </c>
      <c r="N73" s="38">
        <f t="shared" si="2"/>
        <v>5.2373158756137531E-2</v>
      </c>
      <c r="O73" s="31">
        <v>34.92</v>
      </c>
      <c r="P73" s="38">
        <f t="shared" si="3"/>
        <v>0.10481099656357377</v>
      </c>
      <c r="Q73" s="16" t="s">
        <v>2665</v>
      </c>
    </row>
    <row r="74" spans="1:20" x14ac:dyDescent="0.25">
      <c r="A74" s="6" t="s">
        <v>31</v>
      </c>
      <c r="B74" s="16" t="s">
        <v>142</v>
      </c>
      <c r="C74" s="16" t="s">
        <v>2632</v>
      </c>
      <c r="E74" s="20">
        <v>36.42</v>
      </c>
      <c r="F74" s="20">
        <v>35.4</v>
      </c>
      <c r="G74" s="22">
        <f t="shared" si="0"/>
        <v>2.8813559322033989E-2</v>
      </c>
      <c r="H74" s="15">
        <v>40</v>
      </c>
      <c r="I74" s="15">
        <v>97</v>
      </c>
      <c r="J74" s="29">
        <v>45790</v>
      </c>
      <c r="K74" s="31">
        <v>29.15</v>
      </c>
      <c r="L74" s="38">
        <f t="shared" si="1"/>
        <v>0.24939965694682686</v>
      </c>
      <c r="M74" s="31">
        <v>32.36</v>
      </c>
      <c r="N74" s="38">
        <f t="shared" si="2"/>
        <v>0.12546353522867745</v>
      </c>
      <c r="O74" s="31">
        <v>28.49</v>
      </c>
      <c r="P74" s="38">
        <f t="shared" si="3"/>
        <v>0.27834327834327849</v>
      </c>
      <c r="Q74" s="16" t="s">
        <v>2663</v>
      </c>
    </row>
    <row r="75" spans="1:20" x14ac:dyDescent="0.25">
      <c r="A75" s="6" t="s">
        <v>33</v>
      </c>
      <c r="B75" s="16" t="s">
        <v>2388</v>
      </c>
      <c r="C75" s="16" t="s">
        <v>2397</v>
      </c>
      <c r="E75" s="20">
        <v>20.7</v>
      </c>
      <c r="F75" s="20">
        <v>20.09</v>
      </c>
      <c r="G75" s="22">
        <f t="shared" si="0"/>
        <v>3.0363364858138349E-2</v>
      </c>
      <c r="H75" s="15">
        <v>67</v>
      </c>
      <c r="I75" s="15">
        <v>85</v>
      </c>
      <c r="J75" s="29">
        <v>45779</v>
      </c>
      <c r="K75" s="31">
        <v>20.87</v>
      </c>
      <c r="L75" s="38">
        <f t="shared" si="1"/>
        <v>-8.1456636320077474E-3</v>
      </c>
      <c r="M75" s="31">
        <v>21.03</v>
      </c>
      <c r="N75" s="38">
        <f t="shared" si="2"/>
        <v>-1.5691868758915921E-2</v>
      </c>
      <c r="O75" s="31">
        <v>20.64</v>
      </c>
      <c r="P75" s="38">
        <f t="shared" si="3"/>
        <v>2.9069767441859845E-3</v>
      </c>
      <c r="Q75" s="16" t="s">
        <v>2667</v>
      </c>
    </row>
    <row r="76" spans="1:20" x14ac:dyDescent="0.25">
      <c r="A76" s="6" t="s">
        <v>34</v>
      </c>
      <c r="B76" s="16" t="s">
        <v>1314</v>
      </c>
      <c r="C76" s="16" t="s">
        <v>1328</v>
      </c>
      <c r="E76" s="20">
        <v>38.44</v>
      </c>
      <c r="F76" s="20">
        <v>36.94</v>
      </c>
      <c r="G76" s="22">
        <f t="shared" si="0"/>
        <v>4.0606388738494856E-2</v>
      </c>
      <c r="H76" s="15">
        <v>37</v>
      </c>
      <c r="I76" s="15">
        <v>98</v>
      </c>
      <c r="J76" s="29">
        <v>45783</v>
      </c>
      <c r="K76" s="31">
        <v>31.47</v>
      </c>
      <c r="L76" s="38">
        <f t="shared" si="1"/>
        <v>0.22148077534159513</v>
      </c>
      <c r="M76" s="31">
        <v>32.58</v>
      </c>
      <c r="N76" s="38">
        <f t="shared" si="2"/>
        <v>0.17986494782074891</v>
      </c>
      <c r="O76" s="31">
        <v>31.3</v>
      </c>
      <c r="P76" s="38">
        <f t="shared" si="3"/>
        <v>0.22811501597444078</v>
      </c>
      <c r="Q76" s="16" t="s">
        <v>2672</v>
      </c>
    </row>
    <row r="77" spans="1:20" x14ac:dyDescent="0.25">
      <c r="A77" s="6" t="s">
        <v>35</v>
      </c>
      <c r="B77" s="16" t="s">
        <v>2659</v>
      </c>
      <c r="C77" s="16" t="s">
        <v>2675</v>
      </c>
      <c r="E77" s="20">
        <v>34.35</v>
      </c>
      <c r="F77" s="20">
        <v>32.17</v>
      </c>
      <c r="G77" s="22">
        <f t="shared" si="0"/>
        <v>6.776499844575691E-2</v>
      </c>
      <c r="H77" s="15">
        <v>91</v>
      </c>
      <c r="I77" s="15">
        <v>91</v>
      </c>
      <c r="J77" s="29">
        <v>45770</v>
      </c>
      <c r="K77" s="31">
        <v>32.08</v>
      </c>
      <c r="L77" s="38">
        <f t="shared" si="1"/>
        <v>7.0760598503740751E-2</v>
      </c>
      <c r="M77" s="31">
        <v>34.1</v>
      </c>
      <c r="N77" s="38">
        <f t="shared" si="2"/>
        <v>7.3313782991202342E-3</v>
      </c>
      <c r="O77" s="31">
        <v>31.77</v>
      </c>
      <c r="P77" s="38">
        <f t="shared" si="3"/>
        <v>8.1208687440982114E-2</v>
      </c>
      <c r="Q77" s="16" t="s">
        <v>2676</v>
      </c>
    </row>
    <row r="78" spans="1:20" x14ac:dyDescent="0.25">
      <c r="A78" s="6" t="s">
        <v>38</v>
      </c>
    </row>
    <row r="79" spans="1:20" x14ac:dyDescent="0.25">
      <c r="A79" s="6" t="s">
        <v>44</v>
      </c>
    </row>
    <row r="80" spans="1:20" x14ac:dyDescent="0.25">
      <c r="A80" s="6" t="s">
        <v>45</v>
      </c>
    </row>
    <row r="81" spans="1:16" x14ac:dyDescent="0.25">
      <c r="A81" s="6" t="s">
        <v>46</v>
      </c>
    </row>
    <row r="82" spans="1:16" x14ac:dyDescent="0.25">
      <c r="A82" s="6" t="s">
        <v>47</v>
      </c>
    </row>
    <row r="83" spans="1:16" x14ac:dyDescent="0.25">
      <c r="A83" s="6" t="s">
        <v>54</v>
      </c>
    </row>
    <row r="84" spans="1:16" x14ac:dyDescent="0.25">
      <c r="A84" s="6" t="s">
        <v>56</v>
      </c>
    </row>
    <row r="85" spans="1:16" x14ac:dyDescent="0.25">
      <c r="A85" s="6" t="s">
        <v>63</v>
      </c>
    </row>
    <row r="86" spans="1:16" x14ac:dyDescent="0.25">
      <c r="A86" s="6" t="s">
        <v>64</v>
      </c>
    </row>
    <row r="87" spans="1:16" x14ac:dyDescent="0.25">
      <c r="A87" s="6" t="s">
        <v>65</v>
      </c>
    </row>
    <row r="88" spans="1:16" x14ac:dyDescent="0.25">
      <c r="A88" s="6" t="s">
        <v>66</v>
      </c>
    </row>
    <row r="89" spans="1:16" x14ac:dyDescent="0.25">
      <c r="A89" s="6" t="s">
        <v>67</v>
      </c>
    </row>
    <row r="90" spans="1:16" x14ac:dyDescent="0.25">
      <c r="A90" s="6" t="s">
        <v>68</v>
      </c>
    </row>
    <row r="91" spans="1:16" x14ac:dyDescent="0.25">
      <c r="A91" s="6" t="s">
        <v>69</v>
      </c>
    </row>
    <row r="92" spans="1:16" x14ac:dyDescent="0.25">
      <c r="A92" s="6" t="s">
        <v>70</v>
      </c>
    </row>
    <row r="93" spans="1:16" x14ac:dyDescent="0.25">
      <c r="A93" s="6" t="s">
        <v>75</v>
      </c>
    </row>
    <row r="94" spans="1:16" x14ac:dyDescent="0.25">
      <c r="A94" s="6" t="s">
        <v>76</v>
      </c>
      <c r="B94" s="16"/>
      <c r="C94" s="16"/>
      <c r="E94" s="20"/>
      <c r="F94" s="20"/>
      <c r="G94" s="22"/>
      <c r="H94" s="15"/>
      <c r="I94" s="15"/>
      <c r="J94" s="29"/>
      <c r="K94" s="31"/>
      <c r="L94" s="33"/>
      <c r="M94" s="31"/>
      <c r="N94" s="33"/>
      <c r="O94" s="31"/>
      <c r="P94" s="33"/>
    </row>
    <row r="95" spans="1:16" x14ac:dyDescent="0.25">
      <c r="A95" s="6" t="s">
        <v>78</v>
      </c>
    </row>
    <row r="96" spans="1:16"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sheetData>
  <sortState xmlns:xlrd2="http://schemas.microsoft.com/office/spreadsheetml/2017/richdata2" ref="B66:Q77">
    <sortCondition ref="G66:G77"/>
  </sortState>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D1E3A-7DC0-456E-82C0-2EF7233E4177}">
  <dimension ref="A1:T105"/>
  <sheetViews>
    <sheetView workbookViewId="0"/>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45723</v>
      </c>
      <c r="I3" s="2"/>
      <c r="J3" s="29">
        <v>45726</v>
      </c>
      <c r="K3" s="28">
        <v>45727</v>
      </c>
      <c r="L3" s="28">
        <v>45728</v>
      </c>
      <c r="M3" s="28">
        <v>45729</v>
      </c>
      <c r="N3" s="28">
        <v>45730</v>
      </c>
      <c r="P3" s="2" t="s">
        <v>82</v>
      </c>
      <c r="R3" s="2" t="s">
        <v>82</v>
      </c>
    </row>
    <row r="4" spans="1:18" ht="15.75" thickBot="1" x14ac:dyDescent="0.3">
      <c r="A4" t="s">
        <v>0</v>
      </c>
      <c r="C4" s="10">
        <v>45726</v>
      </c>
      <c r="D4" s="11" t="s">
        <v>32</v>
      </c>
      <c r="E4" s="10">
        <v>45730</v>
      </c>
      <c r="J4" s="2" t="s">
        <v>26</v>
      </c>
      <c r="K4" s="2" t="s">
        <v>27</v>
      </c>
      <c r="L4" s="2" t="s">
        <v>28</v>
      </c>
      <c r="M4" s="2" t="s">
        <v>29</v>
      </c>
      <c r="N4" s="2" t="s">
        <v>30</v>
      </c>
    </row>
    <row r="5" spans="1:18" ht="15.75" thickBot="1" x14ac:dyDescent="0.3">
      <c r="A5" t="s">
        <v>910</v>
      </c>
      <c r="F5" s="8">
        <v>19310.79</v>
      </c>
      <c r="G5" s="36" t="s">
        <v>25</v>
      </c>
      <c r="H5" s="8">
        <v>18196.22</v>
      </c>
      <c r="J5" s="14">
        <v>17468.32</v>
      </c>
      <c r="K5" s="14">
        <v>17436.099999999999</v>
      </c>
      <c r="L5" s="14">
        <v>17648.75</v>
      </c>
      <c r="M5" s="14">
        <v>17303.009999999998</v>
      </c>
      <c r="N5" s="14">
        <v>17754.09</v>
      </c>
      <c r="P5" s="5">
        <f>(N5-H5)/N5</f>
        <v>-2.4902994183312183E-2</v>
      </c>
      <c r="R5" s="5">
        <f>(N5-F5)/F5</f>
        <v>-8.0612963011870598E-2</v>
      </c>
    </row>
    <row r="6" spans="1:18" ht="15.75" thickBot="1" x14ac:dyDescent="0.3">
      <c r="A6" t="s">
        <v>302</v>
      </c>
      <c r="C6" s="26" t="s">
        <v>909</v>
      </c>
      <c r="D6" s="1"/>
      <c r="E6" s="1"/>
      <c r="F6" s="9">
        <v>6040.04</v>
      </c>
      <c r="G6" s="36" t="s">
        <v>107</v>
      </c>
      <c r="H6" s="9">
        <v>5770.2</v>
      </c>
      <c r="J6" s="14">
        <v>5614.56</v>
      </c>
      <c r="K6" s="17">
        <v>5572.15</v>
      </c>
      <c r="L6" s="17">
        <v>5599.3</v>
      </c>
      <c r="M6" s="14">
        <v>5521.52</v>
      </c>
      <c r="N6" s="14">
        <v>5638.94</v>
      </c>
      <c r="P6" s="5">
        <f>(N6-H6)/N6</f>
        <v>-2.3277424480487509E-2</v>
      </c>
      <c r="R6" s="5">
        <f>(N6-F6)/F6</f>
        <v>-6.6406844987781599E-2</v>
      </c>
    </row>
    <row r="7" spans="1:18" x14ac:dyDescent="0.25">
      <c r="C7" s="35"/>
      <c r="J7" s="12"/>
    </row>
    <row r="8" spans="1:18" x14ac:dyDescent="0.25">
      <c r="C8" s="12"/>
      <c r="J8" s="12"/>
    </row>
    <row r="9" spans="1:18" x14ac:dyDescent="0.25">
      <c r="C9" s="12"/>
      <c r="J9" s="12"/>
    </row>
    <row r="10" spans="1:18" x14ac:dyDescent="0.25">
      <c r="A10" t="s">
        <v>3</v>
      </c>
      <c r="C10" s="16" t="s">
        <v>2708</v>
      </c>
      <c r="J10" s="16"/>
    </row>
    <row r="11" spans="1:18" x14ac:dyDescent="0.25">
      <c r="C11" s="27" t="s">
        <v>2709</v>
      </c>
      <c r="J11" s="16"/>
    </row>
    <row r="12" spans="1:18" x14ac:dyDescent="0.25">
      <c r="C12" s="16" t="s">
        <v>2720</v>
      </c>
      <c r="J12" s="16"/>
    </row>
    <row r="13" spans="1:18" x14ac:dyDescent="0.25">
      <c r="C13" s="27" t="s">
        <v>2710</v>
      </c>
      <c r="J13" s="16"/>
    </row>
    <row r="14" spans="1:18" x14ac:dyDescent="0.25">
      <c r="C14" s="27" t="s">
        <v>2711</v>
      </c>
      <c r="J14" s="16"/>
    </row>
    <row r="15" spans="1:18" x14ac:dyDescent="0.25">
      <c r="C15" s="16" t="s">
        <v>2712</v>
      </c>
      <c r="J15" s="16"/>
    </row>
    <row r="16" spans="1:18" x14ac:dyDescent="0.25">
      <c r="C16" s="16" t="s">
        <v>2713</v>
      </c>
      <c r="J16" s="16"/>
    </row>
    <row r="17" spans="3:10" x14ac:dyDescent="0.25">
      <c r="C17" s="16" t="s">
        <v>2714</v>
      </c>
      <c r="J17" s="16"/>
    </row>
    <row r="18" spans="3:10" x14ac:dyDescent="0.25">
      <c r="C18" s="16" t="s">
        <v>2715</v>
      </c>
      <c r="J18" s="16"/>
    </row>
    <row r="19" spans="3:10" x14ac:dyDescent="0.25">
      <c r="C19" s="16" t="s">
        <v>2716</v>
      </c>
      <c r="J19" s="16"/>
    </row>
    <row r="20" spans="3:10" x14ac:dyDescent="0.25">
      <c r="C20" s="16" t="s">
        <v>2717</v>
      </c>
      <c r="J20" s="16"/>
    </row>
    <row r="21" spans="3:10" x14ac:dyDescent="0.25">
      <c r="C21" s="16" t="s">
        <v>2718</v>
      </c>
      <c r="J21" s="16"/>
    </row>
    <row r="22" spans="3:10" x14ac:dyDescent="0.25">
      <c r="C22" s="16" t="s">
        <v>2719</v>
      </c>
      <c r="J22" s="16"/>
    </row>
    <row r="23" spans="3:10" x14ac:dyDescent="0.25">
      <c r="C23" s="16"/>
      <c r="J23" s="16"/>
    </row>
    <row r="24" spans="3:10" x14ac:dyDescent="0.25">
      <c r="C24" s="16"/>
      <c r="J24" s="16"/>
    </row>
    <row r="25" spans="3:10" x14ac:dyDescent="0.25">
      <c r="C25" s="16"/>
      <c r="J25" s="16"/>
    </row>
    <row r="26" spans="3:10" x14ac:dyDescent="0.25">
      <c r="C26" s="12" t="s">
        <v>182</v>
      </c>
      <c r="D26" s="12" t="s">
        <v>2693</v>
      </c>
      <c r="J26" s="16"/>
    </row>
    <row r="27" spans="3:10" x14ac:dyDescent="0.25">
      <c r="C27" s="12" t="s">
        <v>163</v>
      </c>
      <c r="D27" s="12" t="s">
        <v>2694</v>
      </c>
      <c r="J27" s="16"/>
    </row>
    <row r="28" spans="3:10" x14ac:dyDescent="0.25">
      <c r="C28" s="12"/>
      <c r="J28" s="16"/>
    </row>
    <row r="29" spans="3:10" x14ac:dyDescent="0.25">
      <c r="F29" s="2" t="s">
        <v>154</v>
      </c>
      <c r="J29" s="16"/>
    </row>
    <row r="30" spans="3:10" x14ac:dyDescent="0.25">
      <c r="C30" t="s">
        <v>102</v>
      </c>
      <c r="D30" s="5">
        <v>0.94310000000000005</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x14ac:dyDescent="0.25">
      <c r="D33" s="5"/>
      <c r="F33" s="5"/>
      <c r="I33" s="5"/>
      <c r="J33" s="16"/>
    </row>
    <row r="34" spans="3:10" x14ac:dyDescent="0.25">
      <c r="D34" s="5"/>
      <c r="F34" s="5"/>
      <c r="I34" s="5"/>
      <c r="J34" s="16"/>
    </row>
    <row r="35" spans="3:10" x14ac:dyDescent="0.25">
      <c r="D35" s="5"/>
      <c r="F35" s="5"/>
      <c r="I35" s="5"/>
      <c r="J35" s="16"/>
    </row>
    <row r="36" spans="3:10" x14ac:dyDescent="0.25">
      <c r="C36" t="s">
        <v>2246</v>
      </c>
      <c r="D36" s="5">
        <v>5.6899999999999999E-2</v>
      </c>
      <c r="F36" s="5">
        <v>-2.7099999999999999E-2</v>
      </c>
      <c r="I36" s="5"/>
      <c r="J36" s="16"/>
    </row>
    <row r="37" spans="3:10" x14ac:dyDescent="0.25">
      <c r="D37" s="5"/>
      <c r="F37" s="5"/>
      <c r="I37" s="5"/>
      <c r="J37" s="16"/>
    </row>
    <row r="38" spans="3:10" x14ac:dyDescent="0.25">
      <c r="D38" s="5"/>
      <c r="F38" s="5"/>
      <c r="I38" s="5"/>
      <c r="J38" s="16"/>
    </row>
    <row r="39" spans="3:10" x14ac:dyDescent="0.25">
      <c r="I39" s="5"/>
      <c r="J39" s="16"/>
    </row>
    <row r="40" spans="3:10" x14ac:dyDescent="0.25">
      <c r="G40" s="22"/>
      <c r="H40" s="16"/>
      <c r="I40" s="5"/>
      <c r="J40" s="16"/>
    </row>
    <row r="41" spans="3:10" x14ac:dyDescent="0.25">
      <c r="G41" s="22"/>
      <c r="H41" s="16"/>
      <c r="I41" s="5"/>
      <c r="J41" s="16"/>
    </row>
    <row r="42" spans="3:10" x14ac:dyDescent="0.25">
      <c r="D42" s="5"/>
      <c r="F42" s="5"/>
      <c r="G42" s="22"/>
      <c r="H42" s="16"/>
      <c r="I42" s="5"/>
      <c r="J42" s="16"/>
    </row>
    <row r="43" spans="3:10" x14ac:dyDescent="0.25">
      <c r="G43" s="22"/>
      <c r="H43" s="16"/>
      <c r="I43" s="5"/>
      <c r="J43" s="16"/>
    </row>
    <row r="44" spans="3:10" x14ac:dyDescent="0.25">
      <c r="D44" s="5"/>
      <c r="E44" s="21"/>
      <c r="F44" s="34"/>
      <c r="G44" s="22"/>
      <c r="H44" s="16"/>
      <c r="I44" s="5"/>
      <c r="J44" s="16"/>
    </row>
    <row r="45" spans="3:10" x14ac:dyDescent="0.25">
      <c r="D45" s="5">
        <f>SUM(D30:D44)</f>
        <v>1</v>
      </c>
      <c r="F45" s="34"/>
      <c r="I45" s="22"/>
      <c r="J45" s="16"/>
    </row>
    <row r="46" spans="3:10" x14ac:dyDescent="0.25">
      <c r="E46" s="21"/>
      <c r="F46" s="16"/>
      <c r="G46" s="22"/>
      <c r="H46" s="16"/>
      <c r="I46" s="22"/>
      <c r="J46" s="16"/>
    </row>
    <row r="47" spans="3:10" x14ac:dyDescent="0.25">
      <c r="C47" s="12"/>
      <c r="D47" s="5"/>
      <c r="E47" s="21"/>
      <c r="F47" s="16"/>
      <c r="G47" s="22"/>
      <c r="H47" s="16"/>
      <c r="I47" s="22"/>
      <c r="J47" s="16"/>
    </row>
    <row r="48" spans="3:10"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2246</v>
      </c>
      <c r="E50" s="4">
        <v>17.73</v>
      </c>
      <c r="F50" s="4">
        <v>16.989999999999998</v>
      </c>
      <c r="G50" s="5">
        <f>(E50-F50)/F50</f>
        <v>4.3555032371983639E-2</v>
      </c>
      <c r="H50" s="20">
        <v>18.5</v>
      </c>
      <c r="I50" s="4">
        <v>15.9</v>
      </c>
      <c r="J50" s="2">
        <v>97</v>
      </c>
      <c r="K50" s="2">
        <v>80</v>
      </c>
      <c r="M50" t="s">
        <v>2654</v>
      </c>
    </row>
    <row r="51" spans="1:19" x14ac:dyDescent="0.25">
      <c r="A51" s="6" t="s">
        <v>11</v>
      </c>
      <c r="E51" s="4"/>
      <c r="F51" s="4"/>
      <c r="G51" s="5"/>
      <c r="H51" s="20"/>
      <c r="I51" s="4"/>
      <c r="J51" s="2"/>
      <c r="K51" s="2"/>
    </row>
    <row r="52" spans="1:19" x14ac:dyDescent="0.25">
      <c r="A52" s="6" t="s">
        <v>12</v>
      </c>
    </row>
    <row r="53" spans="1:19" x14ac:dyDescent="0.25">
      <c r="A53" s="6" t="s">
        <v>13</v>
      </c>
      <c r="E53" s="4"/>
      <c r="F53" s="4"/>
      <c r="G53" s="5"/>
      <c r="H53" s="20"/>
      <c r="I53" s="4"/>
      <c r="J53" s="2"/>
      <c r="K53" s="2"/>
      <c r="L53" s="2"/>
    </row>
    <row r="54" spans="1:19" x14ac:dyDescent="0.25">
      <c r="A54" s="6" t="s">
        <v>14</v>
      </c>
      <c r="E54" s="4"/>
      <c r="F54" s="4"/>
      <c r="G54" s="5"/>
      <c r="H54" s="20"/>
      <c r="I54" s="4"/>
      <c r="J54" s="2"/>
      <c r="K54" s="2"/>
    </row>
    <row r="55" spans="1:19" x14ac:dyDescent="0.25">
      <c r="A55" s="6" t="s">
        <v>15</v>
      </c>
    </row>
    <row r="56" spans="1:19" x14ac:dyDescent="0.25">
      <c r="A56" s="6" t="s">
        <v>16</v>
      </c>
    </row>
    <row r="57" spans="1:19" x14ac:dyDescent="0.25">
      <c r="A57" s="6" t="s">
        <v>17</v>
      </c>
    </row>
    <row r="58" spans="1:19" x14ac:dyDescent="0.25">
      <c r="A58" s="6" t="s">
        <v>31</v>
      </c>
      <c r="E58" s="4"/>
      <c r="F58" s="4"/>
      <c r="G58" s="5"/>
      <c r="H58" s="20"/>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118</v>
      </c>
      <c r="C66" s="16" t="s">
        <v>2527</v>
      </c>
      <c r="E66" s="20">
        <v>118.47</v>
      </c>
      <c r="F66" s="20">
        <v>130.88</v>
      </c>
      <c r="G66" s="22">
        <f t="shared" ref="G66:G79" si="0">(E66-F66)/F66</f>
        <v>-9.4819682151589216E-2</v>
      </c>
      <c r="H66" s="15">
        <v>98</v>
      </c>
      <c r="I66" s="15">
        <v>98</v>
      </c>
      <c r="J66" s="29">
        <v>45792</v>
      </c>
      <c r="K66" s="31">
        <v>104.62</v>
      </c>
      <c r="L66" s="38">
        <f t="shared" ref="L66:L79" si="1">(E66-K66)/K66</f>
        <v>0.13238386541770211</v>
      </c>
      <c r="M66" s="31">
        <v>110.63</v>
      </c>
      <c r="N66" s="38">
        <f t="shared" ref="N66:N79" si="2">(E66-M66)/M66</f>
        <v>7.0866853475549163E-2</v>
      </c>
      <c r="O66" s="31">
        <v>100.45</v>
      </c>
      <c r="P66" s="38">
        <f t="shared" ref="P66:P79" si="3">(E66-O66)/O66</f>
        <v>0.17939273270283718</v>
      </c>
      <c r="Q66" s="16" t="s">
        <v>2703</v>
      </c>
    </row>
    <row r="67" spans="1:20" x14ac:dyDescent="0.25">
      <c r="A67" s="6" t="s">
        <v>11</v>
      </c>
      <c r="B67" s="16" t="s">
        <v>2658</v>
      </c>
      <c r="C67" s="16" t="s">
        <v>2673</v>
      </c>
      <c r="E67" s="20">
        <v>113.89</v>
      </c>
      <c r="F67" s="20">
        <v>121.5</v>
      </c>
      <c r="G67" s="22">
        <f t="shared" si="0"/>
        <v>-6.263374485596708E-2</v>
      </c>
      <c r="H67" s="15">
        <v>43</v>
      </c>
      <c r="I67" s="15">
        <v>93</v>
      </c>
      <c r="J67" s="29">
        <v>45777</v>
      </c>
      <c r="K67" s="31">
        <v>105.59</v>
      </c>
      <c r="L67" s="38">
        <f t="shared" si="1"/>
        <v>7.8605928591722676E-2</v>
      </c>
      <c r="M67" s="31">
        <v>111.1</v>
      </c>
      <c r="N67" s="38">
        <f t="shared" si="2"/>
        <v>2.511251125112517E-2</v>
      </c>
      <c r="O67" s="31">
        <v>104.05</v>
      </c>
      <c r="P67" s="38">
        <f t="shared" si="3"/>
        <v>9.4569918308505557E-2</v>
      </c>
      <c r="Q67" s="16" t="s">
        <v>2674</v>
      </c>
    </row>
    <row r="68" spans="1:20" x14ac:dyDescent="0.25">
      <c r="A68" s="6" t="s">
        <v>12</v>
      </c>
      <c r="B68" s="16" t="s">
        <v>2695</v>
      </c>
      <c r="C68" s="16" t="s">
        <v>2706</v>
      </c>
      <c r="E68" s="20">
        <v>17.2</v>
      </c>
      <c r="F68" s="20">
        <v>17.82</v>
      </c>
      <c r="G68" s="22">
        <f t="shared" si="0"/>
        <v>-3.4792368125701516E-2</v>
      </c>
      <c r="H68" s="15">
        <v>94</v>
      </c>
      <c r="I68" s="15">
        <v>88</v>
      </c>
      <c r="J68" s="29">
        <v>45740</v>
      </c>
      <c r="K68" s="31">
        <v>16.28</v>
      </c>
      <c r="L68" s="38">
        <f t="shared" si="1"/>
        <v>5.6511056511056396E-2</v>
      </c>
      <c r="M68" s="31">
        <v>16.559999999999999</v>
      </c>
      <c r="N68" s="38">
        <f t="shared" si="2"/>
        <v>3.8647342995169122E-2</v>
      </c>
      <c r="O68" s="31">
        <v>16.079999999999998</v>
      </c>
      <c r="P68" s="38">
        <f t="shared" si="3"/>
        <v>6.965174129353241E-2</v>
      </c>
      <c r="Q68" s="16" t="s">
        <v>2707</v>
      </c>
      <c r="T68" s="16"/>
    </row>
    <row r="69" spans="1:20" x14ac:dyDescent="0.25">
      <c r="A69" s="6" t="s">
        <v>13</v>
      </c>
      <c r="B69" s="16" t="s">
        <v>743</v>
      </c>
      <c r="C69" s="16" t="s">
        <v>763</v>
      </c>
      <c r="E69" s="20">
        <v>12.11</v>
      </c>
      <c r="F69" s="20">
        <v>12.49</v>
      </c>
      <c r="G69" s="22">
        <f t="shared" si="0"/>
        <v>-3.0424339471577324E-2</v>
      </c>
      <c r="H69" s="15">
        <v>97</v>
      </c>
      <c r="I69" s="15">
        <v>95</v>
      </c>
      <c r="J69" s="29"/>
      <c r="K69" s="31">
        <v>10.92</v>
      </c>
      <c r="L69" s="38">
        <f t="shared" si="1"/>
        <v>0.10897435897435893</v>
      </c>
      <c r="M69" s="31">
        <v>11.33</v>
      </c>
      <c r="N69" s="38">
        <f t="shared" si="2"/>
        <v>6.8843777581641605E-2</v>
      </c>
      <c r="O69" s="31">
        <v>10.69</v>
      </c>
      <c r="P69" s="38">
        <f t="shared" si="3"/>
        <v>0.13283442469597756</v>
      </c>
      <c r="Q69" s="16" t="s">
        <v>2704</v>
      </c>
    </row>
    <row r="70" spans="1:20" x14ac:dyDescent="0.25">
      <c r="A70" s="6" t="s">
        <v>14</v>
      </c>
      <c r="B70" s="16" t="s">
        <v>2624</v>
      </c>
      <c r="C70" s="16" t="s">
        <v>2637</v>
      </c>
      <c r="E70" s="20">
        <v>36.65</v>
      </c>
      <c r="F70" s="20">
        <v>37.590000000000003</v>
      </c>
      <c r="G70" s="22">
        <f t="shared" si="0"/>
        <v>-2.5006650704974855E-2</v>
      </c>
      <c r="H70" s="15">
        <v>93</v>
      </c>
      <c r="I70" s="15">
        <v>95</v>
      </c>
      <c r="J70" s="29">
        <v>45790</v>
      </c>
      <c r="K70" s="31">
        <v>35.700000000000003</v>
      </c>
      <c r="L70" s="38">
        <f t="shared" si="1"/>
        <v>2.6610644257702959E-2</v>
      </c>
      <c r="M70" s="31">
        <v>36.89</v>
      </c>
      <c r="N70" s="38">
        <f t="shared" si="2"/>
        <v>-6.5058281377067496E-3</v>
      </c>
      <c r="O70" s="31">
        <v>35.270000000000003</v>
      </c>
      <c r="P70" s="38">
        <f t="shared" si="3"/>
        <v>3.9126736603345487E-2</v>
      </c>
      <c r="Q70" s="16" t="s">
        <v>2699</v>
      </c>
    </row>
    <row r="71" spans="1:20" x14ac:dyDescent="0.25">
      <c r="A71" s="6" t="s">
        <v>15</v>
      </c>
      <c r="B71" s="16" t="s">
        <v>165</v>
      </c>
      <c r="C71" s="16" t="s">
        <v>2677</v>
      </c>
      <c r="E71" s="20">
        <v>260.91000000000003</v>
      </c>
      <c r="F71" s="20">
        <v>263.08</v>
      </c>
      <c r="G71" s="22">
        <f t="shared" si="0"/>
        <v>-8.2484415386952989E-3</v>
      </c>
      <c r="H71" s="15">
        <v>95</v>
      </c>
      <c r="I71" s="15">
        <v>87</v>
      </c>
      <c r="J71" s="29">
        <v>45769</v>
      </c>
      <c r="K71" s="31">
        <v>245.96</v>
      </c>
      <c r="L71" s="38">
        <f t="shared" si="1"/>
        <v>6.0782241014799225E-2</v>
      </c>
      <c r="M71" s="31">
        <v>252.79</v>
      </c>
      <c r="N71" s="38">
        <f t="shared" si="2"/>
        <v>3.2121523794454029E-2</v>
      </c>
      <c r="O71" s="31">
        <v>246.3</v>
      </c>
      <c r="P71" s="38">
        <f t="shared" si="3"/>
        <v>5.9317904993909917E-2</v>
      </c>
      <c r="Q71" s="16" t="s">
        <v>2678</v>
      </c>
    </row>
    <row r="72" spans="1:20" x14ac:dyDescent="0.25">
      <c r="A72" s="6" t="s">
        <v>16</v>
      </c>
      <c r="B72" s="16" t="s">
        <v>2253</v>
      </c>
      <c r="C72" s="16" t="s">
        <v>2264</v>
      </c>
      <c r="E72" s="20">
        <v>26.89</v>
      </c>
      <c r="F72" s="20">
        <v>26.71</v>
      </c>
      <c r="G72" s="22">
        <f t="shared" si="0"/>
        <v>6.7390490453013742E-3</v>
      </c>
      <c r="H72" s="15">
        <v>97</v>
      </c>
      <c r="I72" s="15">
        <v>96</v>
      </c>
      <c r="J72" s="29">
        <v>45785</v>
      </c>
      <c r="K72" s="31">
        <v>27.11</v>
      </c>
      <c r="L72" s="38">
        <f t="shared" si="1"/>
        <v>-8.1150866838804459E-3</v>
      </c>
      <c r="M72" s="31">
        <v>27.02</v>
      </c>
      <c r="N72" s="38">
        <f t="shared" si="2"/>
        <v>-4.8112509252405261E-3</v>
      </c>
      <c r="O72" s="31">
        <v>26.99</v>
      </c>
      <c r="P72" s="38">
        <f t="shared" si="3"/>
        <v>-3.7050759540569792E-3</v>
      </c>
      <c r="Q72" s="16" t="s">
        <v>2697</v>
      </c>
    </row>
    <row r="73" spans="1:20" x14ac:dyDescent="0.25">
      <c r="A73" s="6" t="s">
        <v>17</v>
      </c>
      <c r="B73" s="16" t="s">
        <v>168</v>
      </c>
      <c r="C73" s="16" t="s">
        <v>169</v>
      </c>
      <c r="E73" s="20">
        <v>83.13</v>
      </c>
      <c r="F73" s="20">
        <v>79.77</v>
      </c>
      <c r="G73" s="22">
        <f t="shared" si="0"/>
        <v>4.2121098157201949E-2</v>
      </c>
      <c r="H73" s="15">
        <v>77</v>
      </c>
      <c r="I73" s="15">
        <v>87</v>
      </c>
      <c r="J73" s="29">
        <v>45778</v>
      </c>
      <c r="K73" s="31">
        <v>76.63</v>
      </c>
      <c r="L73" s="38">
        <f t="shared" si="1"/>
        <v>8.4823176301709519E-2</v>
      </c>
      <c r="M73" s="31">
        <v>79.77</v>
      </c>
      <c r="N73" s="38">
        <f t="shared" si="2"/>
        <v>4.2121098157201949E-2</v>
      </c>
      <c r="O73" s="31">
        <v>76.2</v>
      </c>
      <c r="P73" s="38">
        <f t="shared" si="3"/>
        <v>9.0944881889763685E-2</v>
      </c>
      <c r="Q73" s="16" t="s">
        <v>2705</v>
      </c>
    </row>
    <row r="74" spans="1:20" x14ac:dyDescent="0.25">
      <c r="A74" s="6" t="s">
        <v>31</v>
      </c>
      <c r="B74" s="16" t="s">
        <v>2656</v>
      </c>
      <c r="C74" s="16" t="s">
        <v>2668</v>
      </c>
      <c r="E74" s="20">
        <v>151.72999999999999</v>
      </c>
      <c r="F74" s="20">
        <v>145.34</v>
      </c>
      <c r="G74" s="22">
        <f t="shared" si="0"/>
        <v>4.3965873125085909E-2</v>
      </c>
      <c r="H74" s="15">
        <v>80</v>
      </c>
      <c r="I74" s="15">
        <v>99</v>
      </c>
      <c r="J74" s="29">
        <v>45777</v>
      </c>
      <c r="K74" s="31">
        <v>110.57</v>
      </c>
      <c r="L74" s="38">
        <f t="shared" si="1"/>
        <v>0.37225287148412767</v>
      </c>
      <c r="M74" s="31">
        <v>126.34</v>
      </c>
      <c r="N74" s="38">
        <f t="shared" si="2"/>
        <v>0.20096564825075183</v>
      </c>
      <c r="O74" s="31">
        <v>105.2</v>
      </c>
      <c r="P74" s="38">
        <f t="shared" si="3"/>
        <v>0.44230038022813672</v>
      </c>
      <c r="Q74" s="16" t="s">
        <v>2696</v>
      </c>
    </row>
    <row r="75" spans="1:20" x14ac:dyDescent="0.25">
      <c r="A75" s="6" t="s">
        <v>33</v>
      </c>
      <c r="B75" s="16" t="s">
        <v>2558</v>
      </c>
      <c r="C75" s="16" t="s">
        <v>2571</v>
      </c>
      <c r="E75" s="20">
        <v>31.25</v>
      </c>
      <c r="F75" s="20">
        <v>29.9</v>
      </c>
      <c r="G75" s="22">
        <f t="shared" si="0"/>
        <v>4.5150501672240849E-2</v>
      </c>
      <c r="H75" s="15">
        <v>99</v>
      </c>
      <c r="I75" s="15">
        <v>96</v>
      </c>
      <c r="J75" s="29">
        <v>45743</v>
      </c>
      <c r="K75" s="31">
        <v>28.74</v>
      </c>
      <c r="L75" s="38">
        <f t="shared" si="1"/>
        <v>8.7334725121781545E-2</v>
      </c>
      <c r="M75" s="31">
        <v>29.87</v>
      </c>
      <c r="N75" s="38">
        <f t="shared" si="2"/>
        <v>4.6200200870438531E-2</v>
      </c>
      <c r="O75" s="31">
        <v>28.25</v>
      </c>
      <c r="P75" s="38">
        <f t="shared" si="3"/>
        <v>0.10619469026548672</v>
      </c>
      <c r="Q75" s="16" t="s">
        <v>2698</v>
      </c>
    </row>
    <row r="76" spans="1:20" x14ac:dyDescent="0.25">
      <c r="A76" s="6" t="s">
        <v>34</v>
      </c>
      <c r="B76" s="16" t="s">
        <v>2388</v>
      </c>
      <c r="C76" s="16" t="s">
        <v>2397</v>
      </c>
      <c r="E76" s="20">
        <v>21.1</v>
      </c>
      <c r="F76" s="20">
        <v>20.09</v>
      </c>
      <c r="G76" s="22">
        <f t="shared" si="0"/>
        <v>5.0273768043802965E-2</v>
      </c>
      <c r="H76" s="15">
        <v>67</v>
      </c>
      <c r="I76" s="15">
        <v>88</v>
      </c>
      <c r="J76" s="29">
        <v>45779</v>
      </c>
      <c r="K76" s="31">
        <v>21.13</v>
      </c>
      <c r="L76" s="38">
        <f t="shared" si="1"/>
        <v>-1.4197823000472118E-3</v>
      </c>
      <c r="M76" s="31">
        <v>20.96</v>
      </c>
      <c r="N76" s="38">
        <f t="shared" si="2"/>
        <v>6.679389312977126E-3</v>
      </c>
      <c r="O76" s="31">
        <v>20.9</v>
      </c>
      <c r="P76" s="38">
        <f t="shared" si="3"/>
        <v>9.5693779904307587E-3</v>
      </c>
      <c r="Q76" s="16" t="s">
        <v>2701</v>
      </c>
    </row>
    <row r="77" spans="1:20" x14ac:dyDescent="0.25">
      <c r="A77" s="6" t="s">
        <v>35</v>
      </c>
      <c r="B77" s="16" t="s">
        <v>2659</v>
      </c>
      <c r="C77" s="16" t="s">
        <v>2675</v>
      </c>
      <c r="E77" s="20">
        <v>34.03</v>
      </c>
      <c r="F77" s="20">
        <v>32.17</v>
      </c>
      <c r="G77" s="22">
        <f t="shared" si="0"/>
        <v>5.781784271059992E-2</v>
      </c>
      <c r="H77" s="15">
        <v>91</v>
      </c>
      <c r="I77" s="15">
        <v>91</v>
      </c>
      <c r="J77" s="29">
        <v>45770</v>
      </c>
      <c r="K77" s="31">
        <v>32.58</v>
      </c>
      <c r="L77" s="38">
        <f t="shared" si="1"/>
        <v>4.4505831798649566E-2</v>
      </c>
      <c r="M77" s="31">
        <v>34.090000000000003</v>
      </c>
      <c r="N77" s="38">
        <f t="shared" si="2"/>
        <v>-1.7600469345849887E-3</v>
      </c>
      <c r="O77" s="31">
        <v>32.24</v>
      </c>
      <c r="P77" s="38">
        <f t="shared" si="3"/>
        <v>5.5521091811414361E-2</v>
      </c>
      <c r="Q77" s="16" t="s">
        <v>2676</v>
      </c>
    </row>
    <row r="78" spans="1:20" x14ac:dyDescent="0.25">
      <c r="A78" s="6" t="s">
        <v>38</v>
      </c>
      <c r="B78" s="16" t="s">
        <v>142</v>
      </c>
      <c r="C78" s="16" t="s">
        <v>2632</v>
      </c>
      <c r="E78" s="20">
        <v>38.200000000000003</v>
      </c>
      <c r="F78" s="20">
        <v>35.4</v>
      </c>
      <c r="G78" s="22">
        <f t="shared" si="0"/>
        <v>7.9096045197740231E-2</v>
      </c>
      <c r="H78" s="15">
        <v>40</v>
      </c>
      <c r="I78" s="15">
        <v>98</v>
      </c>
      <c r="J78" s="29">
        <v>45790</v>
      </c>
      <c r="K78" s="31">
        <v>30.44</v>
      </c>
      <c r="L78" s="38">
        <f t="shared" si="1"/>
        <v>0.25492772667542712</v>
      </c>
      <c r="M78" s="31">
        <v>33.78</v>
      </c>
      <c r="N78" s="38">
        <f t="shared" si="2"/>
        <v>0.1308466548253405</v>
      </c>
      <c r="O78" s="31">
        <v>29.41</v>
      </c>
      <c r="P78" s="38">
        <f t="shared" si="3"/>
        <v>0.29887793267596063</v>
      </c>
      <c r="Q78" s="16" t="s">
        <v>2700</v>
      </c>
    </row>
    <row r="79" spans="1:20" x14ac:dyDescent="0.25">
      <c r="A79" s="6" t="s">
        <v>44</v>
      </c>
      <c r="B79" s="16" t="s">
        <v>1314</v>
      </c>
      <c r="C79" s="16" t="s">
        <v>1328</v>
      </c>
      <c r="E79" s="20">
        <v>40.840000000000003</v>
      </c>
      <c r="F79" s="20">
        <v>36.94</v>
      </c>
      <c r="G79" s="22">
        <f t="shared" si="0"/>
        <v>0.10557661072008678</v>
      </c>
      <c r="H79" s="15">
        <v>37</v>
      </c>
      <c r="I79" s="15">
        <v>98</v>
      </c>
      <c r="J79" s="29">
        <v>45783</v>
      </c>
      <c r="K79" s="31">
        <v>32.54</v>
      </c>
      <c r="L79" s="38">
        <f t="shared" si="1"/>
        <v>0.2550706822372466</v>
      </c>
      <c r="M79" s="31">
        <v>34.81</v>
      </c>
      <c r="N79" s="38">
        <f t="shared" si="2"/>
        <v>0.17322608445848897</v>
      </c>
      <c r="O79" s="31">
        <v>31.9</v>
      </c>
      <c r="P79" s="38">
        <f t="shared" si="3"/>
        <v>0.2802507836990597</v>
      </c>
      <c r="Q79" s="16" t="s">
        <v>2702</v>
      </c>
    </row>
    <row r="80" spans="1:20" x14ac:dyDescent="0.25">
      <c r="A80" s="6" t="s">
        <v>45</v>
      </c>
    </row>
    <row r="81" spans="1:16" x14ac:dyDescent="0.25">
      <c r="A81" s="6" t="s">
        <v>46</v>
      </c>
    </row>
    <row r="82" spans="1:16" x14ac:dyDescent="0.25">
      <c r="A82" s="6" t="s">
        <v>47</v>
      </c>
    </row>
    <row r="83" spans="1:16" x14ac:dyDescent="0.25">
      <c r="A83" s="6" t="s">
        <v>54</v>
      </c>
    </row>
    <row r="84" spans="1:16" x14ac:dyDescent="0.25">
      <c r="A84" s="6" t="s">
        <v>56</v>
      </c>
    </row>
    <row r="85" spans="1:16" x14ac:dyDescent="0.25">
      <c r="A85" s="6" t="s">
        <v>63</v>
      </c>
    </row>
    <row r="86" spans="1:16" x14ac:dyDescent="0.25">
      <c r="A86" s="6" t="s">
        <v>64</v>
      </c>
    </row>
    <row r="87" spans="1:16" x14ac:dyDescent="0.25">
      <c r="A87" s="6" t="s">
        <v>65</v>
      </c>
    </row>
    <row r="88" spans="1:16" x14ac:dyDescent="0.25">
      <c r="A88" s="6" t="s">
        <v>66</v>
      </c>
    </row>
    <row r="89" spans="1:16" x14ac:dyDescent="0.25">
      <c r="A89" s="6" t="s">
        <v>67</v>
      </c>
    </row>
    <row r="90" spans="1:16" x14ac:dyDescent="0.25">
      <c r="A90" s="6" t="s">
        <v>68</v>
      </c>
    </row>
    <row r="91" spans="1:16" x14ac:dyDescent="0.25">
      <c r="A91" s="6" t="s">
        <v>69</v>
      </c>
    </row>
    <row r="92" spans="1:16" x14ac:dyDescent="0.25">
      <c r="A92" s="6" t="s">
        <v>70</v>
      </c>
    </row>
    <row r="93" spans="1:16" x14ac:dyDescent="0.25">
      <c r="A93" s="6" t="s">
        <v>75</v>
      </c>
    </row>
    <row r="94" spans="1:16" x14ac:dyDescent="0.25">
      <c r="A94" s="6" t="s">
        <v>76</v>
      </c>
      <c r="B94" s="16"/>
      <c r="C94" s="16"/>
      <c r="E94" s="20"/>
      <c r="F94" s="20"/>
      <c r="G94" s="22"/>
      <c r="H94" s="15"/>
      <c r="I94" s="15"/>
      <c r="J94" s="29"/>
      <c r="K94" s="31"/>
      <c r="L94" s="33"/>
      <c r="M94" s="31"/>
      <c r="N94" s="33"/>
      <c r="O94" s="31"/>
      <c r="P94" s="33"/>
    </row>
    <row r="95" spans="1:16" x14ac:dyDescent="0.25">
      <c r="A95" s="6" t="s">
        <v>78</v>
      </c>
    </row>
    <row r="96" spans="1:16"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sheetData>
  <sortState xmlns:xlrd2="http://schemas.microsoft.com/office/spreadsheetml/2017/richdata2" ref="B66:Q79">
    <sortCondition ref="G66:G79"/>
  </sortState>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42A95-A677-466A-A886-4373C055D962}">
  <dimension ref="A1:T101"/>
  <sheetViews>
    <sheetView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45730</v>
      </c>
      <c r="I3" s="2"/>
      <c r="J3" s="29">
        <v>45733</v>
      </c>
      <c r="K3" s="28">
        <v>45734</v>
      </c>
      <c r="L3" s="28">
        <v>45735</v>
      </c>
      <c r="M3" s="28">
        <v>45736</v>
      </c>
      <c r="N3" s="28">
        <v>45737</v>
      </c>
      <c r="P3" s="2" t="s">
        <v>82</v>
      </c>
      <c r="R3" s="2" t="s">
        <v>82</v>
      </c>
    </row>
    <row r="4" spans="1:18" ht="15.75" thickBot="1" x14ac:dyDescent="0.3">
      <c r="A4" t="s">
        <v>0</v>
      </c>
      <c r="C4" s="10">
        <v>45733</v>
      </c>
      <c r="D4" s="11" t="s">
        <v>32</v>
      </c>
      <c r="E4" s="10">
        <v>45737</v>
      </c>
      <c r="J4" s="2" t="s">
        <v>26</v>
      </c>
      <c r="K4" s="2" t="s">
        <v>27</v>
      </c>
      <c r="L4" s="2" t="s">
        <v>28</v>
      </c>
      <c r="M4" s="2" t="s">
        <v>29</v>
      </c>
      <c r="N4" s="2" t="s">
        <v>30</v>
      </c>
    </row>
    <row r="5" spans="1:18" ht="15.75" thickBot="1" x14ac:dyDescent="0.3">
      <c r="A5" t="s">
        <v>910</v>
      </c>
      <c r="F5" s="8">
        <v>19310.79</v>
      </c>
      <c r="G5" s="36" t="s">
        <v>25</v>
      </c>
      <c r="H5" s="8">
        <v>17754.09</v>
      </c>
      <c r="J5" s="14">
        <v>17808.66</v>
      </c>
      <c r="K5" s="14">
        <v>17504.12</v>
      </c>
      <c r="L5" s="14">
        <v>17750.79</v>
      </c>
      <c r="M5" s="14">
        <v>17691.39</v>
      </c>
      <c r="N5" s="14">
        <v>17784.05</v>
      </c>
      <c r="P5" s="5">
        <f>(N5-H5)/N5</f>
        <v>1.6846556324346326E-3</v>
      </c>
      <c r="R5" s="5">
        <f>(N5-F5)/F5</f>
        <v>-7.906149877866217E-2</v>
      </c>
    </row>
    <row r="6" spans="1:18" ht="15.75" thickBot="1" x14ac:dyDescent="0.3">
      <c r="A6" t="s">
        <v>302</v>
      </c>
      <c r="C6" s="26" t="s">
        <v>909</v>
      </c>
      <c r="D6" s="1"/>
      <c r="E6" s="1"/>
      <c r="F6" s="9">
        <v>6040.04</v>
      </c>
      <c r="G6" s="36" t="s">
        <v>107</v>
      </c>
      <c r="H6" s="9">
        <v>5638.94</v>
      </c>
      <c r="J6" s="14">
        <v>5675.12</v>
      </c>
      <c r="K6" s="17">
        <v>5614.66</v>
      </c>
      <c r="L6" s="17">
        <v>5675.29</v>
      </c>
      <c r="M6" s="14">
        <v>5662.89</v>
      </c>
      <c r="N6" s="14">
        <v>5667.56</v>
      </c>
      <c r="P6" s="5">
        <f>(N6-H6)/N6</f>
        <v>5.0497921504140753E-3</v>
      </c>
      <c r="R6" s="5">
        <f>(N6-F6)/F6</f>
        <v>-6.1668465771749781E-2</v>
      </c>
    </row>
    <row r="7" spans="1:18" x14ac:dyDescent="0.25">
      <c r="C7" s="35"/>
      <c r="J7" s="12"/>
    </row>
    <row r="8" spans="1:18" x14ac:dyDescent="0.25">
      <c r="C8" s="12"/>
      <c r="J8" s="12"/>
    </row>
    <row r="9" spans="1:18" x14ac:dyDescent="0.25">
      <c r="C9" s="12"/>
      <c r="J9" s="12"/>
    </row>
    <row r="10" spans="1:18" x14ac:dyDescent="0.25">
      <c r="A10" t="s">
        <v>3</v>
      </c>
      <c r="C10" s="16" t="s">
        <v>2741</v>
      </c>
      <c r="J10" s="16"/>
    </row>
    <row r="11" spans="1:18" x14ac:dyDescent="0.25">
      <c r="C11" s="27" t="s">
        <v>2742</v>
      </c>
      <c r="J11" s="16"/>
    </row>
    <row r="12" spans="1:18" x14ac:dyDescent="0.25">
      <c r="C12" s="16" t="s">
        <v>2743</v>
      </c>
      <c r="J12" s="16"/>
    </row>
    <row r="13" spans="1:18" x14ac:dyDescent="0.25">
      <c r="C13" s="27" t="s">
        <v>2744</v>
      </c>
      <c r="J13" s="16"/>
    </row>
    <row r="14" spans="1:18" x14ac:dyDescent="0.25">
      <c r="C14" s="27" t="s">
        <v>2745</v>
      </c>
      <c r="J14" s="16"/>
    </row>
    <row r="15" spans="1:18" x14ac:dyDescent="0.25">
      <c r="C15" s="16" t="s">
        <v>2746</v>
      </c>
      <c r="J15" s="16"/>
    </row>
    <row r="16" spans="1:18" x14ac:dyDescent="0.25">
      <c r="C16" s="16" t="s">
        <v>2747</v>
      </c>
      <c r="J16" s="16"/>
    </row>
    <row r="17" spans="3:10" x14ac:dyDescent="0.25">
      <c r="C17" s="16"/>
      <c r="J17" s="16"/>
    </row>
    <row r="18" spans="3:10" x14ac:dyDescent="0.25">
      <c r="C18" s="16"/>
      <c r="J18" s="16"/>
    </row>
    <row r="19" spans="3:10" x14ac:dyDescent="0.25">
      <c r="C19" s="16"/>
      <c r="J19" s="16"/>
    </row>
    <row r="20" spans="3:10" x14ac:dyDescent="0.25">
      <c r="C20" s="16"/>
      <c r="J20" s="16"/>
    </row>
    <row r="21" spans="3:10" x14ac:dyDescent="0.25">
      <c r="C21" s="16"/>
      <c r="J21" s="16"/>
    </row>
    <row r="22" spans="3:10" x14ac:dyDescent="0.25">
      <c r="C22" s="12" t="s">
        <v>182</v>
      </c>
      <c r="D22" s="12"/>
      <c r="J22" s="16"/>
    </row>
    <row r="23" spans="3:10" x14ac:dyDescent="0.25">
      <c r="C23" s="12" t="s">
        <v>163</v>
      </c>
      <c r="D23" s="12" t="s">
        <v>2724</v>
      </c>
      <c r="J23" s="16"/>
    </row>
    <row r="24" spans="3:10" x14ac:dyDescent="0.25">
      <c r="C24" s="12"/>
      <c r="J24" s="16"/>
    </row>
    <row r="25" spans="3:10" x14ac:dyDescent="0.25">
      <c r="F25" s="2" t="s">
        <v>154</v>
      </c>
      <c r="J25" s="16"/>
    </row>
    <row r="26" spans="3:10" x14ac:dyDescent="0.25">
      <c r="C26" t="s">
        <v>102</v>
      </c>
      <c r="D26" s="5">
        <v>0.94169999999999998</v>
      </c>
      <c r="E26" s="7"/>
      <c r="F26" s="2" t="s">
        <v>155</v>
      </c>
      <c r="I26" s="5"/>
      <c r="J26" s="16"/>
    </row>
    <row r="27" spans="3:10" x14ac:dyDescent="0.25">
      <c r="C27" s="16"/>
      <c r="D27" s="5"/>
      <c r="E27" s="7"/>
      <c r="F27" s="5"/>
      <c r="I27" s="5"/>
      <c r="J27" s="16"/>
    </row>
    <row r="28" spans="3:10" x14ac:dyDescent="0.25">
      <c r="C28" s="16"/>
      <c r="D28" s="5"/>
      <c r="E28" s="7"/>
      <c r="F28" s="34"/>
      <c r="I28" s="5"/>
      <c r="J28" s="16"/>
    </row>
    <row r="29" spans="3:10" x14ac:dyDescent="0.25">
      <c r="D29" s="5"/>
      <c r="F29" s="5"/>
      <c r="I29" s="5"/>
      <c r="J29" s="16"/>
    </row>
    <row r="30" spans="3:10" x14ac:dyDescent="0.25">
      <c r="D30" s="5"/>
      <c r="F30" s="5"/>
      <c r="I30" s="5"/>
      <c r="J30" s="16"/>
    </row>
    <row r="31" spans="3:10" x14ac:dyDescent="0.25">
      <c r="D31" s="5"/>
      <c r="F31" s="5"/>
      <c r="I31" s="5"/>
      <c r="J31" s="16"/>
    </row>
    <row r="32" spans="3:10" x14ac:dyDescent="0.25">
      <c r="C32" t="s">
        <v>2246</v>
      </c>
      <c r="D32" s="5">
        <v>5.8299999999999998E-2</v>
      </c>
      <c r="F32" s="5">
        <v>2.7199999999999998E-2</v>
      </c>
      <c r="I32" s="5"/>
      <c r="J32" s="16"/>
    </row>
    <row r="33" spans="1:19" x14ac:dyDescent="0.25">
      <c r="D33" s="5"/>
      <c r="F33" s="5"/>
      <c r="I33" s="5"/>
      <c r="J33" s="16"/>
    </row>
    <row r="34" spans="1:19" x14ac:dyDescent="0.25">
      <c r="D34" s="5"/>
      <c r="F34" s="5"/>
      <c r="I34" s="5"/>
      <c r="J34" s="16"/>
    </row>
    <row r="35" spans="1:19" x14ac:dyDescent="0.25">
      <c r="I35" s="5"/>
      <c r="J35" s="16"/>
    </row>
    <row r="36" spans="1:19" x14ac:dyDescent="0.25">
      <c r="G36" s="22"/>
      <c r="H36" s="16"/>
      <c r="I36" s="5"/>
      <c r="J36" s="16"/>
    </row>
    <row r="37" spans="1:19" x14ac:dyDescent="0.25">
      <c r="G37" s="22"/>
      <c r="H37" s="16"/>
      <c r="I37" s="5"/>
      <c r="J37" s="16"/>
    </row>
    <row r="38" spans="1:19" x14ac:dyDescent="0.25">
      <c r="D38" s="5"/>
      <c r="F38" s="5"/>
      <c r="G38" s="22"/>
      <c r="H38" s="16"/>
      <c r="I38" s="5"/>
      <c r="J38" s="16"/>
    </row>
    <row r="39" spans="1:19" x14ac:dyDescent="0.25">
      <c r="G39" s="22"/>
      <c r="H39" s="16"/>
      <c r="I39" s="5"/>
      <c r="J39" s="16"/>
    </row>
    <row r="40" spans="1:19" x14ac:dyDescent="0.25">
      <c r="D40" s="5"/>
      <c r="E40" s="21"/>
      <c r="F40" s="34"/>
      <c r="G40" s="22"/>
      <c r="H40" s="16"/>
      <c r="I40" s="5"/>
      <c r="J40" s="16"/>
    </row>
    <row r="41" spans="1:19" x14ac:dyDescent="0.25">
      <c r="D41" s="5">
        <f>SUM(D26:D40)</f>
        <v>1</v>
      </c>
      <c r="F41" s="34"/>
      <c r="I41" s="22"/>
      <c r="J41" s="16"/>
    </row>
    <row r="42" spans="1:19" x14ac:dyDescent="0.25">
      <c r="E42" s="21"/>
      <c r="F42" s="16"/>
      <c r="G42" s="22"/>
      <c r="H42" s="16"/>
      <c r="I42" s="22"/>
      <c r="J42" s="16"/>
    </row>
    <row r="43" spans="1:19" x14ac:dyDescent="0.25">
      <c r="C43" s="12"/>
      <c r="D43" s="5"/>
      <c r="E43" s="21"/>
      <c r="F43" s="16"/>
      <c r="G43" s="22"/>
      <c r="H43" s="16"/>
      <c r="I43" s="22"/>
      <c r="J43" s="16"/>
    </row>
    <row r="44" spans="1:19" x14ac:dyDescent="0.25">
      <c r="C44" s="12"/>
      <c r="E44" s="21"/>
      <c r="F44" s="15" t="s">
        <v>108</v>
      </c>
      <c r="G44" s="16"/>
      <c r="H44" s="12"/>
      <c r="I44" s="16"/>
    </row>
    <row r="45" spans="1:19" x14ac:dyDescent="0.25">
      <c r="A45" t="s">
        <v>4</v>
      </c>
      <c r="C45" s="12"/>
      <c r="E45" s="24" t="s">
        <v>6</v>
      </c>
      <c r="F45" s="24" t="s">
        <v>7</v>
      </c>
      <c r="G45" s="24" t="s">
        <v>8</v>
      </c>
      <c r="H45" s="24" t="s">
        <v>9</v>
      </c>
      <c r="I45" s="24" t="s">
        <v>21</v>
      </c>
      <c r="J45" s="24" t="s">
        <v>23</v>
      </c>
      <c r="K45" s="24" t="s">
        <v>22</v>
      </c>
      <c r="L45" s="24" t="s">
        <v>120</v>
      </c>
      <c r="M45" s="23" t="s">
        <v>10</v>
      </c>
      <c r="N45" s="25"/>
      <c r="O45" s="25"/>
      <c r="P45" s="25"/>
      <c r="Q45" s="25"/>
      <c r="R45" s="25"/>
      <c r="S45" s="25"/>
    </row>
    <row r="46" spans="1:19" x14ac:dyDescent="0.25">
      <c r="A46" s="6" t="s">
        <v>5</v>
      </c>
      <c r="B46" t="s">
        <v>2246</v>
      </c>
      <c r="E46" s="4">
        <v>17.72</v>
      </c>
      <c r="F46" s="4">
        <v>16.989999999999998</v>
      </c>
      <c r="G46" s="5">
        <f>(E46-F46)/F46</f>
        <v>4.2966450853443229E-2</v>
      </c>
      <c r="H46" s="20">
        <v>16.5</v>
      </c>
      <c r="I46" s="4">
        <v>15.9</v>
      </c>
      <c r="J46" s="2">
        <v>97</v>
      </c>
      <c r="K46" s="2">
        <v>80</v>
      </c>
      <c r="M46" t="s">
        <v>2721</v>
      </c>
    </row>
    <row r="47" spans="1:19" x14ac:dyDescent="0.25">
      <c r="A47" s="6" t="s">
        <v>11</v>
      </c>
      <c r="E47" s="4"/>
      <c r="F47" s="4"/>
      <c r="G47" s="5"/>
      <c r="H47" s="20"/>
      <c r="I47" s="4"/>
      <c r="J47" s="2"/>
      <c r="K47" s="2"/>
    </row>
    <row r="48" spans="1:19" x14ac:dyDescent="0.25">
      <c r="A48" s="6" t="s">
        <v>12</v>
      </c>
    </row>
    <row r="49" spans="1:20" x14ac:dyDescent="0.25">
      <c r="A49" s="6" t="s">
        <v>13</v>
      </c>
      <c r="E49" s="4"/>
      <c r="F49" s="4"/>
      <c r="G49" s="5"/>
      <c r="H49" s="20"/>
      <c r="I49" s="4"/>
      <c r="J49" s="2"/>
      <c r="K49" s="2"/>
      <c r="L49" s="2"/>
    </row>
    <row r="50" spans="1:20" x14ac:dyDescent="0.25">
      <c r="A50" s="6" t="s">
        <v>14</v>
      </c>
      <c r="E50" s="4"/>
      <c r="F50" s="4"/>
      <c r="G50" s="5"/>
      <c r="H50" s="20"/>
      <c r="I50" s="4"/>
      <c r="J50" s="2"/>
      <c r="K50" s="2"/>
    </row>
    <row r="51" spans="1:20" x14ac:dyDescent="0.25">
      <c r="A51" s="6" t="s">
        <v>15</v>
      </c>
    </row>
    <row r="52" spans="1:20" x14ac:dyDescent="0.25">
      <c r="A52" s="6" t="s">
        <v>16</v>
      </c>
    </row>
    <row r="53" spans="1:20" x14ac:dyDescent="0.25">
      <c r="A53" s="6" t="s">
        <v>17</v>
      </c>
    </row>
    <row r="54" spans="1:20" x14ac:dyDescent="0.25">
      <c r="A54" s="6" t="s">
        <v>31</v>
      </c>
      <c r="E54" s="4"/>
      <c r="F54" s="4"/>
      <c r="G54" s="5"/>
      <c r="H54" s="20"/>
      <c r="I54" s="4"/>
      <c r="J54" s="2"/>
      <c r="K54" s="2"/>
    </row>
    <row r="55" spans="1:20" x14ac:dyDescent="0.25">
      <c r="A55" s="6" t="s">
        <v>33</v>
      </c>
    </row>
    <row r="56" spans="1:20" x14ac:dyDescent="0.25">
      <c r="A56" s="6" t="s">
        <v>34</v>
      </c>
    </row>
    <row r="57" spans="1:20" x14ac:dyDescent="0.25">
      <c r="A57" s="6" t="s">
        <v>35</v>
      </c>
      <c r="E57" s="4"/>
      <c r="F57" s="4"/>
      <c r="H57" s="4"/>
      <c r="I57" s="4"/>
      <c r="L57" s="2"/>
    </row>
    <row r="59" spans="1:20" x14ac:dyDescent="0.25">
      <c r="E59" s="7"/>
      <c r="G59" s="2" t="s">
        <v>128</v>
      </c>
      <c r="J59" s="2" t="s">
        <v>127</v>
      </c>
      <c r="L59" s="2" t="s">
        <v>150</v>
      </c>
      <c r="N59" s="2" t="s">
        <v>150</v>
      </c>
      <c r="P59" s="2" t="s">
        <v>150</v>
      </c>
    </row>
    <row r="60" spans="1:20" x14ac:dyDescent="0.25">
      <c r="A60" s="3" t="s">
        <v>18</v>
      </c>
      <c r="E60" s="18" t="s">
        <v>6</v>
      </c>
      <c r="F60" s="18" t="s">
        <v>21</v>
      </c>
      <c r="G60" s="18" t="s">
        <v>129</v>
      </c>
      <c r="H60" s="18" t="s">
        <v>22</v>
      </c>
      <c r="I60" s="18" t="s">
        <v>23</v>
      </c>
      <c r="J60" s="18" t="s">
        <v>22</v>
      </c>
      <c r="K60" s="18" t="s">
        <v>146</v>
      </c>
      <c r="L60" s="18" t="s">
        <v>146</v>
      </c>
      <c r="M60" s="18" t="s">
        <v>130</v>
      </c>
      <c r="N60" s="18" t="s">
        <v>130</v>
      </c>
      <c r="O60" s="18" t="s">
        <v>131</v>
      </c>
      <c r="P60" s="18" t="s">
        <v>131</v>
      </c>
      <c r="Q60" s="19" t="s">
        <v>10</v>
      </c>
    </row>
    <row r="61" spans="1:20" x14ac:dyDescent="0.25">
      <c r="A61" s="3"/>
      <c r="E61" s="18"/>
      <c r="F61" s="18"/>
      <c r="G61" s="18"/>
      <c r="H61" s="18"/>
      <c r="I61" s="18"/>
      <c r="J61" s="18"/>
      <c r="K61" s="18"/>
      <c r="M61" s="18"/>
      <c r="O61" s="18"/>
      <c r="Q61" s="19"/>
    </row>
    <row r="62" spans="1:20" x14ac:dyDescent="0.25">
      <c r="A62" s="6" t="s">
        <v>5</v>
      </c>
      <c r="B62" s="16" t="s">
        <v>118</v>
      </c>
      <c r="C62" s="16" t="s">
        <v>2527</v>
      </c>
      <c r="E62" s="20">
        <v>106.36</v>
      </c>
      <c r="F62" s="20">
        <v>130.88</v>
      </c>
      <c r="G62" s="22">
        <f t="shared" ref="G62:G78" si="0">(E62-F62)/F62</f>
        <v>-0.18734718826405866</v>
      </c>
      <c r="H62" s="15">
        <v>97</v>
      </c>
      <c r="I62" s="15">
        <v>98</v>
      </c>
      <c r="J62" s="29">
        <v>45792</v>
      </c>
      <c r="K62" s="31">
        <v>107.72</v>
      </c>
      <c r="L62" s="38">
        <f t="shared" ref="L62:L78" si="1">(E62-K62)/K62</f>
        <v>-1.262532491645005E-2</v>
      </c>
      <c r="M62" s="31">
        <v>111.09</v>
      </c>
      <c r="N62" s="38">
        <f t="shared" ref="N62:N78" si="2">(E62-M62)/M62</f>
        <v>-4.257808983706908E-2</v>
      </c>
      <c r="O62" s="31">
        <v>103.68</v>
      </c>
      <c r="P62" s="38">
        <f t="shared" ref="P62:P78" si="3">(E62-O62)/O62</f>
        <v>2.5848765432098693E-2</v>
      </c>
      <c r="Q62" s="16" t="s">
        <v>2725</v>
      </c>
    </row>
    <row r="63" spans="1:20" x14ac:dyDescent="0.25">
      <c r="A63" s="6" t="s">
        <v>11</v>
      </c>
      <c r="B63" s="16" t="s">
        <v>165</v>
      </c>
      <c r="C63" s="16" t="s">
        <v>2677</v>
      </c>
      <c r="E63" s="20">
        <v>256.7</v>
      </c>
      <c r="F63" s="20">
        <v>266.74</v>
      </c>
      <c r="G63" s="22">
        <f t="shared" si="0"/>
        <v>-3.7639649096498536E-2</v>
      </c>
      <c r="H63" s="15">
        <v>94</v>
      </c>
      <c r="I63" s="15">
        <v>85</v>
      </c>
      <c r="J63" s="29">
        <v>45769</v>
      </c>
      <c r="K63" s="31">
        <v>248.39</v>
      </c>
      <c r="L63" s="38">
        <f t="shared" si="1"/>
        <v>3.3455453118080451E-2</v>
      </c>
      <c r="M63" s="31">
        <v>255.63</v>
      </c>
      <c r="N63" s="38">
        <f t="shared" si="2"/>
        <v>4.1857371982943837E-3</v>
      </c>
      <c r="O63" s="31">
        <v>248.22</v>
      </c>
      <c r="P63" s="38">
        <f t="shared" si="3"/>
        <v>3.4163242285069652E-2</v>
      </c>
      <c r="Q63" s="16" t="s">
        <v>2730</v>
      </c>
    </row>
    <row r="64" spans="1:20" x14ac:dyDescent="0.25">
      <c r="A64" s="6" t="s">
        <v>12</v>
      </c>
      <c r="B64" s="16" t="s">
        <v>2624</v>
      </c>
      <c r="C64" s="16" t="s">
        <v>2637</v>
      </c>
      <c r="E64" s="20">
        <v>36.96</v>
      </c>
      <c r="F64" s="20">
        <v>37.590000000000003</v>
      </c>
      <c r="G64" s="22">
        <f t="shared" si="0"/>
        <v>-1.6759776536312915E-2</v>
      </c>
      <c r="H64" s="15">
        <v>92</v>
      </c>
      <c r="I64" s="15">
        <v>95</v>
      </c>
      <c r="J64" s="29">
        <v>45790</v>
      </c>
      <c r="K64" s="31">
        <v>35.79</v>
      </c>
      <c r="L64" s="38">
        <f t="shared" si="1"/>
        <v>3.2690695725062918E-2</v>
      </c>
      <c r="M64" s="31">
        <v>36.9</v>
      </c>
      <c r="N64" s="38">
        <f t="shared" si="2"/>
        <v>1.6260162601626632E-3</v>
      </c>
      <c r="O64" s="31">
        <v>35.590000000000003</v>
      </c>
      <c r="P64" s="38">
        <f t="shared" si="3"/>
        <v>3.8493958977240721E-2</v>
      </c>
      <c r="Q64" s="16" t="s">
        <v>2729</v>
      </c>
      <c r="T64" s="16"/>
    </row>
    <row r="65" spans="1:17" x14ac:dyDescent="0.25">
      <c r="A65" s="6" t="s">
        <v>13</v>
      </c>
      <c r="B65" s="16" t="s">
        <v>2658</v>
      </c>
      <c r="C65" s="16" t="s">
        <v>2673</v>
      </c>
      <c r="E65" s="20">
        <v>120.36</v>
      </c>
      <c r="F65" s="20">
        <v>121.5</v>
      </c>
      <c r="G65" s="22">
        <f t="shared" si="0"/>
        <v>-9.3827160493827211E-3</v>
      </c>
      <c r="H65" s="15">
        <v>44</v>
      </c>
      <c r="I65" s="15">
        <v>94</v>
      </c>
      <c r="J65" s="29">
        <v>45777</v>
      </c>
      <c r="K65" s="31">
        <v>108.39</v>
      </c>
      <c r="L65" s="38">
        <f t="shared" si="1"/>
        <v>0.11043454193191253</v>
      </c>
      <c r="M65" s="31">
        <v>114.06</v>
      </c>
      <c r="N65" s="38">
        <f t="shared" si="2"/>
        <v>5.5234087322461836E-2</v>
      </c>
      <c r="O65" s="31">
        <v>106.58</v>
      </c>
      <c r="P65" s="38">
        <f t="shared" si="3"/>
        <v>0.12929255019703512</v>
      </c>
      <c r="Q65" s="16" t="s">
        <v>2726</v>
      </c>
    </row>
    <row r="66" spans="1:17" x14ac:dyDescent="0.25">
      <c r="A66" s="6" t="s">
        <v>14</v>
      </c>
      <c r="B66" s="16" t="s">
        <v>2253</v>
      </c>
      <c r="C66" s="16" t="s">
        <v>2264</v>
      </c>
      <c r="E66" s="20">
        <v>26.47</v>
      </c>
      <c r="F66" s="20">
        <v>26.71</v>
      </c>
      <c r="G66" s="22">
        <f t="shared" si="0"/>
        <v>-8.985398727068588E-3</v>
      </c>
      <c r="H66" s="15">
        <v>97</v>
      </c>
      <c r="I66" s="15">
        <v>96</v>
      </c>
      <c r="J66" s="29">
        <v>45785</v>
      </c>
      <c r="K66" s="31">
        <v>27.28</v>
      </c>
      <c r="L66" s="38">
        <f t="shared" si="1"/>
        <v>-2.9692082111437031E-2</v>
      </c>
      <c r="M66" s="31">
        <v>27.06</v>
      </c>
      <c r="N66" s="38">
        <f t="shared" si="2"/>
        <v>-2.1803399852180334E-2</v>
      </c>
      <c r="O66" s="31">
        <v>27.13</v>
      </c>
      <c r="P66" s="38">
        <f t="shared" si="3"/>
        <v>-2.4327312937707343E-2</v>
      </c>
      <c r="Q66" s="16" t="s">
        <v>2697</v>
      </c>
    </row>
    <row r="67" spans="1:17" x14ac:dyDescent="0.25">
      <c r="A67" s="6" t="s">
        <v>15</v>
      </c>
      <c r="B67" s="16" t="s">
        <v>2695</v>
      </c>
      <c r="C67" s="16" t="s">
        <v>2706</v>
      </c>
      <c r="E67" s="20">
        <v>17.66</v>
      </c>
      <c r="F67" s="20">
        <v>17.82</v>
      </c>
      <c r="G67" s="22">
        <f t="shared" si="0"/>
        <v>-8.9786756453423197E-3</v>
      </c>
      <c r="H67" s="15">
        <v>94</v>
      </c>
      <c r="I67" s="15">
        <v>89</v>
      </c>
      <c r="J67" s="32">
        <v>45740</v>
      </c>
      <c r="K67" s="31">
        <v>16.61</v>
      </c>
      <c r="L67" s="38">
        <f t="shared" si="1"/>
        <v>6.3214930764599678E-2</v>
      </c>
      <c r="M67" s="31">
        <v>17.03</v>
      </c>
      <c r="N67" s="38">
        <f t="shared" si="2"/>
        <v>3.6993540810334645E-2</v>
      </c>
      <c r="O67" s="31">
        <v>16.420000000000002</v>
      </c>
      <c r="P67" s="38">
        <f t="shared" si="3"/>
        <v>7.5517661388550442E-2</v>
      </c>
      <c r="Q67" s="16" t="s">
        <v>2727</v>
      </c>
    </row>
    <row r="68" spans="1:17" x14ac:dyDescent="0.25">
      <c r="A68" s="6" t="s">
        <v>16</v>
      </c>
      <c r="B68" s="16" t="s">
        <v>142</v>
      </c>
      <c r="C68" s="16" t="s">
        <v>2632</v>
      </c>
      <c r="E68" s="20">
        <v>35.090000000000003</v>
      </c>
      <c r="F68" s="20">
        <v>35.4</v>
      </c>
      <c r="G68" s="22">
        <f t="shared" si="0"/>
        <v>-8.7570621468925185E-3</v>
      </c>
      <c r="H68" s="15">
        <v>40</v>
      </c>
      <c r="I68" s="15">
        <v>97</v>
      </c>
      <c r="J68" s="29">
        <v>45790</v>
      </c>
      <c r="K68" s="31">
        <v>31.42</v>
      </c>
      <c r="L68" s="38">
        <f t="shared" si="1"/>
        <v>0.11680458306810954</v>
      </c>
      <c r="M68" s="31">
        <v>35.08</v>
      </c>
      <c r="N68" s="38">
        <f t="shared" si="2"/>
        <v>2.8506271379718118E-4</v>
      </c>
      <c r="O68" s="31">
        <v>30.59</v>
      </c>
      <c r="P68" s="38">
        <f t="shared" si="3"/>
        <v>0.14710689767898016</v>
      </c>
      <c r="Q68" s="16" t="s">
        <v>2735</v>
      </c>
    </row>
    <row r="69" spans="1:17" x14ac:dyDescent="0.25">
      <c r="A69" s="6" t="s">
        <v>17</v>
      </c>
      <c r="B69" s="16" t="s">
        <v>2558</v>
      </c>
      <c r="C69" s="16" t="s">
        <v>2571</v>
      </c>
      <c r="E69" s="20">
        <v>30.27</v>
      </c>
      <c r="F69" s="20">
        <v>29.9</v>
      </c>
      <c r="G69" s="22">
        <f t="shared" si="0"/>
        <v>1.2374581939799364E-2</v>
      </c>
      <c r="H69" s="15">
        <v>99</v>
      </c>
      <c r="I69" s="15">
        <v>94</v>
      </c>
      <c r="J69" s="32">
        <v>45741</v>
      </c>
      <c r="K69" s="31">
        <v>29.24</v>
      </c>
      <c r="L69" s="38">
        <f t="shared" si="1"/>
        <v>3.5225718194254484E-2</v>
      </c>
      <c r="M69" s="31">
        <v>30.18</v>
      </c>
      <c r="N69" s="38">
        <f t="shared" si="2"/>
        <v>2.9821073558648063E-3</v>
      </c>
      <c r="O69" s="31">
        <v>28.7</v>
      </c>
      <c r="P69" s="38">
        <f t="shared" si="3"/>
        <v>5.470383275261325E-2</v>
      </c>
      <c r="Q69" s="16" t="s">
        <v>2733</v>
      </c>
    </row>
    <row r="70" spans="1:17" x14ac:dyDescent="0.25">
      <c r="A70" s="6" t="s">
        <v>31</v>
      </c>
      <c r="B70" s="16" t="s">
        <v>384</v>
      </c>
      <c r="C70" s="16" t="s">
        <v>122</v>
      </c>
      <c r="E70" s="20">
        <v>142.41</v>
      </c>
      <c r="F70" s="20">
        <v>140.47999999999999</v>
      </c>
      <c r="G70" s="22">
        <f t="shared" si="0"/>
        <v>1.3738610478359958E-2</v>
      </c>
      <c r="H70" s="15">
        <v>97</v>
      </c>
      <c r="I70" s="15">
        <v>90</v>
      </c>
      <c r="J70" s="29">
        <v>45777</v>
      </c>
      <c r="K70" s="31">
        <v>131.93</v>
      </c>
      <c r="L70" s="38">
        <f t="shared" si="1"/>
        <v>7.9436064579701274E-2</v>
      </c>
      <c r="M70" s="31">
        <v>136.16999999999999</v>
      </c>
      <c r="N70" s="38">
        <f t="shared" si="2"/>
        <v>4.5825071601674448E-2</v>
      </c>
      <c r="O70" s="31">
        <v>131.35</v>
      </c>
      <c r="P70" s="38">
        <f t="shared" si="3"/>
        <v>8.4202512371526483E-2</v>
      </c>
      <c r="Q70" s="16" t="s">
        <v>2739</v>
      </c>
    </row>
    <row r="71" spans="1:17" x14ac:dyDescent="0.25">
      <c r="A71" s="6" t="s">
        <v>33</v>
      </c>
      <c r="B71" s="16" t="s">
        <v>743</v>
      </c>
      <c r="C71" s="16" t="s">
        <v>763</v>
      </c>
      <c r="E71" s="20">
        <v>12.73</v>
      </c>
      <c r="F71" s="20">
        <v>12.49</v>
      </c>
      <c r="G71" s="22">
        <f t="shared" si="0"/>
        <v>1.9215372297838287E-2</v>
      </c>
      <c r="H71" s="15">
        <v>97</v>
      </c>
      <c r="I71" s="15">
        <v>96</v>
      </c>
      <c r="J71" s="29"/>
      <c r="K71" s="31">
        <v>11.28</v>
      </c>
      <c r="L71" s="38">
        <f t="shared" si="1"/>
        <v>0.12854609929078023</v>
      </c>
      <c r="M71" s="31">
        <v>11.82</v>
      </c>
      <c r="N71" s="38">
        <f t="shared" si="2"/>
        <v>7.6988155668358718E-2</v>
      </c>
      <c r="O71" s="31">
        <v>11.12</v>
      </c>
      <c r="P71" s="38">
        <f t="shared" si="3"/>
        <v>0.14478417266187063</v>
      </c>
      <c r="Q71" s="16" t="s">
        <v>2728</v>
      </c>
    </row>
    <row r="72" spans="1:17" x14ac:dyDescent="0.25">
      <c r="A72" s="6" t="s">
        <v>34</v>
      </c>
      <c r="B72" s="16" t="s">
        <v>168</v>
      </c>
      <c r="C72" s="16" t="s">
        <v>169</v>
      </c>
      <c r="E72" s="20">
        <v>83.18</v>
      </c>
      <c r="F72" s="20">
        <v>79.77</v>
      </c>
      <c r="G72" s="22">
        <f t="shared" si="0"/>
        <v>4.2747900213112838E-2</v>
      </c>
      <c r="H72" s="15">
        <v>77</v>
      </c>
      <c r="I72" s="15">
        <v>85</v>
      </c>
      <c r="J72" s="29">
        <v>45778</v>
      </c>
      <c r="K72" s="31">
        <v>77.900000000000006</v>
      </c>
      <c r="L72" s="38">
        <f t="shared" si="1"/>
        <v>6.777920410783056E-2</v>
      </c>
      <c r="M72" s="31">
        <v>81.25</v>
      </c>
      <c r="N72" s="38">
        <f t="shared" si="2"/>
        <v>2.3753846153846236E-2</v>
      </c>
      <c r="O72" s="31">
        <v>77.3</v>
      </c>
      <c r="P72" s="38">
        <f t="shared" si="3"/>
        <v>7.6067270375161838E-2</v>
      </c>
      <c r="Q72" s="16" t="s">
        <v>2731</v>
      </c>
    </row>
    <row r="73" spans="1:17" x14ac:dyDescent="0.25">
      <c r="A73" s="6" t="s">
        <v>35</v>
      </c>
      <c r="B73" s="16" t="s">
        <v>2723</v>
      </c>
      <c r="C73" s="16" t="s">
        <v>2740</v>
      </c>
      <c r="E73" s="20">
        <v>165.99</v>
      </c>
      <c r="F73" s="20">
        <v>158</v>
      </c>
      <c r="G73" s="22">
        <f t="shared" si="0"/>
        <v>5.0569620253164617E-2</v>
      </c>
      <c r="H73" s="15">
        <v>48</v>
      </c>
      <c r="I73" s="15">
        <v>89</v>
      </c>
      <c r="J73" s="29">
        <v>45798</v>
      </c>
      <c r="K73" s="31">
        <v>142.57</v>
      </c>
      <c r="L73" s="38">
        <f t="shared" si="1"/>
        <v>0.16427018306796673</v>
      </c>
      <c r="M73" s="31">
        <v>154.15</v>
      </c>
      <c r="N73" s="38">
        <f t="shared" si="2"/>
        <v>7.6808303600389247E-2</v>
      </c>
      <c r="O73" s="31">
        <v>141.18</v>
      </c>
      <c r="P73" s="38">
        <f t="shared" si="3"/>
        <v>0.17573310667233319</v>
      </c>
      <c r="Q73" s="16" t="s">
        <v>2738</v>
      </c>
    </row>
    <row r="74" spans="1:17" x14ac:dyDescent="0.25">
      <c r="A74" s="6" t="s">
        <v>38</v>
      </c>
      <c r="B74" s="16" t="s">
        <v>2388</v>
      </c>
      <c r="C74" s="16" t="s">
        <v>2397</v>
      </c>
      <c r="E74" s="20">
        <v>21.34</v>
      </c>
      <c r="F74" s="20">
        <v>20.09</v>
      </c>
      <c r="G74" s="22">
        <f t="shared" si="0"/>
        <v>6.2220009955201591E-2</v>
      </c>
      <c r="H74" s="15">
        <v>67</v>
      </c>
      <c r="I74" s="15">
        <v>88</v>
      </c>
      <c r="J74" s="29">
        <v>45779</v>
      </c>
      <c r="K74" s="31">
        <v>21.26</v>
      </c>
      <c r="L74" s="38">
        <f t="shared" si="1"/>
        <v>3.7629350893696278E-3</v>
      </c>
      <c r="M74" s="31">
        <v>21.14</v>
      </c>
      <c r="N74" s="38">
        <f t="shared" si="2"/>
        <v>9.4607379375590949E-3</v>
      </c>
      <c r="O74" s="31">
        <v>21.18</v>
      </c>
      <c r="P74" s="38">
        <f t="shared" si="3"/>
        <v>7.5542965061378723E-3</v>
      </c>
      <c r="Q74" s="16" t="s">
        <v>2701</v>
      </c>
    </row>
    <row r="75" spans="1:17" x14ac:dyDescent="0.25">
      <c r="A75" s="6" t="s">
        <v>44</v>
      </c>
      <c r="B75" s="16" t="s">
        <v>2722</v>
      </c>
      <c r="C75" s="16" t="s">
        <v>2737</v>
      </c>
      <c r="E75" s="20">
        <v>28.71</v>
      </c>
      <c r="F75" s="20">
        <v>26.99</v>
      </c>
      <c r="G75" s="22">
        <f t="shared" si="0"/>
        <v>6.3727306409781498E-2</v>
      </c>
      <c r="H75" s="15">
        <v>80</v>
      </c>
      <c r="I75" s="15">
        <v>96</v>
      </c>
      <c r="J75" s="29">
        <v>45789</v>
      </c>
      <c r="K75" s="31">
        <v>22.81</v>
      </c>
      <c r="L75" s="38">
        <f t="shared" si="1"/>
        <v>0.25865848312143808</v>
      </c>
      <c r="M75" s="31">
        <v>25.83</v>
      </c>
      <c r="N75" s="38">
        <f t="shared" si="2"/>
        <v>0.11149825783972137</v>
      </c>
      <c r="O75" s="31">
        <v>22.54</v>
      </c>
      <c r="P75" s="38">
        <f t="shared" si="3"/>
        <v>0.27373558118899743</v>
      </c>
      <c r="Q75" s="16" t="s">
        <v>2738</v>
      </c>
    </row>
    <row r="76" spans="1:17" x14ac:dyDescent="0.25">
      <c r="A76" s="6" t="s">
        <v>45</v>
      </c>
      <c r="B76" s="16" t="s">
        <v>2659</v>
      </c>
      <c r="C76" s="16" t="s">
        <v>2675</v>
      </c>
      <c r="E76" s="20">
        <v>34.6</v>
      </c>
      <c r="F76" s="20">
        <v>32.17</v>
      </c>
      <c r="G76" s="22">
        <f t="shared" si="0"/>
        <v>7.5536213863848289E-2</v>
      </c>
      <c r="H76" s="15">
        <v>91</v>
      </c>
      <c r="I76" s="15">
        <v>92</v>
      </c>
      <c r="J76" s="29">
        <v>45770</v>
      </c>
      <c r="K76" s="31">
        <v>33.229999999999997</v>
      </c>
      <c r="L76" s="38">
        <f t="shared" si="1"/>
        <v>4.1227806199217717E-2</v>
      </c>
      <c r="M76" s="31">
        <v>34.17</v>
      </c>
      <c r="N76" s="38">
        <f t="shared" si="2"/>
        <v>1.2584138132865078E-2</v>
      </c>
      <c r="O76" s="31">
        <v>32.799999999999997</v>
      </c>
      <c r="P76" s="38">
        <f t="shared" si="3"/>
        <v>5.4878048780487937E-2</v>
      </c>
      <c r="Q76" s="16" t="s">
        <v>2734</v>
      </c>
    </row>
    <row r="77" spans="1:17" x14ac:dyDescent="0.25">
      <c r="A77" s="6" t="s">
        <v>46</v>
      </c>
      <c r="B77" s="16" t="s">
        <v>2656</v>
      </c>
      <c r="C77" s="16" t="s">
        <v>2668</v>
      </c>
      <c r="E77" s="20">
        <v>160.26</v>
      </c>
      <c r="F77" s="20">
        <v>145.34</v>
      </c>
      <c r="G77" s="22">
        <f t="shared" si="0"/>
        <v>0.1026558414751616</v>
      </c>
      <c r="H77" s="15">
        <v>80</v>
      </c>
      <c r="I77" s="15">
        <v>99</v>
      </c>
      <c r="J77" s="29">
        <v>45777</v>
      </c>
      <c r="K77" s="31">
        <v>118.88</v>
      </c>
      <c r="L77" s="38">
        <f t="shared" si="1"/>
        <v>0.34808209959623149</v>
      </c>
      <c r="M77" s="31">
        <v>136.97999999999999</v>
      </c>
      <c r="N77" s="38">
        <f t="shared" si="2"/>
        <v>0.16995181778361806</v>
      </c>
      <c r="O77" s="31">
        <v>113.07</v>
      </c>
      <c r="P77" s="38">
        <f t="shared" si="3"/>
        <v>0.41735208278057839</v>
      </c>
      <c r="Q77" s="16" t="s">
        <v>2732</v>
      </c>
    </row>
    <row r="78" spans="1:17" x14ac:dyDescent="0.25">
      <c r="A78" s="6" t="s">
        <v>47</v>
      </c>
      <c r="B78" s="16" t="s">
        <v>1314</v>
      </c>
      <c r="C78" s="16" t="s">
        <v>1328</v>
      </c>
      <c r="E78" s="20">
        <v>42.99</v>
      </c>
      <c r="F78" s="20">
        <v>36.94</v>
      </c>
      <c r="G78" s="22">
        <f t="shared" si="0"/>
        <v>0.16377910124526271</v>
      </c>
      <c r="H78" s="15">
        <v>38</v>
      </c>
      <c r="I78" s="15">
        <v>98</v>
      </c>
      <c r="J78" s="29">
        <v>45783</v>
      </c>
      <c r="K78" s="31">
        <v>33.96</v>
      </c>
      <c r="L78" s="38">
        <f t="shared" si="1"/>
        <v>0.26590106007067138</v>
      </c>
      <c r="M78" s="31">
        <v>37.450000000000003</v>
      </c>
      <c r="N78" s="38">
        <f t="shared" si="2"/>
        <v>0.14793057409879837</v>
      </c>
      <c r="O78" s="31">
        <v>33.119999999999997</v>
      </c>
      <c r="P78" s="38">
        <f t="shared" si="3"/>
        <v>0.29800724637681175</v>
      </c>
      <c r="Q78" s="16" t="s">
        <v>2736</v>
      </c>
    </row>
    <row r="79" spans="1:17" x14ac:dyDescent="0.25">
      <c r="A79" s="6" t="s">
        <v>54</v>
      </c>
    </row>
    <row r="80" spans="1:17" x14ac:dyDescent="0.25">
      <c r="A80" s="6" t="s">
        <v>56</v>
      </c>
    </row>
    <row r="81" spans="1:17" x14ac:dyDescent="0.25">
      <c r="A81" s="6" t="s">
        <v>63</v>
      </c>
    </row>
    <row r="82" spans="1:17" x14ac:dyDescent="0.25">
      <c r="A82" s="6" t="s">
        <v>64</v>
      </c>
    </row>
    <row r="83" spans="1:17" x14ac:dyDescent="0.25">
      <c r="A83" s="6" t="s">
        <v>65</v>
      </c>
    </row>
    <row r="84" spans="1:17" x14ac:dyDescent="0.25">
      <c r="A84" s="6" t="s">
        <v>66</v>
      </c>
    </row>
    <row r="85" spans="1:17" x14ac:dyDescent="0.25">
      <c r="A85" s="6" t="s">
        <v>67</v>
      </c>
    </row>
    <row r="86" spans="1:17" x14ac:dyDescent="0.25">
      <c r="A86" s="6" t="s">
        <v>68</v>
      </c>
    </row>
    <row r="87" spans="1:17" x14ac:dyDescent="0.25">
      <c r="A87" s="6" t="s">
        <v>69</v>
      </c>
    </row>
    <row r="88" spans="1:17" x14ac:dyDescent="0.25">
      <c r="A88" s="6" t="s">
        <v>70</v>
      </c>
    </row>
    <row r="89" spans="1:17" x14ac:dyDescent="0.25">
      <c r="A89" s="6" t="s">
        <v>75</v>
      </c>
    </row>
    <row r="90" spans="1:17" x14ac:dyDescent="0.25">
      <c r="A90" s="6" t="s">
        <v>76</v>
      </c>
      <c r="B90" s="16"/>
      <c r="C90" s="16"/>
      <c r="E90" s="20"/>
      <c r="F90" s="20"/>
      <c r="G90" s="22"/>
      <c r="H90" s="15"/>
      <c r="I90" s="15"/>
      <c r="J90" s="29"/>
      <c r="K90" s="31"/>
      <c r="L90" s="33"/>
      <c r="M90" s="31"/>
      <c r="N90" s="33"/>
      <c r="O90" s="31"/>
      <c r="P90" s="33"/>
    </row>
    <row r="91" spans="1:17" x14ac:dyDescent="0.25">
      <c r="A91" s="6" t="s">
        <v>78</v>
      </c>
    </row>
    <row r="92" spans="1:17" x14ac:dyDescent="0.25">
      <c r="A92" s="6" t="s">
        <v>79</v>
      </c>
    </row>
    <row r="93" spans="1:17" x14ac:dyDescent="0.25">
      <c r="A93" s="6" t="s">
        <v>81</v>
      </c>
    </row>
    <row r="94" spans="1:17" x14ac:dyDescent="0.25">
      <c r="A94" s="6" t="s">
        <v>119</v>
      </c>
      <c r="Q94" s="16"/>
    </row>
    <row r="95" spans="1:17" x14ac:dyDescent="0.25">
      <c r="A95" s="6" t="s">
        <v>148</v>
      </c>
    </row>
    <row r="96" spans="1:17" x14ac:dyDescent="0.25">
      <c r="A96" s="6" t="s">
        <v>149</v>
      </c>
      <c r="J96" s="29"/>
    </row>
    <row r="99" spans="10:10" x14ac:dyDescent="0.25">
      <c r="J99" s="29"/>
    </row>
    <row r="100" spans="10:10" x14ac:dyDescent="0.25">
      <c r="J100" s="29"/>
    </row>
    <row r="101" spans="10:10" x14ac:dyDescent="0.25">
      <c r="J101" s="29"/>
    </row>
  </sheetData>
  <sortState xmlns:xlrd2="http://schemas.microsoft.com/office/spreadsheetml/2017/richdata2" ref="B62:Q78">
    <sortCondition ref="G62:G78"/>
  </sortState>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D56A9-D6EB-4BF2-A328-2858975A3CDA}">
  <dimension ref="A1:T101"/>
  <sheetViews>
    <sheetView topLeftCell="A48" workbookViewId="0">
      <selection sqref="A1:XFD1048576"/>
    </sheetView>
  </sheetViews>
  <sheetFormatPr defaultRowHeight="15" x14ac:dyDescent="0.25"/>
  <cols>
    <col min="2" max="2" width="10.7109375" customWidth="1"/>
    <col min="3" max="3" width="11"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45737</v>
      </c>
      <c r="I3" s="2"/>
      <c r="J3" s="29">
        <v>45740</v>
      </c>
      <c r="K3" s="28">
        <v>45741</v>
      </c>
      <c r="L3" s="28">
        <v>45742</v>
      </c>
      <c r="M3" s="28">
        <v>45743</v>
      </c>
      <c r="N3" s="28">
        <v>45744</v>
      </c>
      <c r="P3" s="2" t="s">
        <v>82</v>
      </c>
      <c r="R3" s="2" t="s">
        <v>82</v>
      </c>
    </row>
    <row r="4" spans="1:18" ht="15.75" thickBot="1" x14ac:dyDescent="0.3">
      <c r="A4" t="s">
        <v>0</v>
      </c>
      <c r="C4" s="10">
        <v>45740</v>
      </c>
      <c r="D4" s="11" t="s">
        <v>32</v>
      </c>
      <c r="E4" s="10">
        <v>45744</v>
      </c>
      <c r="J4" s="2" t="s">
        <v>26</v>
      </c>
      <c r="K4" s="2" t="s">
        <v>27</v>
      </c>
      <c r="L4" s="2" t="s">
        <v>28</v>
      </c>
      <c r="M4" s="2" t="s">
        <v>29</v>
      </c>
      <c r="N4" s="2" t="s">
        <v>30</v>
      </c>
    </row>
    <row r="5" spans="1:18" ht="15.75" thickBot="1" x14ac:dyDescent="0.3">
      <c r="A5" t="s">
        <v>910</v>
      </c>
      <c r="F5" s="8">
        <v>19310.79</v>
      </c>
      <c r="G5" s="36" t="s">
        <v>25</v>
      </c>
      <c r="H5" s="8">
        <v>17784.05</v>
      </c>
      <c r="J5" s="14">
        <v>18188.59</v>
      </c>
      <c r="K5" s="14">
        <v>18271.86</v>
      </c>
      <c r="L5" s="14">
        <v>17899.02</v>
      </c>
      <c r="M5" s="14">
        <v>17804.03</v>
      </c>
      <c r="N5" s="14">
        <v>17322.990000000002</v>
      </c>
      <c r="P5" s="5">
        <f>(N5-H5)/N5</f>
        <v>-2.661549767101393E-2</v>
      </c>
      <c r="R5" s="5">
        <f>(N5-F5)/F5</f>
        <v>-0.10293726978544115</v>
      </c>
    </row>
    <row r="6" spans="1:18" ht="15.75" thickBot="1" x14ac:dyDescent="0.3">
      <c r="A6" t="s">
        <v>302</v>
      </c>
      <c r="C6" s="26" t="s">
        <v>909</v>
      </c>
      <c r="D6" s="1"/>
      <c r="E6" s="1"/>
      <c r="F6" s="9">
        <v>6040.04</v>
      </c>
      <c r="G6" s="36" t="s">
        <v>107</v>
      </c>
      <c r="H6" s="9">
        <v>5667.56</v>
      </c>
      <c r="J6" s="14">
        <v>5767.57</v>
      </c>
      <c r="K6" s="17">
        <v>5776.65</v>
      </c>
      <c r="L6" s="17">
        <v>5712.29</v>
      </c>
      <c r="M6" s="14">
        <v>5693.31</v>
      </c>
      <c r="N6" s="14">
        <v>5580.94</v>
      </c>
      <c r="P6" s="5">
        <f>(N6-H6)/N6</f>
        <v>-1.5520682895713053E-2</v>
      </c>
      <c r="R6" s="5">
        <f>(N6-F6)/F6</f>
        <v>-7.6009430401123235E-2</v>
      </c>
    </row>
    <row r="7" spans="1:18" x14ac:dyDescent="0.25">
      <c r="C7" s="35"/>
      <c r="J7" s="12"/>
    </row>
    <row r="8" spans="1:18" x14ac:dyDescent="0.25">
      <c r="C8" s="12"/>
      <c r="J8" s="12"/>
    </row>
    <row r="9" spans="1:18" x14ac:dyDescent="0.25">
      <c r="C9" s="12"/>
      <c r="J9" s="12"/>
    </row>
    <row r="10" spans="1:18" x14ac:dyDescent="0.25">
      <c r="A10" t="s">
        <v>3</v>
      </c>
      <c r="C10" s="16" t="s">
        <v>2772</v>
      </c>
      <c r="J10" s="16"/>
    </row>
    <row r="11" spans="1:18" x14ac:dyDescent="0.25">
      <c r="C11" s="27" t="s">
        <v>2773</v>
      </c>
      <c r="J11" s="16"/>
    </row>
    <row r="12" spans="1:18" x14ac:dyDescent="0.25">
      <c r="C12" s="16" t="s">
        <v>2774</v>
      </c>
      <c r="J12" s="16"/>
    </row>
    <row r="13" spans="1:18" x14ac:dyDescent="0.25">
      <c r="C13" s="27" t="s">
        <v>2775</v>
      </c>
      <c r="J13" s="16"/>
    </row>
    <row r="14" spans="1:18" x14ac:dyDescent="0.25">
      <c r="C14" s="27" t="s">
        <v>2776</v>
      </c>
      <c r="J14" s="16"/>
    </row>
    <row r="15" spans="1:18" x14ac:dyDescent="0.25">
      <c r="C15" s="16" t="s">
        <v>2777</v>
      </c>
      <c r="J15" s="16"/>
    </row>
    <row r="16" spans="1:18" x14ac:dyDescent="0.25">
      <c r="C16" s="16" t="s">
        <v>2778</v>
      </c>
      <c r="J16" s="16"/>
    </row>
    <row r="17" spans="3:10" x14ac:dyDescent="0.25">
      <c r="C17" s="16" t="s">
        <v>2779</v>
      </c>
      <c r="J17" s="16"/>
    </row>
    <row r="18" spans="3:10" x14ac:dyDescent="0.25">
      <c r="C18" s="16" t="s">
        <v>2780</v>
      </c>
      <c r="J18" s="16"/>
    </row>
    <row r="19" spans="3:10" x14ac:dyDescent="0.25">
      <c r="C19" s="16"/>
      <c r="J19" s="16"/>
    </row>
    <row r="20" spans="3:10" x14ac:dyDescent="0.25">
      <c r="C20" s="16"/>
      <c r="J20" s="16"/>
    </row>
    <row r="21" spans="3:10" x14ac:dyDescent="0.25">
      <c r="C21" s="16"/>
      <c r="J21" s="16"/>
    </row>
    <row r="22" spans="3:10" x14ac:dyDescent="0.25">
      <c r="C22" s="12" t="s">
        <v>182</v>
      </c>
      <c r="D22" s="12"/>
      <c r="J22" s="16"/>
    </row>
    <row r="23" spans="3:10" x14ac:dyDescent="0.25">
      <c r="C23" s="12" t="s">
        <v>163</v>
      </c>
      <c r="D23" s="12" t="s">
        <v>2749</v>
      </c>
      <c r="J23" s="16"/>
    </row>
    <row r="24" spans="3:10" x14ac:dyDescent="0.25">
      <c r="C24" s="12"/>
      <c r="J24" s="16"/>
    </row>
    <row r="25" spans="3:10" x14ac:dyDescent="0.25">
      <c r="F25" s="2" t="s">
        <v>154</v>
      </c>
      <c r="J25" s="16"/>
    </row>
    <row r="26" spans="3:10" x14ac:dyDescent="0.25">
      <c r="C26" t="s">
        <v>102</v>
      </c>
      <c r="D26" s="5">
        <v>0.93969999999999998</v>
      </c>
      <c r="E26" s="7"/>
      <c r="F26" s="2" t="s">
        <v>155</v>
      </c>
      <c r="I26" s="5"/>
      <c r="J26" s="16"/>
    </row>
    <row r="27" spans="3:10" x14ac:dyDescent="0.25">
      <c r="C27" s="16"/>
      <c r="D27" s="5"/>
      <c r="E27" s="7"/>
      <c r="F27" s="5"/>
      <c r="I27" s="5"/>
      <c r="J27" s="16"/>
    </row>
    <row r="28" spans="3:10" x14ac:dyDescent="0.25">
      <c r="C28" s="16"/>
      <c r="D28" s="5"/>
      <c r="E28" s="7"/>
      <c r="F28" s="34"/>
      <c r="I28" s="5"/>
      <c r="J28" s="16"/>
    </row>
    <row r="29" spans="3:10" x14ac:dyDescent="0.25">
      <c r="D29" s="5"/>
      <c r="F29" s="5"/>
      <c r="I29" s="5"/>
      <c r="J29" s="16"/>
    </row>
    <row r="30" spans="3:10" x14ac:dyDescent="0.25">
      <c r="D30" s="5"/>
      <c r="F30" s="5"/>
      <c r="I30" s="5"/>
      <c r="J30" s="16"/>
    </row>
    <row r="31" spans="3:10" x14ac:dyDescent="0.25">
      <c r="D31" s="5"/>
      <c r="F31" s="5"/>
      <c r="I31" s="5"/>
      <c r="J31" s="16"/>
    </row>
    <row r="32" spans="3:10" x14ac:dyDescent="0.25">
      <c r="C32" t="s">
        <v>2246</v>
      </c>
      <c r="D32" s="5">
        <v>6.0299999999999999E-2</v>
      </c>
      <c r="F32" s="5">
        <v>3.61E-2</v>
      </c>
      <c r="I32" s="5"/>
      <c r="J32" s="16"/>
    </row>
    <row r="33" spans="1:19" x14ac:dyDescent="0.25">
      <c r="D33" s="5"/>
      <c r="F33" s="5"/>
      <c r="I33" s="5"/>
      <c r="J33" s="16"/>
    </row>
    <row r="34" spans="1:19" x14ac:dyDescent="0.25">
      <c r="D34" s="5"/>
      <c r="F34" s="5"/>
      <c r="I34" s="5"/>
      <c r="J34" s="16"/>
    </row>
    <row r="35" spans="1:19" x14ac:dyDescent="0.25">
      <c r="I35" s="5"/>
      <c r="J35" s="16"/>
    </row>
    <row r="36" spans="1:19" x14ac:dyDescent="0.25">
      <c r="G36" s="22"/>
      <c r="H36" s="16"/>
      <c r="I36" s="5"/>
      <c r="J36" s="16"/>
    </row>
    <row r="37" spans="1:19" x14ac:dyDescent="0.25">
      <c r="G37" s="22"/>
      <c r="H37" s="16"/>
      <c r="I37" s="5"/>
      <c r="J37" s="16"/>
    </row>
    <row r="38" spans="1:19" x14ac:dyDescent="0.25">
      <c r="D38" s="5"/>
      <c r="F38" s="5"/>
      <c r="G38" s="22"/>
      <c r="H38" s="16"/>
      <c r="I38" s="5"/>
      <c r="J38" s="16"/>
    </row>
    <row r="39" spans="1:19" x14ac:dyDescent="0.25">
      <c r="G39" s="22"/>
      <c r="H39" s="16"/>
      <c r="I39" s="5"/>
      <c r="J39" s="16"/>
    </row>
    <row r="40" spans="1:19" x14ac:dyDescent="0.25">
      <c r="D40" s="5"/>
      <c r="E40" s="21"/>
      <c r="F40" s="34"/>
      <c r="G40" s="22"/>
      <c r="H40" s="16"/>
      <c r="I40" s="5"/>
      <c r="J40" s="16"/>
    </row>
    <row r="41" spans="1:19" x14ac:dyDescent="0.25">
      <c r="D41" s="5">
        <f>SUM(D26:D40)</f>
        <v>1</v>
      </c>
      <c r="F41" s="34"/>
      <c r="I41" s="22"/>
      <c r="J41" s="16"/>
    </row>
    <row r="42" spans="1:19" x14ac:dyDescent="0.25">
      <c r="E42" s="21"/>
      <c r="F42" s="16"/>
      <c r="G42" s="22"/>
      <c r="H42" s="16"/>
      <c r="I42" s="22"/>
      <c r="J42" s="16"/>
    </row>
    <row r="43" spans="1:19" x14ac:dyDescent="0.25">
      <c r="C43" s="12"/>
      <c r="D43" s="5"/>
      <c r="E43" s="21"/>
      <c r="F43" s="16"/>
      <c r="G43" s="22"/>
      <c r="H43" s="16"/>
      <c r="I43" s="22"/>
      <c r="J43" s="16"/>
    </row>
    <row r="44" spans="1:19" x14ac:dyDescent="0.25">
      <c r="C44" s="12"/>
      <c r="E44" s="21"/>
      <c r="F44" s="15" t="s">
        <v>108</v>
      </c>
      <c r="G44" s="16"/>
      <c r="H44" s="12"/>
      <c r="I44" s="16"/>
    </row>
    <row r="45" spans="1:19" x14ac:dyDescent="0.25">
      <c r="A45" t="s">
        <v>4</v>
      </c>
      <c r="C45" s="12"/>
      <c r="E45" s="24" t="s">
        <v>6</v>
      </c>
      <c r="F45" s="24" t="s">
        <v>7</v>
      </c>
      <c r="G45" s="24" t="s">
        <v>8</v>
      </c>
      <c r="H45" s="24" t="s">
        <v>9</v>
      </c>
      <c r="I45" s="24" t="s">
        <v>21</v>
      </c>
      <c r="J45" s="24" t="s">
        <v>23</v>
      </c>
      <c r="K45" s="24" t="s">
        <v>22</v>
      </c>
      <c r="L45" s="24" t="s">
        <v>120</v>
      </c>
      <c r="M45" s="23" t="s">
        <v>10</v>
      </c>
      <c r="N45" s="25"/>
      <c r="O45" s="25"/>
      <c r="P45" s="25"/>
      <c r="Q45" s="25"/>
      <c r="R45" s="25"/>
      <c r="S45" s="25"/>
    </row>
    <row r="46" spans="1:19" x14ac:dyDescent="0.25">
      <c r="A46" s="6" t="s">
        <v>5</v>
      </c>
      <c r="B46" t="s">
        <v>2246</v>
      </c>
      <c r="E46" s="4">
        <v>18.36</v>
      </c>
      <c r="F46" s="4">
        <v>16.989999999999998</v>
      </c>
      <c r="G46" s="5">
        <f>(E46-F46)/F46</f>
        <v>8.0635668040023603E-2</v>
      </c>
      <c r="H46" s="20">
        <v>16.5</v>
      </c>
      <c r="I46" s="4">
        <v>15.9</v>
      </c>
      <c r="J46" s="2">
        <v>98</v>
      </c>
      <c r="K46" s="2">
        <v>80</v>
      </c>
      <c r="M46" t="s">
        <v>2748</v>
      </c>
    </row>
    <row r="47" spans="1:19" x14ac:dyDescent="0.25">
      <c r="A47" s="6" t="s">
        <v>11</v>
      </c>
      <c r="E47" s="4"/>
      <c r="F47" s="4"/>
      <c r="G47" s="5"/>
      <c r="H47" s="20"/>
      <c r="I47" s="4"/>
      <c r="J47" s="2"/>
      <c r="K47" s="2"/>
    </row>
    <row r="48" spans="1:19" x14ac:dyDescent="0.25">
      <c r="A48" s="6" t="s">
        <v>12</v>
      </c>
    </row>
    <row r="49" spans="1:20" x14ac:dyDescent="0.25">
      <c r="A49" s="6" t="s">
        <v>13</v>
      </c>
      <c r="E49" s="4"/>
      <c r="F49" s="4"/>
      <c r="G49" s="5"/>
      <c r="H49" s="20"/>
      <c r="I49" s="4"/>
      <c r="J49" s="2"/>
      <c r="K49" s="2"/>
      <c r="L49" s="2"/>
    </row>
    <row r="50" spans="1:20" x14ac:dyDescent="0.25">
      <c r="A50" s="6" t="s">
        <v>14</v>
      </c>
      <c r="E50" s="4"/>
      <c r="F50" s="4"/>
      <c r="G50" s="5"/>
      <c r="H50" s="20"/>
      <c r="I50" s="4"/>
      <c r="J50" s="2"/>
      <c r="K50" s="2"/>
    </row>
    <row r="51" spans="1:20" x14ac:dyDescent="0.25">
      <c r="A51" s="6" t="s">
        <v>15</v>
      </c>
    </row>
    <row r="52" spans="1:20" x14ac:dyDescent="0.25">
      <c r="A52" s="6" t="s">
        <v>16</v>
      </c>
    </row>
    <row r="53" spans="1:20" x14ac:dyDescent="0.25">
      <c r="A53" s="6" t="s">
        <v>17</v>
      </c>
    </row>
    <row r="54" spans="1:20" x14ac:dyDescent="0.25">
      <c r="A54" s="6" t="s">
        <v>31</v>
      </c>
      <c r="E54" s="4"/>
      <c r="F54" s="4"/>
      <c r="G54" s="5"/>
      <c r="H54" s="20"/>
      <c r="I54" s="4"/>
      <c r="J54" s="2"/>
      <c r="K54" s="2"/>
    </row>
    <row r="55" spans="1:20" x14ac:dyDescent="0.25">
      <c r="A55" s="6" t="s">
        <v>33</v>
      </c>
    </row>
    <row r="56" spans="1:20" x14ac:dyDescent="0.25">
      <c r="A56" s="6" t="s">
        <v>34</v>
      </c>
    </row>
    <row r="57" spans="1:20" x14ac:dyDescent="0.25">
      <c r="A57" s="6" t="s">
        <v>35</v>
      </c>
      <c r="E57" s="4"/>
      <c r="F57" s="4"/>
      <c r="H57" s="4"/>
      <c r="I57" s="4"/>
      <c r="L57" s="2"/>
    </row>
    <row r="59" spans="1:20" x14ac:dyDescent="0.25">
      <c r="E59" s="7"/>
      <c r="G59" s="2" t="s">
        <v>128</v>
      </c>
      <c r="J59" s="2" t="s">
        <v>127</v>
      </c>
      <c r="L59" s="2" t="s">
        <v>150</v>
      </c>
      <c r="N59" s="2" t="s">
        <v>150</v>
      </c>
      <c r="P59" s="2" t="s">
        <v>150</v>
      </c>
    </row>
    <row r="60" spans="1:20" x14ac:dyDescent="0.25">
      <c r="A60" s="3" t="s">
        <v>18</v>
      </c>
      <c r="E60" s="18" t="s">
        <v>6</v>
      </c>
      <c r="F60" s="18" t="s">
        <v>21</v>
      </c>
      <c r="G60" s="18" t="s">
        <v>129</v>
      </c>
      <c r="H60" s="18" t="s">
        <v>22</v>
      </c>
      <c r="I60" s="18" t="s">
        <v>23</v>
      </c>
      <c r="J60" s="18" t="s">
        <v>22</v>
      </c>
      <c r="K60" s="18" t="s">
        <v>146</v>
      </c>
      <c r="L60" s="18" t="s">
        <v>146</v>
      </c>
      <c r="M60" s="18" t="s">
        <v>130</v>
      </c>
      <c r="N60" s="18" t="s">
        <v>130</v>
      </c>
      <c r="O60" s="18" t="s">
        <v>131</v>
      </c>
      <c r="P60" s="18" t="s">
        <v>131</v>
      </c>
      <c r="Q60" s="19" t="s">
        <v>10</v>
      </c>
    </row>
    <row r="61" spans="1:20" x14ac:dyDescent="0.25">
      <c r="A61" s="3"/>
      <c r="E61" s="18"/>
      <c r="F61" s="18"/>
      <c r="G61" s="18"/>
      <c r="H61" s="18"/>
      <c r="I61" s="18"/>
      <c r="J61" s="18"/>
      <c r="K61" s="18"/>
      <c r="M61" s="18"/>
      <c r="O61" s="18"/>
      <c r="Q61" s="19"/>
    </row>
    <row r="62" spans="1:20" x14ac:dyDescent="0.25">
      <c r="A62" s="6" t="s">
        <v>5</v>
      </c>
      <c r="B62" s="16" t="s">
        <v>118</v>
      </c>
      <c r="C62" s="16" t="s">
        <v>2527</v>
      </c>
      <c r="E62" s="20">
        <v>103.62</v>
      </c>
      <c r="F62" s="20">
        <v>130.88</v>
      </c>
      <c r="G62" s="22">
        <f t="shared" ref="G62:G81" si="0">(E62-F62)/F62</f>
        <v>-0.20828239608801949</v>
      </c>
      <c r="H62" s="15">
        <v>97</v>
      </c>
      <c r="I62" s="15">
        <v>98</v>
      </c>
      <c r="J62" s="29">
        <v>45792</v>
      </c>
      <c r="K62" s="31">
        <v>109.33</v>
      </c>
      <c r="L62" s="38">
        <f t="shared" ref="L62:L81" si="1">(E62-K62)/K62</f>
        <v>-5.2227202048842895E-2</v>
      </c>
      <c r="M62" s="31">
        <v>109.61</v>
      </c>
      <c r="N62" s="38">
        <f t="shared" ref="N62:N81" si="2">(E62-M62)/M62</f>
        <v>-5.4648298512909359E-2</v>
      </c>
      <c r="O62" s="31">
        <v>106.71</v>
      </c>
      <c r="P62" s="38">
        <f t="shared" ref="P62:P81" si="3">(E62-O62)/O62</f>
        <v>-2.8956986224346261E-2</v>
      </c>
      <c r="Q62" s="16" t="s">
        <v>2750</v>
      </c>
    </row>
    <row r="63" spans="1:20" x14ac:dyDescent="0.25">
      <c r="A63" s="6" t="s">
        <v>11</v>
      </c>
      <c r="B63" s="16" t="s">
        <v>2766</v>
      </c>
      <c r="C63" s="16" t="s">
        <v>2770</v>
      </c>
      <c r="E63" s="20">
        <v>20.260000000000002</v>
      </c>
      <c r="F63" s="20">
        <v>23.64</v>
      </c>
      <c r="G63" s="22">
        <f t="shared" si="0"/>
        <v>-0.14297800338409472</v>
      </c>
      <c r="H63" s="15">
        <v>80</v>
      </c>
      <c r="I63" s="15">
        <v>98</v>
      </c>
      <c r="J63" s="29">
        <v>45784</v>
      </c>
      <c r="K63" s="31">
        <v>17.260000000000002</v>
      </c>
      <c r="L63" s="38">
        <f t="shared" si="1"/>
        <v>0.17381228273464658</v>
      </c>
      <c r="M63" s="31">
        <v>18.78</v>
      </c>
      <c r="N63" s="38">
        <f t="shared" si="2"/>
        <v>7.8807241746538886E-2</v>
      </c>
      <c r="O63" s="31">
        <v>17.149999999999999</v>
      </c>
      <c r="P63" s="38">
        <f t="shared" si="3"/>
        <v>0.18134110787172031</v>
      </c>
      <c r="Q63" s="16" t="s">
        <v>2771</v>
      </c>
    </row>
    <row r="64" spans="1:20" x14ac:dyDescent="0.25">
      <c r="A64" s="6" t="s">
        <v>12</v>
      </c>
      <c r="B64" s="16" t="s">
        <v>2656</v>
      </c>
      <c r="C64" s="16" t="s">
        <v>2668</v>
      </c>
      <c r="E64" s="20">
        <v>136.93</v>
      </c>
      <c r="F64" s="20">
        <v>145.34</v>
      </c>
      <c r="G64" s="22">
        <f t="shared" si="0"/>
        <v>-5.7864318150543527E-2</v>
      </c>
      <c r="H64" s="15">
        <v>80</v>
      </c>
      <c r="I64" s="15">
        <v>99</v>
      </c>
      <c r="J64" s="29">
        <v>45777</v>
      </c>
      <c r="K64" s="31">
        <v>124.04</v>
      </c>
      <c r="L64" s="38">
        <f t="shared" si="1"/>
        <v>0.10391809093840697</v>
      </c>
      <c r="M64" s="31">
        <v>143.71</v>
      </c>
      <c r="N64" s="38">
        <f t="shared" si="2"/>
        <v>-4.7178345278686251E-2</v>
      </c>
      <c r="O64" s="31">
        <v>120.6</v>
      </c>
      <c r="P64" s="38">
        <f t="shared" si="3"/>
        <v>0.13540630182421237</v>
      </c>
      <c r="Q64" s="16" t="s">
        <v>2763</v>
      </c>
      <c r="T64" s="16"/>
    </row>
    <row r="65" spans="1:17" x14ac:dyDescent="0.25">
      <c r="A65" s="6" t="s">
        <v>13</v>
      </c>
      <c r="B65" s="16" t="s">
        <v>2253</v>
      </c>
      <c r="C65" s="16" t="s">
        <v>2264</v>
      </c>
      <c r="E65" s="20">
        <v>25.36</v>
      </c>
      <c r="F65" s="20">
        <v>26.71</v>
      </c>
      <c r="G65" s="22">
        <f t="shared" si="0"/>
        <v>-5.054286783976044E-2</v>
      </c>
      <c r="H65" s="15">
        <v>98</v>
      </c>
      <c r="I65" s="15">
        <v>96</v>
      </c>
      <c r="J65" s="29">
        <v>45785</v>
      </c>
      <c r="K65" s="31">
        <v>27.16</v>
      </c>
      <c r="L65" s="38">
        <f t="shared" si="1"/>
        <v>-6.6273932253313725E-2</v>
      </c>
      <c r="M65" s="31">
        <v>26.85</v>
      </c>
      <c r="N65" s="38">
        <f t="shared" si="2"/>
        <v>-5.5493482309124841E-2</v>
      </c>
      <c r="O65" s="31">
        <v>27.25</v>
      </c>
      <c r="P65" s="38">
        <f t="shared" si="3"/>
        <v>-6.9357798165137638E-2</v>
      </c>
      <c r="Q65" s="16" t="s">
        <v>2754</v>
      </c>
    </row>
    <row r="66" spans="1:17" x14ac:dyDescent="0.25">
      <c r="A66" s="6" t="s">
        <v>14</v>
      </c>
      <c r="B66" s="16" t="s">
        <v>2558</v>
      </c>
      <c r="C66" s="16" t="s">
        <v>2571</v>
      </c>
      <c r="E66" s="20">
        <v>28.45</v>
      </c>
      <c r="F66" s="20">
        <v>29.9</v>
      </c>
      <c r="G66" s="22">
        <f t="shared" si="0"/>
        <v>-4.8494983277591955E-2</v>
      </c>
      <c r="H66" s="15">
        <v>99</v>
      </c>
      <c r="I66" s="15">
        <v>93</v>
      </c>
      <c r="J66" s="29">
        <v>45792</v>
      </c>
      <c r="K66" s="31">
        <v>29.5</v>
      </c>
      <c r="L66" s="38">
        <f t="shared" si="1"/>
        <v>-3.5593220338983073E-2</v>
      </c>
      <c r="M66" s="31">
        <v>29.73</v>
      </c>
      <c r="N66" s="38">
        <f t="shared" si="2"/>
        <v>-4.3054154053145006E-2</v>
      </c>
      <c r="O66" s="31">
        <v>29.07</v>
      </c>
      <c r="P66" s="38">
        <f t="shared" si="3"/>
        <v>-2.1327829377365014E-2</v>
      </c>
      <c r="Q66" s="16" t="s">
        <v>2757</v>
      </c>
    </row>
    <row r="67" spans="1:17" x14ac:dyDescent="0.25">
      <c r="A67" s="6" t="s">
        <v>15</v>
      </c>
      <c r="B67" s="16" t="s">
        <v>2658</v>
      </c>
      <c r="C67" s="16" t="s">
        <v>2673</v>
      </c>
      <c r="E67" s="20">
        <v>116.63</v>
      </c>
      <c r="F67" s="20">
        <v>121.5</v>
      </c>
      <c r="G67" s="22">
        <f t="shared" si="0"/>
        <v>-4.0082304526749012E-2</v>
      </c>
      <c r="H67" s="15">
        <v>44</v>
      </c>
      <c r="I67" s="15">
        <v>96</v>
      </c>
      <c r="J67" s="29">
        <v>45777</v>
      </c>
      <c r="K67" s="31">
        <v>109.71</v>
      </c>
      <c r="L67" s="38">
        <f t="shared" si="1"/>
        <v>6.3075380548719376E-2</v>
      </c>
      <c r="M67" s="31">
        <v>117.17</v>
      </c>
      <c r="N67" s="38">
        <f t="shared" si="2"/>
        <v>-4.6086882307758495E-3</v>
      </c>
      <c r="O67" s="31">
        <v>109.38</v>
      </c>
      <c r="P67" s="38">
        <f t="shared" si="3"/>
        <v>6.6282684220149934E-2</v>
      </c>
      <c r="Q67" s="16" t="s">
        <v>2753</v>
      </c>
    </row>
    <row r="68" spans="1:17" x14ac:dyDescent="0.25">
      <c r="A68" s="6" t="s">
        <v>16</v>
      </c>
      <c r="B68" s="16" t="s">
        <v>2765</v>
      </c>
      <c r="C68" s="16" t="s">
        <v>2767</v>
      </c>
      <c r="E68" s="20">
        <v>23.27</v>
      </c>
      <c r="F68" s="20">
        <v>23.91</v>
      </c>
      <c r="G68" s="22">
        <f t="shared" si="0"/>
        <v>-2.6767043078209977E-2</v>
      </c>
      <c r="H68" s="15">
        <v>98</v>
      </c>
      <c r="I68" s="15">
        <v>93</v>
      </c>
      <c r="J68" s="29"/>
      <c r="K68" s="31">
        <v>21.42</v>
      </c>
      <c r="L68" s="38">
        <f t="shared" si="1"/>
        <v>8.6367880485527432E-2</v>
      </c>
      <c r="M68" s="31">
        <v>23</v>
      </c>
      <c r="N68" s="38">
        <f t="shared" si="2"/>
        <v>1.1739130434782591E-2</v>
      </c>
      <c r="O68" s="31">
        <v>21.49</v>
      </c>
      <c r="P68" s="38">
        <f t="shared" si="3"/>
        <v>8.2829222894369531E-2</v>
      </c>
      <c r="Q68" s="16" t="s">
        <v>2768</v>
      </c>
    </row>
    <row r="69" spans="1:17" x14ac:dyDescent="0.25">
      <c r="A69" s="6" t="s">
        <v>17</v>
      </c>
      <c r="B69" s="16" t="s">
        <v>2624</v>
      </c>
      <c r="C69" s="16" t="s">
        <v>2637</v>
      </c>
      <c r="E69" s="20">
        <v>36.700000000000003</v>
      </c>
      <c r="F69" s="20">
        <v>37.590000000000003</v>
      </c>
      <c r="G69" s="22">
        <f t="shared" si="0"/>
        <v>-2.3676509710029277E-2</v>
      </c>
      <c r="H69" s="15">
        <v>92</v>
      </c>
      <c r="I69" s="15">
        <v>95</v>
      </c>
      <c r="J69" s="29">
        <v>45790</v>
      </c>
      <c r="K69" s="31">
        <v>35.840000000000003</v>
      </c>
      <c r="L69" s="38">
        <f t="shared" si="1"/>
        <v>2.3995535714285695E-2</v>
      </c>
      <c r="M69" s="31">
        <v>37.090000000000003</v>
      </c>
      <c r="N69" s="38">
        <f t="shared" si="2"/>
        <v>-1.0514963602049085E-2</v>
      </c>
      <c r="O69" s="31">
        <v>35.74</v>
      </c>
      <c r="P69" s="38">
        <f t="shared" si="3"/>
        <v>2.6860660324566334E-2</v>
      </c>
      <c r="Q69" s="16" t="s">
        <v>2752</v>
      </c>
    </row>
    <row r="70" spans="1:17" x14ac:dyDescent="0.25">
      <c r="A70" s="6" t="s">
        <v>31</v>
      </c>
      <c r="B70" s="16" t="s">
        <v>2723</v>
      </c>
      <c r="C70" s="16" t="s">
        <v>2740</v>
      </c>
      <c r="E70" s="20">
        <v>154.68</v>
      </c>
      <c r="F70" s="20">
        <v>158</v>
      </c>
      <c r="G70" s="22">
        <f t="shared" si="0"/>
        <v>-2.1012658227848056E-2</v>
      </c>
      <c r="H70" s="15">
        <v>48</v>
      </c>
      <c r="I70" s="15">
        <v>85</v>
      </c>
      <c r="J70" s="29">
        <v>45798</v>
      </c>
      <c r="K70" s="31">
        <v>145.22</v>
      </c>
      <c r="L70" s="38">
        <f t="shared" si="1"/>
        <v>6.5142542349538687E-2</v>
      </c>
      <c r="M70" s="31">
        <v>156.15</v>
      </c>
      <c r="N70" s="38">
        <f t="shared" si="2"/>
        <v>-9.414024975984623E-3</v>
      </c>
      <c r="O70" s="31">
        <v>143.9</v>
      </c>
      <c r="P70" s="38">
        <f t="shared" si="3"/>
        <v>7.491313412091731E-2</v>
      </c>
      <c r="Q70" s="16" t="s">
        <v>2761</v>
      </c>
    </row>
    <row r="71" spans="1:17" x14ac:dyDescent="0.25">
      <c r="A71" s="6" t="s">
        <v>33</v>
      </c>
      <c r="B71" s="16" t="s">
        <v>165</v>
      </c>
      <c r="C71" s="16" t="s">
        <v>2677</v>
      </c>
      <c r="E71" s="20">
        <v>261.79000000000002</v>
      </c>
      <c r="F71" s="20">
        <v>266.74</v>
      </c>
      <c r="G71" s="22">
        <f t="shared" si="0"/>
        <v>-1.8557396715903084E-2</v>
      </c>
      <c r="H71" s="15">
        <v>94</v>
      </c>
      <c r="I71" s="15">
        <v>87</v>
      </c>
      <c r="J71" s="29">
        <v>45769</v>
      </c>
      <c r="K71" s="31">
        <v>250.62</v>
      </c>
      <c r="L71" s="38">
        <f t="shared" si="1"/>
        <v>4.456946772005433E-2</v>
      </c>
      <c r="M71" s="31">
        <v>257.77</v>
      </c>
      <c r="N71" s="38">
        <f t="shared" si="2"/>
        <v>1.5595298133995574E-2</v>
      </c>
      <c r="O71" s="31">
        <v>250.62</v>
      </c>
      <c r="P71" s="38">
        <f t="shared" si="3"/>
        <v>4.456946772005433E-2</v>
      </c>
      <c r="Q71" s="16" t="s">
        <v>2751</v>
      </c>
    </row>
    <row r="72" spans="1:17" x14ac:dyDescent="0.25">
      <c r="A72" s="6" t="s">
        <v>34</v>
      </c>
      <c r="B72" s="16" t="s">
        <v>57</v>
      </c>
      <c r="C72" s="16" t="s">
        <v>58</v>
      </c>
      <c r="E72" s="20">
        <v>266.06</v>
      </c>
      <c r="F72" s="20">
        <v>270.37</v>
      </c>
      <c r="G72" s="22">
        <f t="shared" si="0"/>
        <v>-1.5941117727558539E-2</v>
      </c>
      <c r="H72" s="15">
        <v>95</v>
      </c>
      <c r="I72" s="15">
        <v>89</v>
      </c>
      <c r="J72" s="29">
        <v>45811</v>
      </c>
      <c r="K72" s="31">
        <v>246.88</v>
      </c>
      <c r="L72" s="38">
        <f t="shared" si="1"/>
        <v>7.768956578094624E-2</v>
      </c>
      <c r="M72" s="31">
        <v>259.44</v>
      </c>
      <c r="N72" s="38">
        <f t="shared" si="2"/>
        <v>2.5516497070613646E-2</v>
      </c>
      <c r="O72" s="31">
        <v>245.5</v>
      </c>
      <c r="P72" s="38">
        <f t="shared" si="3"/>
        <v>8.3747454175152752E-2</v>
      </c>
      <c r="Q72" s="16" t="s">
        <v>2769</v>
      </c>
    </row>
    <row r="73" spans="1:17" x14ac:dyDescent="0.25">
      <c r="A73" s="6" t="s">
        <v>35</v>
      </c>
      <c r="B73" s="16" t="s">
        <v>2695</v>
      </c>
      <c r="C73" s="16" t="s">
        <v>2706</v>
      </c>
      <c r="E73" s="20">
        <v>17.98</v>
      </c>
      <c r="F73" s="20">
        <v>18.22</v>
      </c>
      <c r="G73" s="22">
        <f t="shared" si="0"/>
        <v>-1.3172338090010892E-2</v>
      </c>
      <c r="H73" s="15">
        <v>94</v>
      </c>
      <c r="I73" s="15">
        <v>90</v>
      </c>
      <c r="J73" s="29">
        <v>45789</v>
      </c>
      <c r="K73" s="31">
        <v>16.88</v>
      </c>
      <c r="L73" s="38">
        <f t="shared" si="1"/>
        <v>6.5165876777251275E-2</v>
      </c>
      <c r="M73" s="31">
        <v>17.32</v>
      </c>
      <c r="N73" s="38">
        <f t="shared" si="2"/>
        <v>3.8106235565819872E-2</v>
      </c>
      <c r="O73" s="31">
        <v>16.739999999999998</v>
      </c>
      <c r="P73" s="38">
        <f t="shared" si="3"/>
        <v>7.4074074074074195E-2</v>
      </c>
      <c r="Q73" s="16" t="s">
        <v>2755</v>
      </c>
    </row>
    <row r="74" spans="1:17" x14ac:dyDescent="0.25">
      <c r="A74" s="6" t="s">
        <v>38</v>
      </c>
      <c r="B74" s="16" t="s">
        <v>2722</v>
      </c>
      <c r="C74" s="16" t="s">
        <v>2737</v>
      </c>
      <c r="E74" s="20">
        <v>26.88</v>
      </c>
      <c r="F74" s="20">
        <v>26.99</v>
      </c>
      <c r="G74" s="22">
        <f t="shared" si="0"/>
        <v>-4.0755835494627433E-3</v>
      </c>
      <c r="H74" s="15">
        <v>80</v>
      </c>
      <c r="I74" s="15">
        <v>96</v>
      </c>
      <c r="J74" s="29">
        <v>45789</v>
      </c>
      <c r="K74" s="31">
        <v>23.65</v>
      </c>
      <c r="L74" s="38">
        <f t="shared" si="1"/>
        <v>0.13657505285412264</v>
      </c>
      <c r="M74" s="31">
        <v>26.74</v>
      </c>
      <c r="N74" s="38">
        <f t="shared" si="2"/>
        <v>5.2356020942408588E-3</v>
      </c>
      <c r="O74" s="31">
        <v>23.54</v>
      </c>
      <c r="P74" s="38">
        <f t="shared" si="3"/>
        <v>0.14188615123194562</v>
      </c>
      <c r="Q74" s="16" t="s">
        <v>2761</v>
      </c>
    </row>
    <row r="75" spans="1:17" x14ac:dyDescent="0.25">
      <c r="A75" s="6" t="s">
        <v>44</v>
      </c>
      <c r="B75" s="16" t="s">
        <v>2659</v>
      </c>
      <c r="C75" s="16" t="s">
        <v>2675</v>
      </c>
      <c r="E75" s="20">
        <v>33.21</v>
      </c>
      <c r="F75" s="20">
        <v>32.17</v>
      </c>
      <c r="G75" s="22">
        <f t="shared" si="0"/>
        <v>3.2328256139260152E-2</v>
      </c>
      <c r="H75" s="15">
        <v>91</v>
      </c>
      <c r="I75" s="15">
        <v>91</v>
      </c>
      <c r="J75" s="29">
        <v>45770</v>
      </c>
      <c r="K75" s="31">
        <v>33.6</v>
      </c>
      <c r="L75" s="38">
        <f t="shared" si="1"/>
        <v>-1.1607142857142873E-2</v>
      </c>
      <c r="M75" s="31">
        <v>34.020000000000003</v>
      </c>
      <c r="N75" s="38">
        <f t="shared" si="2"/>
        <v>-2.3809523809523874E-2</v>
      </c>
      <c r="O75" s="31">
        <v>33.33</v>
      </c>
      <c r="P75" s="38">
        <f t="shared" si="3"/>
        <v>-3.6003600360035239E-3</v>
      </c>
      <c r="Q75" s="16" t="s">
        <v>2762</v>
      </c>
    </row>
    <row r="76" spans="1:17" x14ac:dyDescent="0.25">
      <c r="A76" s="6" t="s">
        <v>45</v>
      </c>
      <c r="B76" s="16" t="s">
        <v>384</v>
      </c>
      <c r="C76" s="16" t="s">
        <v>122</v>
      </c>
      <c r="E76" s="20">
        <v>146.77000000000001</v>
      </c>
      <c r="F76" s="20">
        <v>140.47999999999999</v>
      </c>
      <c r="G76" s="22">
        <f t="shared" si="0"/>
        <v>4.4775056947608347E-2</v>
      </c>
      <c r="H76" s="15">
        <v>97</v>
      </c>
      <c r="I76" s="15">
        <v>92</v>
      </c>
      <c r="J76" s="29">
        <v>45777</v>
      </c>
      <c r="K76" s="31">
        <v>133.69999999999999</v>
      </c>
      <c r="L76" s="38">
        <f t="shared" si="1"/>
        <v>9.7756170531039813E-2</v>
      </c>
      <c r="M76" s="31">
        <v>139.79</v>
      </c>
      <c r="N76" s="38">
        <f t="shared" si="2"/>
        <v>4.993204091852077E-2</v>
      </c>
      <c r="O76" s="31">
        <v>132.79</v>
      </c>
      <c r="P76" s="38">
        <f t="shared" si="3"/>
        <v>0.10527901197379336</v>
      </c>
      <c r="Q76" s="16" t="s">
        <v>2758</v>
      </c>
    </row>
    <row r="77" spans="1:17" x14ac:dyDescent="0.25">
      <c r="A77" s="6" t="s">
        <v>46</v>
      </c>
      <c r="B77" s="16" t="s">
        <v>168</v>
      </c>
      <c r="C77" s="16" t="s">
        <v>169</v>
      </c>
      <c r="E77" s="20">
        <v>83.62</v>
      </c>
      <c r="F77" s="20">
        <v>79.77</v>
      </c>
      <c r="G77" s="22">
        <f t="shared" si="0"/>
        <v>4.8263758305127351E-2</v>
      </c>
      <c r="H77" s="15">
        <v>77</v>
      </c>
      <c r="I77" s="15">
        <v>86</v>
      </c>
      <c r="J77" s="29">
        <v>45778</v>
      </c>
      <c r="K77" s="31">
        <v>78.75</v>
      </c>
      <c r="L77" s="38">
        <f t="shared" si="1"/>
        <v>6.1841269841269898E-2</v>
      </c>
      <c r="M77" s="31">
        <v>82.31</v>
      </c>
      <c r="N77" s="38">
        <f t="shared" si="2"/>
        <v>1.591544162313209E-2</v>
      </c>
      <c r="O77" s="31">
        <v>78.254000000000005</v>
      </c>
      <c r="P77" s="38">
        <f t="shared" si="3"/>
        <v>6.8571574615994058E-2</v>
      </c>
      <c r="Q77" s="16" t="s">
        <v>2760</v>
      </c>
    </row>
    <row r="78" spans="1:17" x14ac:dyDescent="0.25">
      <c r="A78" s="6" t="s">
        <v>47</v>
      </c>
      <c r="B78" s="16" t="s">
        <v>142</v>
      </c>
      <c r="C78" s="16" t="s">
        <v>2632</v>
      </c>
      <c r="E78" s="20">
        <v>37.29</v>
      </c>
      <c r="F78" s="20">
        <v>35.4</v>
      </c>
      <c r="G78" s="22">
        <f t="shared" si="0"/>
        <v>5.3389830508474595E-2</v>
      </c>
      <c r="H78" s="15">
        <v>40</v>
      </c>
      <c r="I78" s="15">
        <v>98</v>
      </c>
      <c r="J78" s="29">
        <v>45790</v>
      </c>
      <c r="K78" s="31">
        <v>32.54</v>
      </c>
      <c r="L78" s="38">
        <f t="shared" si="1"/>
        <v>0.14597418561770129</v>
      </c>
      <c r="M78" s="31">
        <v>35.340000000000003</v>
      </c>
      <c r="N78" s="38">
        <f t="shared" si="2"/>
        <v>5.517826825127322E-2</v>
      </c>
      <c r="O78" s="31">
        <v>31.69</v>
      </c>
      <c r="P78" s="38">
        <f t="shared" si="3"/>
        <v>0.17671189649731769</v>
      </c>
      <c r="Q78" s="16" t="s">
        <v>2756</v>
      </c>
    </row>
    <row r="79" spans="1:17" x14ac:dyDescent="0.25">
      <c r="A79" s="6" t="s">
        <v>54</v>
      </c>
      <c r="B79" s="16" t="s">
        <v>2388</v>
      </c>
      <c r="C79" s="16" t="s">
        <v>2397</v>
      </c>
      <c r="E79" s="20">
        <v>21.51</v>
      </c>
      <c r="F79" s="20">
        <v>20.09</v>
      </c>
      <c r="G79" s="22">
        <f t="shared" si="0"/>
        <v>7.0681931309109089E-2</v>
      </c>
      <c r="H79" s="15">
        <v>66</v>
      </c>
      <c r="I79" s="15">
        <v>89</v>
      </c>
      <c r="J79" s="29">
        <v>45779</v>
      </c>
      <c r="K79" s="31">
        <v>21.27</v>
      </c>
      <c r="L79" s="38">
        <f t="shared" si="1"/>
        <v>1.128349788434424E-2</v>
      </c>
      <c r="M79" s="31">
        <v>21.28</v>
      </c>
      <c r="N79" s="38">
        <f t="shared" si="2"/>
        <v>1.080827067669175E-2</v>
      </c>
      <c r="O79" s="31">
        <v>21.3</v>
      </c>
      <c r="P79" s="38">
        <f t="shared" si="3"/>
        <v>9.8591549295775037E-3</v>
      </c>
      <c r="Q79" s="16" t="s">
        <v>2701</v>
      </c>
    </row>
    <row r="80" spans="1:17" x14ac:dyDescent="0.25">
      <c r="A80" s="6" t="s">
        <v>56</v>
      </c>
      <c r="B80" s="16" t="s">
        <v>1314</v>
      </c>
      <c r="C80" s="16" t="s">
        <v>1328</v>
      </c>
      <c r="E80" s="20">
        <v>39.86</v>
      </c>
      <c r="F80" s="20">
        <v>36.94</v>
      </c>
      <c r="G80" s="22">
        <f t="shared" si="0"/>
        <v>7.9047103410936709E-2</v>
      </c>
      <c r="H80" s="15">
        <v>38</v>
      </c>
      <c r="I80" s="15">
        <v>98</v>
      </c>
      <c r="J80" s="29">
        <v>45783</v>
      </c>
      <c r="K80" s="31">
        <v>34.99</v>
      </c>
      <c r="L80" s="38">
        <f t="shared" si="1"/>
        <v>0.13918262360674472</v>
      </c>
      <c r="M80" s="31">
        <v>38.83</v>
      </c>
      <c r="N80" s="38">
        <f t="shared" si="2"/>
        <v>2.65258820499614E-2</v>
      </c>
      <c r="O80" s="31">
        <v>34.340000000000003</v>
      </c>
      <c r="P80" s="38">
        <f t="shared" si="3"/>
        <v>0.16074548631333707</v>
      </c>
      <c r="Q80" s="16" t="s">
        <v>2764</v>
      </c>
    </row>
    <row r="81" spans="1:17" x14ac:dyDescent="0.25">
      <c r="A81" s="6" t="s">
        <v>63</v>
      </c>
      <c r="B81" s="16" t="s">
        <v>743</v>
      </c>
      <c r="C81" s="16" t="s">
        <v>763</v>
      </c>
      <c r="E81" s="20">
        <v>14.06</v>
      </c>
      <c r="F81" s="20">
        <v>12.49</v>
      </c>
      <c r="G81" s="22">
        <f t="shared" si="0"/>
        <v>0.1257005604483587</v>
      </c>
      <c r="H81" s="15">
        <v>97</v>
      </c>
      <c r="I81" s="15">
        <v>96</v>
      </c>
      <c r="J81" s="29"/>
      <c r="K81" s="31">
        <v>11.71</v>
      </c>
      <c r="L81" s="38">
        <f t="shared" si="1"/>
        <v>0.20068317677198971</v>
      </c>
      <c r="M81" s="31">
        <v>12.27</v>
      </c>
      <c r="N81" s="38">
        <f t="shared" si="2"/>
        <v>0.1458842705786472</v>
      </c>
      <c r="O81" s="31">
        <v>11.5</v>
      </c>
      <c r="P81" s="38">
        <f t="shared" si="3"/>
        <v>0.22260869565217395</v>
      </c>
      <c r="Q81" s="16" t="s">
        <v>2759</v>
      </c>
    </row>
    <row r="82" spans="1:17" x14ac:dyDescent="0.25">
      <c r="A82" s="6" t="s">
        <v>64</v>
      </c>
    </row>
    <row r="83" spans="1:17" x14ac:dyDescent="0.25">
      <c r="A83" s="6" t="s">
        <v>65</v>
      </c>
    </row>
    <row r="84" spans="1:17" x14ac:dyDescent="0.25">
      <c r="A84" s="6" t="s">
        <v>66</v>
      </c>
    </row>
    <row r="85" spans="1:17" x14ac:dyDescent="0.25">
      <c r="A85" s="6" t="s">
        <v>67</v>
      </c>
    </row>
    <row r="86" spans="1:17" x14ac:dyDescent="0.25">
      <c r="A86" s="6" t="s">
        <v>68</v>
      </c>
    </row>
    <row r="87" spans="1:17" x14ac:dyDescent="0.25">
      <c r="A87" s="6" t="s">
        <v>69</v>
      </c>
    </row>
    <row r="88" spans="1:17" x14ac:dyDescent="0.25">
      <c r="A88" s="6" t="s">
        <v>70</v>
      </c>
    </row>
    <row r="89" spans="1:17" x14ac:dyDescent="0.25">
      <c r="A89" s="6" t="s">
        <v>75</v>
      </c>
    </row>
    <row r="90" spans="1:17" x14ac:dyDescent="0.25">
      <c r="A90" s="6" t="s">
        <v>76</v>
      </c>
      <c r="B90" s="16"/>
      <c r="C90" s="16"/>
      <c r="E90" s="20"/>
      <c r="F90" s="20"/>
      <c r="G90" s="22"/>
      <c r="H90" s="15"/>
      <c r="I90" s="15"/>
      <c r="J90" s="29"/>
      <c r="K90" s="31"/>
      <c r="L90" s="33"/>
      <c r="M90" s="31"/>
      <c r="N90" s="33"/>
      <c r="O90" s="31"/>
      <c r="P90" s="33"/>
    </row>
    <row r="91" spans="1:17" x14ac:dyDescent="0.25">
      <c r="A91" s="6" t="s">
        <v>78</v>
      </c>
    </row>
    <row r="92" spans="1:17" x14ac:dyDescent="0.25">
      <c r="A92" s="6" t="s">
        <v>79</v>
      </c>
    </row>
    <row r="93" spans="1:17" x14ac:dyDescent="0.25">
      <c r="A93" s="6" t="s">
        <v>81</v>
      </c>
    </row>
    <row r="94" spans="1:17" x14ac:dyDescent="0.25">
      <c r="A94" s="6" t="s">
        <v>119</v>
      </c>
      <c r="Q94" s="16"/>
    </row>
    <row r="95" spans="1:17" x14ac:dyDescent="0.25">
      <c r="A95" s="6" t="s">
        <v>148</v>
      </c>
    </row>
    <row r="96" spans="1:17" x14ac:dyDescent="0.25">
      <c r="A96" s="6" t="s">
        <v>149</v>
      </c>
      <c r="J96" s="29"/>
    </row>
    <row r="99" spans="10:10" x14ac:dyDescent="0.25">
      <c r="J99" s="29"/>
    </row>
    <row r="100" spans="10:10" x14ac:dyDescent="0.25">
      <c r="J100" s="29"/>
    </row>
    <row r="101" spans="10:10" x14ac:dyDescent="0.25">
      <c r="J101" s="29"/>
    </row>
  </sheetData>
  <sortState xmlns:xlrd2="http://schemas.microsoft.com/office/spreadsheetml/2017/richdata2" ref="B62:Q81">
    <sortCondition ref="G62:G81"/>
  </sortState>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ECB3A-6958-420D-B3D2-4B1B2C0A0636}">
  <dimension ref="A1:T107"/>
  <sheetViews>
    <sheetView topLeftCell="A51"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45744</v>
      </c>
      <c r="I3" s="2"/>
      <c r="J3" s="29">
        <v>45747</v>
      </c>
      <c r="K3" s="28">
        <v>45748</v>
      </c>
      <c r="L3" s="28">
        <v>45749</v>
      </c>
      <c r="M3" s="28">
        <v>45750</v>
      </c>
      <c r="N3" s="28">
        <v>45751</v>
      </c>
      <c r="P3" s="2" t="s">
        <v>82</v>
      </c>
      <c r="R3" s="2" t="s">
        <v>82</v>
      </c>
    </row>
    <row r="4" spans="1:18" ht="15.75" thickBot="1" x14ac:dyDescent="0.3">
      <c r="A4" t="s">
        <v>0</v>
      </c>
      <c r="C4" s="10">
        <v>45747</v>
      </c>
      <c r="D4" s="11" t="s">
        <v>32</v>
      </c>
      <c r="E4" s="10">
        <v>45751</v>
      </c>
      <c r="J4" s="2" t="s">
        <v>26</v>
      </c>
      <c r="K4" s="2" t="s">
        <v>27</v>
      </c>
      <c r="L4" s="2" t="s">
        <v>28</v>
      </c>
      <c r="M4" s="2" t="s">
        <v>29</v>
      </c>
      <c r="N4" s="2" t="s">
        <v>30</v>
      </c>
    </row>
    <row r="5" spans="1:18" ht="15.75" thickBot="1" x14ac:dyDescent="0.3">
      <c r="A5" t="s">
        <v>910</v>
      </c>
      <c r="F5" s="8">
        <v>19310.79</v>
      </c>
      <c r="G5" s="36" t="s">
        <v>25</v>
      </c>
      <c r="H5" s="8">
        <v>17322.990000000002</v>
      </c>
      <c r="J5" s="14">
        <v>17299.29</v>
      </c>
      <c r="K5" s="14">
        <v>17449.89</v>
      </c>
      <c r="L5" s="14">
        <v>17601.05</v>
      </c>
      <c r="M5" s="14">
        <v>16550.599999999999</v>
      </c>
      <c r="N5" s="14">
        <v>15587.79</v>
      </c>
      <c r="P5" s="5">
        <f>(N5-H5)/N5</f>
        <v>-0.11131789689237542</v>
      </c>
      <c r="R5" s="5">
        <f>(N5-F5)/F5</f>
        <v>-0.1927937697007735</v>
      </c>
    </row>
    <row r="6" spans="1:18" ht="15.75" thickBot="1" x14ac:dyDescent="0.3">
      <c r="A6" t="s">
        <v>302</v>
      </c>
      <c r="C6" s="26" t="s">
        <v>909</v>
      </c>
      <c r="D6" s="1"/>
      <c r="E6" s="1"/>
      <c r="F6" s="9">
        <v>6040.04</v>
      </c>
      <c r="G6" s="36" t="s">
        <v>107</v>
      </c>
      <c r="H6" s="9">
        <v>5580.94</v>
      </c>
      <c r="J6" s="14">
        <v>5611.85</v>
      </c>
      <c r="K6" s="17">
        <v>5633.05</v>
      </c>
      <c r="L6" s="17">
        <v>5670.97</v>
      </c>
      <c r="M6" s="14">
        <v>5396.52</v>
      </c>
      <c r="N6" s="14">
        <v>5074.08</v>
      </c>
      <c r="P6" s="5">
        <f>(N6-H6)/N6</f>
        <v>-9.989200012613117E-2</v>
      </c>
      <c r="R6" s="5">
        <f>(N6-F6)/F6</f>
        <v>-0.15992609320468076</v>
      </c>
    </row>
    <row r="7" spans="1:18" x14ac:dyDescent="0.25">
      <c r="C7" s="35"/>
      <c r="J7" s="12"/>
    </row>
    <row r="8" spans="1:18" x14ac:dyDescent="0.25">
      <c r="C8" s="12"/>
      <c r="J8" s="12"/>
    </row>
    <row r="9" spans="1:18" x14ac:dyDescent="0.25">
      <c r="C9" s="12"/>
      <c r="J9" s="12"/>
    </row>
    <row r="10" spans="1:18" x14ac:dyDescent="0.25">
      <c r="A10" t="s">
        <v>3</v>
      </c>
      <c r="C10" s="16" t="s">
        <v>2797</v>
      </c>
      <c r="J10" s="16"/>
    </row>
    <row r="11" spans="1:18" x14ac:dyDescent="0.25">
      <c r="C11" s="27" t="s">
        <v>2798</v>
      </c>
      <c r="J11" s="16"/>
    </row>
    <row r="12" spans="1:18" x14ac:dyDescent="0.25">
      <c r="C12" s="16" t="s">
        <v>2799</v>
      </c>
      <c r="J12" s="16"/>
    </row>
    <row r="13" spans="1:18" x14ac:dyDescent="0.25">
      <c r="C13" s="27" t="s">
        <v>2800</v>
      </c>
      <c r="J13" s="16"/>
    </row>
    <row r="14" spans="1:18" x14ac:dyDescent="0.25">
      <c r="C14" s="27" t="s">
        <v>2801</v>
      </c>
      <c r="J14" s="16"/>
    </row>
    <row r="15" spans="1:18" x14ac:dyDescent="0.25">
      <c r="C15" s="16" t="s">
        <v>2802</v>
      </c>
      <c r="J15" s="16"/>
    </row>
    <row r="16" spans="1:18" x14ac:dyDescent="0.25">
      <c r="C16" s="16" t="s">
        <v>2803</v>
      </c>
      <c r="J16" s="16"/>
    </row>
    <row r="17" spans="3:10" x14ac:dyDescent="0.25">
      <c r="C17" s="16" t="s">
        <v>2807</v>
      </c>
      <c r="J17" s="16"/>
    </row>
    <row r="18" spans="3:10" x14ac:dyDescent="0.25">
      <c r="C18" s="16" t="s">
        <v>2808</v>
      </c>
      <c r="J18" s="16"/>
    </row>
    <row r="19" spans="3:10" x14ac:dyDescent="0.25">
      <c r="C19" s="16" t="s">
        <v>2809</v>
      </c>
      <c r="J19" s="16"/>
    </row>
    <row r="20" spans="3:10" x14ac:dyDescent="0.25">
      <c r="C20" s="16" t="s">
        <v>2804</v>
      </c>
      <c r="J20" s="16"/>
    </row>
    <row r="21" spans="3:10" x14ac:dyDescent="0.25">
      <c r="C21" s="16" t="s">
        <v>2805</v>
      </c>
      <c r="J21" s="16"/>
    </row>
    <row r="22" spans="3:10" x14ac:dyDescent="0.25">
      <c r="C22" s="16" t="s">
        <v>2806</v>
      </c>
      <c r="J22" s="16"/>
    </row>
    <row r="23" spans="3:10" x14ac:dyDescent="0.25">
      <c r="C23" s="16" t="s">
        <v>2810</v>
      </c>
      <c r="J23" s="16"/>
    </row>
    <row r="24" spans="3:10" x14ac:dyDescent="0.25">
      <c r="C24" s="16"/>
      <c r="J24" s="16"/>
    </row>
    <row r="25" spans="3:10" x14ac:dyDescent="0.25">
      <c r="C25" s="16"/>
      <c r="J25" s="16"/>
    </row>
    <row r="26" spans="3:10" x14ac:dyDescent="0.25">
      <c r="C26" s="16"/>
      <c r="J26" s="16"/>
    </row>
    <row r="27" spans="3:10" x14ac:dyDescent="0.25">
      <c r="C27" s="16"/>
      <c r="J27" s="16"/>
    </row>
    <row r="28" spans="3:10" x14ac:dyDescent="0.25">
      <c r="C28" s="12" t="s">
        <v>182</v>
      </c>
      <c r="D28" s="12" t="s">
        <v>2796</v>
      </c>
      <c r="J28" s="16"/>
    </row>
    <row r="29" spans="3:10" x14ac:dyDescent="0.25">
      <c r="C29" s="12" t="s">
        <v>163</v>
      </c>
      <c r="D29" s="12" t="s">
        <v>2781</v>
      </c>
      <c r="J29" s="16"/>
    </row>
    <row r="30" spans="3:10" x14ac:dyDescent="0.25">
      <c r="C30" s="12"/>
      <c r="J30" s="16"/>
    </row>
    <row r="31" spans="3:10" x14ac:dyDescent="0.25">
      <c r="F31" s="2" t="s">
        <v>154</v>
      </c>
      <c r="J31" s="16"/>
    </row>
    <row r="32" spans="3:10" x14ac:dyDescent="0.25">
      <c r="C32" t="s">
        <v>102</v>
      </c>
      <c r="D32" s="5">
        <v>0.94650000000000001</v>
      </c>
      <c r="E32" s="7"/>
      <c r="F32" s="2" t="s">
        <v>155</v>
      </c>
      <c r="I32" s="5"/>
      <c r="J32" s="16"/>
    </row>
    <row r="33" spans="3:10" x14ac:dyDescent="0.25">
      <c r="C33" s="16"/>
      <c r="D33" s="5"/>
      <c r="E33" s="7"/>
      <c r="F33" s="5"/>
      <c r="I33" s="5"/>
      <c r="J33" s="16"/>
    </row>
    <row r="34" spans="3:10" x14ac:dyDescent="0.25">
      <c r="C34" s="16"/>
      <c r="D34" s="5"/>
      <c r="E34" s="7"/>
      <c r="F34" s="34"/>
      <c r="I34" s="5"/>
      <c r="J34" s="16"/>
    </row>
    <row r="35" spans="3:10" x14ac:dyDescent="0.25">
      <c r="D35" s="5"/>
      <c r="F35" s="5"/>
      <c r="I35" s="5"/>
      <c r="J35" s="16"/>
    </row>
    <row r="36" spans="3:10" x14ac:dyDescent="0.25">
      <c r="D36" s="5"/>
      <c r="F36" s="5"/>
      <c r="I36" s="5"/>
      <c r="J36" s="16"/>
    </row>
    <row r="37" spans="3:10" x14ac:dyDescent="0.25">
      <c r="D37" s="5"/>
      <c r="F37" s="5"/>
      <c r="I37" s="5"/>
      <c r="J37" s="16"/>
    </row>
    <row r="38" spans="3:10" x14ac:dyDescent="0.25">
      <c r="C38" t="s">
        <v>2246</v>
      </c>
      <c r="D38" s="5">
        <v>5.3499999999999999E-2</v>
      </c>
      <c r="F38" s="5">
        <v>-0.1166</v>
      </c>
      <c r="I38" s="5"/>
      <c r="J38" s="16"/>
    </row>
    <row r="39" spans="3:10" x14ac:dyDescent="0.25">
      <c r="D39" s="5"/>
      <c r="F39" s="5"/>
      <c r="I39" s="5"/>
      <c r="J39" s="16"/>
    </row>
    <row r="40" spans="3:10" x14ac:dyDescent="0.25">
      <c r="D40" s="5"/>
      <c r="F40" s="5"/>
      <c r="I40" s="5"/>
      <c r="J40" s="16"/>
    </row>
    <row r="41" spans="3:10" x14ac:dyDescent="0.25">
      <c r="I41" s="5"/>
      <c r="J41" s="16"/>
    </row>
    <row r="42" spans="3:10" x14ac:dyDescent="0.25">
      <c r="G42" s="22"/>
      <c r="H42" s="16"/>
      <c r="I42" s="5"/>
      <c r="J42" s="16"/>
    </row>
    <row r="43" spans="3:10" x14ac:dyDescent="0.25">
      <c r="G43" s="22"/>
      <c r="H43" s="16"/>
      <c r="I43" s="5"/>
      <c r="J43" s="16"/>
    </row>
    <row r="44" spans="3:10" x14ac:dyDescent="0.25">
      <c r="D44" s="5"/>
      <c r="F44" s="5"/>
      <c r="G44" s="22"/>
      <c r="H44" s="16"/>
      <c r="I44" s="5"/>
      <c r="J44" s="16"/>
    </row>
    <row r="45" spans="3:10" x14ac:dyDescent="0.25">
      <c r="G45" s="22"/>
      <c r="H45" s="16"/>
      <c r="I45" s="5"/>
      <c r="J45" s="16"/>
    </row>
    <row r="46" spans="3:10" x14ac:dyDescent="0.25">
      <c r="D46" s="5"/>
      <c r="E46" s="21"/>
      <c r="F46" s="34"/>
      <c r="G46" s="22"/>
      <c r="H46" s="16"/>
      <c r="I46" s="5"/>
      <c r="J46" s="16"/>
    </row>
    <row r="47" spans="3:10" x14ac:dyDescent="0.25">
      <c r="D47" s="5">
        <f>SUM(D32:D46)</f>
        <v>1</v>
      </c>
      <c r="F47" s="34"/>
      <c r="I47" s="22"/>
      <c r="J47" s="16"/>
    </row>
    <row r="48" spans="3:10" x14ac:dyDescent="0.25">
      <c r="E48" s="21"/>
      <c r="F48" s="16"/>
      <c r="G48" s="22"/>
      <c r="H48" s="16"/>
      <c r="I48" s="22"/>
      <c r="J48" s="16"/>
    </row>
    <row r="49" spans="1:19" x14ac:dyDescent="0.25">
      <c r="C49" s="12"/>
      <c r="D49" s="5"/>
      <c r="E49" s="21"/>
      <c r="F49" s="16"/>
      <c r="G49" s="22"/>
      <c r="H49" s="16"/>
      <c r="I49" s="22"/>
      <c r="J49" s="16"/>
    </row>
    <row r="50" spans="1:19" x14ac:dyDescent="0.25">
      <c r="C50" s="12"/>
      <c r="E50" s="21"/>
      <c r="F50" s="15" t="s">
        <v>108</v>
      </c>
      <c r="G50" s="16"/>
      <c r="H50" s="12"/>
      <c r="I50" s="16"/>
    </row>
    <row r="51" spans="1:19" x14ac:dyDescent="0.25">
      <c r="A51" t="s">
        <v>4</v>
      </c>
      <c r="C51" s="12"/>
      <c r="E51" s="24" t="s">
        <v>6</v>
      </c>
      <c r="F51" s="24" t="s">
        <v>7</v>
      </c>
      <c r="G51" s="24" t="s">
        <v>8</v>
      </c>
      <c r="H51" s="24" t="s">
        <v>9</v>
      </c>
      <c r="I51" s="24" t="s">
        <v>21</v>
      </c>
      <c r="J51" s="24" t="s">
        <v>23</v>
      </c>
      <c r="K51" s="24" t="s">
        <v>22</v>
      </c>
      <c r="L51" s="24" t="s">
        <v>120</v>
      </c>
      <c r="M51" s="23" t="s">
        <v>10</v>
      </c>
      <c r="N51" s="25"/>
      <c r="O51" s="25"/>
      <c r="P51" s="25"/>
      <c r="Q51" s="25"/>
      <c r="R51" s="25"/>
      <c r="S51" s="25"/>
    </row>
    <row r="52" spans="1:19" x14ac:dyDescent="0.25">
      <c r="A52" s="6" t="s">
        <v>5</v>
      </c>
      <c r="B52" t="s">
        <v>2246</v>
      </c>
      <c r="E52" s="4">
        <v>16.22</v>
      </c>
      <c r="F52" s="4">
        <v>16.989999999999998</v>
      </c>
      <c r="G52" s="5">
        <f>(E52-F52)/F52</f>
        <v>-4.5320776927604452E-2</v>
      </c>
      <c r="H52" s="20">
        <v>16.5</v>
      </c>
      <c r="I52" s="4">
        <v>15.9</v>
      </c>
      <c r="J52" s="2">
        <v>98</v>
      </c>
      <c r="K52" s="2">
        <v>80</v>
      </c>
      <c r="M52" t="s">
        <v>2782</v>
      </c>
    </row>
    <row r="53" spans="1:19" x14ac:dyDescent="0.25">
      <c r="A53" s="6" t="s">
        <v>11</v>
      </c>
      <c r="E53" s="4"/>
      <c r="F53" s="4"/>
      <c r="G53" s="5"/>
      <c r="H53" s="20"/>
      <c r="I53" s="4"/>
      <c r="J53" s="2"/>
      <c r="K53" s="2"/>
    </row>
    <row r="54" spans="1:19" x14ac:dyDescent="0.25">
      <c r="A54" s="6" t="s">
        <v>12</v>
      </c>
    </row>
    <row r="55" spans="1:19" x14ac:dyDescent="0.25">
      <c r="A55" s="6" t="s">
        <v>13</v>
      </c>
      <c r="E55" s="4"/>
      <c r="F55" s="4"/>
      <c r="G55" s="5"/>
      <c r="H55" s="20"/>
      <c r="I55" s="4"/>
      <c r="J55" s="2"/>
      <c r="K55" s="2"/>
      <c r="L55" s="2"/>
    </row>
    <row r="56" spans="1:19" x14ac:dyDescent="0.25">
      <c r="A56" s="6" t="s">
        <v>14</v>
      </c>
      <c r="E56" s="4"/>
      <c r="F56" s="4"/>
      <c r="G56" s="5"/>
      <c r="H56" s="20"/>
      <c r="I56" s="4"/>
      <c r="J56" s="2"/>
      <c r="K56" s="2"/>
    </row>
    <row r="57" spans="1:19" x14ac:dyDescent="0.25">
      <c r="A57" s="6" t="s">
        <v>15</v>
      </c>
    </row>
    <row r="58" spans="1:19" x14ac:dyDescent="0.25">
      <c r="A58" s="6" t="s">
        <v>16</v>
      </c>
    </row>
    <row r="59" spans="1:19" x14ac:dyDescent="0.25">
      <c r="A59" s="6" t="s">
        <v>17</v>
      </c>
    </row>
    <row r="60" spans="1:19" x14ac:dyDescent="0.25">
      <c r="A60" s="6" t="s">
        <v>31</v>
      </c>
      <c r="E60" s="4"/>
      <c r="F60" s="4"/>
      <c r="G60" s="5"/>
      <c r="H60" s="20"/>
      <c r="I60" s="4"/>
      <c r="J60" s="2"/>
      <c r="K60" s="2"/>
    </row>
    <row r="61" spans="1:19" x14ac:dyDescent="0.25">
      <c r="A61" s="6" t="s">
        <v>33</v>
      </c>
    </row>
    <row r="62" spans="1:19" x14ac:dyDescent="0.25">
      <c r="A62" s="6" t="s">
        <v>34</v>
      </c>
    </row>
    <row r="63" spans="1:19" x14ac:dyDescent="0.25">
      <c r="A63" s="6" t="s">
        <v>35</v>
      </c>
      <c r="E63" s="4"/>
      <c r="F63" s="4"/>
      <c r="H63" s="4"/>
      <c r="I63" s="4"/>
      <c r="L63" s="2"/>
    </row>
    <row r="65" spans="1:20" x14ac:dyDescent="0.25">
      <c r="E65" s="7"/>
      <c r="G65" s="2" t="s">
        <v>128</v>
      </c>
      <c r="J65" s="2" t="s">
        <v>127</v>
      </c>
      <c r="L65" s="2" t="s">
        <v>150</v>
      </c>
      <c r="N65" s="2" t="s">
        <v>150</v>
      </c>
      <c r="P65" s="2" t="s">
        <v>150</v>
      </c>
    </row>
    <row r="66" spans="1:20" x14ac:dyDescent="0.25">
      <c r="A66" s="3" t="s">
        <v>18</v>
      </c>
      <c r="E66" s="18" t="s">
        <v>6</v>
      </c>
      <c r="F66" s="18" t="s">
        <v>21</v>
      </c>
      <c r="G66" s="18" t="s">
        <v>129</v>
      </c>
      <c r="H66" s="18" t="s">
        <v>22</v>
      </c>
      <c r="I66" s="18" t="s">
        <v>23</v>
      </c>
      <c r="J66" s="18" t="s">
        <v>22</v>
      </c>
      <c r="K66" s="18" t="s">
        <v>146</v>
      </c>
      <c r="L66" s="18" t="s">
        <v>146</v>
      </c>
      <c r="M66" s="18" t="s">
        <v>130</v>
      </c>
      <c r="N66" s="18" t="s">
        <v>130</v>
      </c>
      <c r="O66" s="18" t="s">
        <v>131</v>
      </c>
      <c r="P66" s="18" t="s">
        <v>131</v>
      </c>
      <c r="Q66" s="19" t="s">
        <v>10</v>
      </c>
    </row>
    <row r="67" spans="1:20" x14ac:dyDescent="0.25">
      <c r="A67" s="3"/>
      <c r="E67" s="18"/>
      <c r="F67" s="18"/>
      <c r="G67" s="18"/>
      <c r="H67" s="18"/>
      <c r="I67" s="18"/>
      <c r="J67" s="18"/>
      <c r="K67" s="18"/>
      <c r="M67" s="18"/>
      <c r="O67" s="18"/>
      <c r="Q67" s="19"/>
    </row>
    <row r="68" spans="1:20" x14ac:dyDescent="0.25">
      <c r="A68" s="6" t="s">
        <v>5</v>
      </c>
      <c r="B68" s="16" t="s">
        <v>2766</v>
      </c>
      <c r="C68" s="16" t="s">
        <v>2770</v>
      </c>
      <c r="E68" s="20">
        <v>18.010000000000002</v>
      </c>
      <c r="F68" s="20">
        <v>23.64</v>
      </c>
      <c r="G68" s="22">
        <f t="shared" ref="G68:G81" si="0">(E68-F68)/F68</f>
        <v>-0.23815566835871399</v>
      </c>
      <c r="H68" s="15">
        <v>80</v>
      </c>
      <c r="I68" s="15">
        <v>97</v>
      </c>
      <c r="J68" s="29">
        <v>45784</v>
      </c>
      <c r="K68" s="31">
        <v>17.45</v>
      </c>
      <c r="L68" s="38">
        <f t="shared" ref="L68:L81" si="1">(E68-K68)/K68</f>
        <v>3.2091690544412736E-2</v>
      </c>
      <c r="M68" s="31">
        <v>18.989999999999998</v>
      </c>
      <c r="N68" s="38">
        <f t="shared" ref="N68:N81" si="2">(E68-M68)/M68</f>
        <v>-5.1606108478146236E-2</v>
      </c>
      <c r="O68" s="31">
        <v>17.45</v>
      </c>
      <c r="P68" s="38">
        <f t="shared" ref="P68:P81" si="3">(E68-O68)/O68</f>
        <v>3.2091690544412736E-2</v>
      </c>
      <c r="Q68" s="16" t="s">
        <v>2783</v>
      </c>
    </row>
    <row r="69" spans="1:20" x14ac:dyDescent="0.25">
      <c r="A69" s="6" t="s">
        <v>11</v>
      </c>
      <c r="B69" s="16" t="s">
        <v>2656</v>
      </c>
      <c r="C69" s="16" t="s">
        <v>2668</v>
      </c>
      <c r="E69" s="20">
        <v>112.37</v>
      </c>
      <c r="F69" s="20">
        <v>145.34</v>
      </c>
      <c r="G69" s="22">
        <f t="shared" si="0"/>
        <v>-0.22684739232145312</v>
      </c>
      <c r="H69" s="15">
        <v>80</v>
      </c>
      <c r="I69" s="15">
        <v>99</v>
      </c>
      <c r="J69" s="29">
        <v>45777</v>
      </c>
      <c r="K69" s="31">
        <v>126.94</v>
      </c>
      <c r="L69" s="38">
        <f t="shared" si="1"/>
        <v>-0.11477863557586256</v>
      </c>
      <c r="M69" s="31">
        <v>135.87</v>
      </c>
      <c r="N69" s="38">
        <f t="shared" si="2"/>
        <v>-0.1729594465297711</v>
      </c>
      <c r="O69" s="31">
        <v>124.62</v>
      </c>
      <c r="P69" s="38">
        <f t="shared" si="3"/>
        <v>-9.829882843845289E-2</v>
      </c>
      <c r="Q69" s="16" t="s">
        <v>2784</v>
      </c>
    </row>
    <row r="70" spans="1:20" x14ac:dyDescent="0.25">
      <c r="A70" s="6" t="s">
        <v>12</v>
      </c>
      <c r="B70" s="16" t="s">
        <v>1116</v>
      </c>
      <c r="C70" s="16" t="s">
        <v>2795</v>
      </c>
      <c r="E70" s="20">
        <v>47.71</v>
      </c>
      <c r="F70" s="20">
        <v>60</v>
      </c>
      <c r="G70" s="22">
        <f t="shared" si="0"/>
        <v>-0.20483333333333331</v>
      </c>
      <c r="I70" s="15">
        <v>92</v>
      </c>
      <c r="J70" s="29"/>
      <c r="K70" s="31">
        <v>50.99</v>
      </c>
      <c r="L70" s="38">
        <f t="shared" si="1"/>
        <v>-6.4326338497744676E-2</v>
      </c>
      <c r="M70" s="31">
        <v>48.62</v>
      </c>
      <c r="N70" s="38">
        <f t="shared" si="2"/>
        <v>-1.8716577540106884E-2</v>
      </c>
      <c r="O70" s="31">
        <v>51.54</v>
      </c>
      <c r="P70" s="38">
        <f t="shared" si="3"/>
        <v>-7.4311214590609201E-2</v>
      </c>
      <c r="Q70" s="16" t="s">
        <v>2794</v>
      </c>
      <c r="T70" s="16"/>
    </row>
    <row r="71" spans="1:20" x14ac:dyDescent="0.25">
      <c r="A71" s="6" t="s">
        <v>13</v>
      </c>
      <c r="B71" s="16" t="s">
        <v>1813</v>
      </c>
      <c r="C71" s="16" t="s">
        <v>2793</v>
      </c>
      <c r="E71" s="20">
        <v>293.61</v>
      </c>
      <c r="F71" s="20">
        <v>340</v>
      </c>
      <c r="G71" s="22">
        <f t="shared" si="0"/>
        <v>-0.1364411764705882</v>
      </c>
      <c r="H71" s="15">
        <v>5</v>
      </c>
      <c r="I71" s="15">
        <v>98</v>
      </c>
      <c r="J71" s="29">
        <v>45783</v>
      </c>
      <c r="K71" s="31">
        <v>302.69</v>
      </c>
      <c r="L71" s="38">
        <f t="shared" si="1"/>
        <v>-2.9997687402953464E-2</v>
      </c>
      <c r="M71" s="31">
        <v>300.13</v>
      </c>
      <c r="N71" s="38">
        <f t="shared" si="2"/>
        <v>-2.172391963482485E-2</v>
      </c>
      <c r="O71" s="31">
        <v>305.82</v>
      </c>
      <c r="P71" s="38">
        <f t="shared" si="3"/>
        <v>-3.9925446340984827E-2</v>
      </c>
      <c r="Q71" s="16" t="s">
        <v>2794</v>
      </c>
    </row>
    <row r="72" spans="1:20" x14ac:dyDescent="0.25">
      <c r="A72" s="6" t="s">
        <v>14</v>
      </c>
      <c r="B72" s="16" t="s">
        <v>2658</v>
      </c>
      <c r="C72" s="16" t="s">
        <v>2673</v>
      </c>
      <c r="E72" s="20">
        <v>105.93</v>
      </c>
      <c r="F72" s="20">
        <v>121.5</v>
      </c>
      <c r="G72" s="22">
        <f t="shared" si="0"/>
        <v>-0.12814814814814809</v>
      </c>
      <c r="H72" s="15">
        <v>44</v>
      </c>
      <c r="I72" s="15">
        <v>94</v>
      </c>
      <c r="J72" s="29">
        <v>45777</v>
      </c>
      <c r="K72" s="31">
        <v>109.7</v>
      </c>
      <c r="L72" s="38">
        <f t="shared" si="1"/>
        <v>-3.4366453965360033E-2</v>
      </c>
      <c r="M72" s="31">
        <v>117.14</v>
      </c>
      <c r="N72" s="38">
        <f t="shared" si="2"/>
        <v>-9.5697456035513009E-2</v>
      </c>
      <c r="O72" s="31">
        <v>110.71</v>
      </c>
      <c r="P72" s="38">
        <f t="shared" si="3"/>
        <v>-4.3175864872188482E-2</v>
      </c>
      <c r="Q72" s="16" t="s">
        <v>2787</v>
      </c>
    </row>
    <row r="73" spans="1:20" x14ac:dyDescent="0.25">
      <c r="A73" s="6" t="s">
        <v>15</v>
      </c>
      <c r="B73" s="16" t="s">
        <v>2558</v>
      </c>
      <c r="C73" s="16" t="s">
        <v>2571</v>
      </c>
      <c r="E73" s="20">
        <v>26.15</v>
      </c>
      <c r="F73" s="20">
        <v>29.9</v>
      </c>
      <c r="G73" s="22">
        <f t="shared" si="0"/>
        <v>-0.1254180602006689</v>
      </c>
      <c r="H73" s="15">
        <v>99</v>
      </c>
      <c r="I73" s="15">
        <v>92</v>
      </c>
      <c r="J73" s="29">
        <v>45792</v>
      </c>
      <c r="K73" s="31">
        <v>29.69</v>
      </c>
      <c r="L73" s="38">
        <f t="shared" si="1"/>
        <v>-0.11923206466823855</v>
      </c>
      <c r="M73" s="31">
        <v>29.12</v>
      </c>
      <c r="N73" s="38">
        <f t="shared" si="2"/>
        <v>-0.10199175824175832</v>
      </c>
      <c r="O73" s="31">
        <v>29.29</v>
      </c>
      <c r="P73" s="38">
        <f t="shared" si="3"/>
        <v>-0.10720382383065895</v>
      </c>
      <c r="Q73" s="16" t="s">
        <v>2786</v>
      </c>
    </row>
    <row r="74" spans="1:20" x14ac:dyDescent="0.25">
      <c r="A74" s="6" t="s">
        <v>16</v>
      </c>
      <c r="B74" s="16" t="s">
        <v>165</v>
      </c>
      <c r="C74" s="16" t="s">
        <v>2677</v>
      </c>
      <c r="E74" s="20">
        <v>242.26</v>
      </c>
      <c r="F74" s="20">
        <v>266.74</v>
      </c>
      <c r="G74" s="22">
        <f t="shared" si="0"/>
        <v>-9.1774761940466437E-2</v>
      </c>
      <c r="H74" s="15">
        <v>94</v>
      </c>
      <c r="I74" s="15">
        <v>87</v>
      </c>
      <c r="J74" s="29">
        <v>45763</v>
      </c>
      <c r="K74" s="31">
        <v>250.66</v>
      </c>
      <c r="L74" s="38">
        <f t="shared" si="1"/>
        <v>-3.3511529561956459E-2</v>
      </c>
      <c r="M74" s="31">
        <v>258.18</v>
      </c>
      <c r="N74" s="38">
        <f t="shared" si="2"/>
        <v>-6.1662406073282265E-2</v>
      </c>
      <c r="O74" s="31">
        <v>252.41</v>
      </c>
      <c r="P74" s="38">
        <f t="shared" si="3"/>
        <v>-4.0212352917871737E-2</v>
      </c>
      <c r="Q74" s="16" t="s">
        <v>2789</v>
      </c>
    </row>
    <row r="75" spans="1:20" x14ac:dyDescent="0.25">
      <c r="A75" s="6" t="s">
        <v>17</v>
      </c>
      <c r="B75" s="16" t="s">
        <v>2765</v>
      </c>
      <c r="C75" s="16" t="s">
        <v>2767</v>
      </c>
      <c r="E75" s="20">
        <v>21.79</v>
      </c>
      <c r="F75" s="20">
        <v>23.91</v>
      </c>
      <c r="G75" s="22">
        <f t="shared" si="0"/>
        <v>-8.8665830196570511E-2</v>
      </c>
      <c r="H75" s="15">
        <v>98</v>
      </c>
      <c r="I75" s="15">
        <v>94</v>
      </c>
      <c r="J75" s="29"/>
      <c r="K75" s="31">
        <v>21.61</v>
      </c>
      <c r="L75" s="38">
        <f t="shared" si="1"/>
        <v>8.329477093937979E-3</v>
      </c>
      <c r="M75" s="31">
        <v>23.19</v>
      </c>
      <c r="N75" s="38">
        <f t="shared" si="2"/>
        <v>-6.0370849504096685E-2</v>
      </c>
      <c r="O75" s="31">
        <v>21.84</v>
      </c>
      <c r="P75" s="38">
        <f t="shared" si="3"/>
        <v>-2.289377289377322E-3</v>
      </c>
      <c r="Q75" s="16" t="s">
        <v>2788</v>
      </c>
    </row>
    <row r="76" spans="1:20" x14ac:dyDescent="0.25">
      <c r="A76" s="6" t="s">
        <v>31</v>
      </c>
      <c r="B76" s="16" t="s">
        <v>2624</v>
      </c>
      <c r="C76" s="16" t="s">
        <v>2637</v>
      </c>
      <c r="E76" s="20">
        <v>34.57</v>
      </c>
      <c r="F76" s="20">
        <v>37.590000000000003</v>
      </c>
      <c r="G76" s="22">
        <f t="shared" si="0"/>
        <v>-8.0340516094706119E-2</v>
      </c>
      <c r="H76" s="15">
        <v>92</v>
      </c>
      <c r="I76" s="15">
        <v>96</v>
      </c>
      <c r="J76" s="29">
        <v>45790</v>
      </c>
      <c r="K76" s="31">
        <v>36.06</v>
      </c>
      <c r="L76" s="38">
        <f t="shared" si="1"/>
        <v>-4.1320022185246864E-2</v>
      </c>
      <c r="M76" s="31">
        <v>36.700000000000003</v>
      </c>
      <c r="N76" s="38">
        <f t="shared" si="2"/>
        <v>-5.8038147138964644E-2</v>
      </c>
      <c r="O76" s="31">
        <v>35.85</v>
      </c>
      <c r="P76" s="38">
        <f t="shared" si="3"/>
        <v>-3.5704323570432385E-2</v>
      </c>
      <c r="Q76" s="16" t="s">
        <v>2789</v>
      </c>
    </row>
    <row r="77" spans="1:20" x14ac:dyDescent="0.25">
      <c r="A77" s="6" t="s">
        <v>33</v>
      </c>
      <c r="B77" s="16" t="s">
        <v>2253</v>
      </c>
      <c r="C77" s="16" t="s">
        <v>2264</v>
      </c>
      <c r="E77" s="20">
        <v>25.25</v>
      </c>
      <c r="F77" s="20">
        <v>26.71</v>
      </c>
      <c r="G77" s="22">
        <f t="shared" si="0"/>
        <v>-5.4661175589666822E-2</v>
      </c>
      <c r="H77" s="15">
        <v>97</v>
      </c>
      <c r="I77" s="15">
        <v>97</v>
      </c>
      <c r="J77" s="29">
        <v>45785</v>
      </c>
      <c r="K77" s="31">
        <v>27.04</v>
      </c>
      <c r="L77" s="38">
        <f t="shared" si="1"/>
        <v>-6.6198224852070983E-2</v>
      </c>
      <c r="M77" s="31">
        <v>26.51</v>
      </c>
      <c r="N77" s="38">
        <f t="shared" si="2"/>
        <v>-4.7529234251226009E-2</v>
      </c>
      <c r="O77" s="31">
        <v>27.2</v>
      </c>
      <c r="P77" s="38">
        <f t="shared" si="3"/>
        <v>-7.1691176470588217E-2</v>
      </c>
      <c r="Q77" s="16" t="s">
        <v>2785</v>
      </c>
    </row>
    <row r="78" spans="1:20" x14ac:dyDescent="0.25">
      <c r="A78" s="6" t="s">
        <v>34</v>
      </c>
      <c r="B78" s="16" t="s">
        <v>2695</v>
      </c>
      <c r="C78" s="16" t="s">
        <v>2706</v>
      </c>
      <c r="E78" s="20">
        <v>17.66</v>
      </c>
      <c r="F78" s="20">
        <v>18.22</v>
      </c>
      <c r="G78" s="22">
        <f t="shared" si="0"/>
        <v>-3.0735455543358877E-2</v>
      </c>
      <c r="H78" s="15">
        <v>94</v>
      </c>
      <c r="I78" s="15">
        <v>93</v>
      </c>
      <c r="J78" s="29">
        <v>45789</v>
      </c>
      <c r="K78" s="31">
        <v>17.079999999999998</v>
      </c>
      <c r="L78" s="38">
        <f t="shared" si="1"/>
        <v>3.3957845433255383E-2</v>
      </c>
      <c r="M78" s="31">
        <v>17.59</v>
      </c>
      <c r="N78" s="38">
        <f t="shared" si="2"/>
        <v>3.9795338260375374E-3</v>
      </c>
      <c r="O78" s="31">
        <v>16.989999999999998</v>
      </c>
      <c r="P78" s="38">
        <f t="shared" si="3"/>
        <v>3.9434961742201402E-2</v>
      </c>
      <c r="Q78" s="16" t="s">
        <v>2790</v>
      </c>
    </row>
    <row r="79" spans="1:20" x14ac:dyDescent="0.25">
      <c r="A79" s="6" t="s">
        <v>35</v>
      </c>
      <c r="B79" s="16" t="s">
        <v>168</v>
      </c>
      <c r="C79" s="16" t="s">
        <v>169</v>
      </c>
      <c r="E79" s="20">
        <v>78.95</v>
      </c>
      <c r="F79" s="20">
        <v>79.77</v>
      </c>
      <c r="G79" s="22">
        <f t="shared" si="0"/>
        <v>-1.0279553716936106E-2</v>
      </c>
      <c r="H79" s="15">
        <v>77</v>
      </c>
      <c r="I79" s="15">
        <v>88</v>
      </c>
      <c r="J79" s="29">
        <v>45778</v>
      </c>
      <c r="K79" s="31">
        <v>79.27</v>
      </c>
      <c r="L79" s="38">
        <f t="shared" si="1"/>
        <v>-4.0368361296832748E-3</v>
      </c>
      <c r="M79" s="31">
        <v>83.33</v>
      </c>
      <c r="N79" s="38">
        <f t="shared" si="2"/>
        <v>-5.2562102484099309E-2</v>
      </c>
      <c r="O79" s="31">
        <v>79.59</v>
      </c>
      <c r="P79" s="38">
        <f t="shared" si="3"/>
        <v>-8.0412112074381269E-3</v>
      </c>
      <c r="Q79" s="16" t="s">
        <v>2791</v>
      </c>
    </row>
    <row r="80" spans="1:20" x14ac:dyDescent="0.25">
      <c r="A80" s="6" t="s">
        <v>38</v>
      </c>
      <c r="B80" s="16" t="s">
        <v>1314</v>
      </c>
      <c r="C80" s="16" t="s">
        <v>1328</v>
      </c>
      <c r="E80" s="20">
        <v>37.35</v>
      </c>
      <c r="F80" s="20">
        <v>36.94</v>
      </c>
      <c r="G80" s="22">
        <f t="shared" si="0"/>
        <v>1.1099079588522028E-2</v>
      </c>
      <c r="H80" s="15">
        <v>38</v>
      </c>
      <c r="I80" s="15">
        <v>98</v>
      </c>
      <c r="J80" s="29">
        <v>45783</v>
      </c>
      <c r="K80" s="31">
        <v>35.6</v>
      </c>
      <c r="L80" s="38">
        <f t="shared" si="1"/>
        <v>4.9157303370786512E-2</v>
      </c>
      <c r="M80" s="31">
        <v>38.78</v>
      </c>
      <c r="N80" s="38">
        <f t="shared" si="2"/>
        <v>-3.6874677668901484E-2</v>
      </c>
      <c r="O80" s="31">
        <v>35.28</v>
      </c>
      <c r="P80" s="38">
        <f t="shared" si="3"/>
        <v>5.8673469387755112E-2</v>
      </c>
      <c r="Q80" s="16" t="s">
        <v>2792</v>
      </c>
    </row>
    <row r="81" spans="1:17" x14ac:dyDescent="0.25">
      <c r="A81" s="6" t="s">
        <v>44</v>
      </c>
      <c r="B81" s="16" t="s">
        <v>743</v>
      </c>
      <c r="C81" s="16" t="s">
        <v>763</v>
      </c>
      <c r="E81" s="20">
        <v>13</v>
      </c>
      <c r="F81" s="20">
        <v>12.49</v>
      </c>
      <c r="G81" s="22">
        <f t="shared" si="0"/>
        <v>4.0832666132906308E-2</v>
      </c>
      <c r="H81" s="15">
        <v>97</v>
      </c>
      <c r="I81" s="15">
        <v>97</v>
      </c>
      <c r="J81" s="29"/>
      <c r="K81" s="31">
        <v>11.92</v>
      </c>
      <c r="L81" s="38">
        <f t="shared" si="1"/>
        <v>9.0604026845637592E-2</v>
      </c>
      <c r="M81" s="31">
        <v>13.1</v>
      </c>
      <c r="N81" s="38">
        <f t="shared" si="2"/>
        <v>-7.6335877862595148E-3</v>
      </c>
      <c r="O81" s="31">
        <v>11.95</v>
      </c>
      <c r="P81" s="38">
        <f t="shared" si="3"/>
        <v>8.7866108786610941E-2</v>
      </c>
      <c r="Q81" s="16" t="s">
        <v>2792</v>
      </c>
    </row>
    <row r="82" spans="1:17" x14ac:dyDescent="0.25">
      <c r="A82" s="6" t="s">
        <v>45</v>
      </c>
      <c r="B82" s="16"/>
      <c r="C82" s="16"/>
      <c r="E82" s="20"/>
      <c r="F82" s="20"/>
      <c r="G82" s="22"/>
      <c r="H82" s="15"/>
      <c r="I82" s="15"/>
      <c r="J82" s="29"/>
      <c r="K82" s="31"/>
      <c r="L82" s="38"/>
      <c r="M82" s="31"/>
      <c r="N82" s="38"/>
      <c r="O82" s="31"/>
      <c r="P82" s="38"/>
      <c r="Q82" s="16"/>
    </row>
    <row r="83" spans="1:17" x14ac:dyDescent="0.25">
      <c r="A83" s="6" t="s">
        <v>46</v>
      </c>
    </row>
    <row r="84" spans="1:17" x14ac:dyDescent="0.25">
      <c r="A84" s="6" t="s">
        <v>47</v>
      </c>
      <c r="B84" s="16"/>
      <c r="C84" s="16"/>
      <c r="E84" s="20"/>
      <c r="F84" s="20"/>
      <c r="G84" s="22"/>
      <c r="H84" s="15"/>
      <c r="I84" s="15"/>
      <c r="J84" s="29"/>
      <c r="K84" s="31"/>
      <c r="L84" s="38"/>
      <c r="M84" s="31"/>
      <c r="N84" s="38"/>
      <c r="O84" s="31"/>
      <c r="P84" s="38"/>
      <c r="Q84" s="16"/>
    </row>
    <row r="85" spans="1:17" x14ac:dyDescent="0.25">
      <c r="A85" s="6" t="s">
        <v>54</v>
      </c>
      <c r="B85" s="16"/>
      <c r="C85" s="16"/>
      <c r="E85" s="20"/>
      <c r="F85" s="20"/>
      <c r="G85" s="22"/>
      <c r="H85" s="15"/>
      <c r="I85" s="15"/>
      <c r="J85" s="29"/>
      <c r="K85" s="31"/>
      <c r="L85" s="38"/>
      <c r="M85" s="31"/>
      <c r="N85" s="38"/>
      <c r="O85" s="31"/>
      <c r="P85" s="38"/>
      <c r="Q85" s="16"/>
    </row>
    <row r="86" spans="1:17" x14ac:dyDescent="0.25">
      <c r="A86" s="6" t="s">
        <v>56</v>
      </c>
    </row>
    <row r="87" spans="1:17" x14ac:dyDescent="0.25">
      <c r="A87" s="6" t="s">
        <v>63</v>
      </c>
    </row>
    <row r="88" spans="1:17" x14ac:dyDescent="0.25">
      <c r="A88" s="6" t="s">
        <v>64</v>
      </c>
    </row>
    <row r="89" spans="1:17" x14ac:dyDescent="0.25">
      <c r="A89" s="6" t="s">
        <v>65</v>
      </c>
    </row>
    <row r="90" spans="1:17" x14ac:dyDescent="0.25">
      <c r="A90" s="6" t="s">
        <v>66</v>
      </c>
    </row>
    <row r="91" spans="1:17" x14ac:dyDescent="0.25">
      <c r="A91" s="6" t="s">
        <v>67</v>
      </c>
    </row>
    <row r="92" spans="1:17" x14ac:dyDescent="0.25">
      <c r="A92" s="6" t="s">
        <v>68</v>
      </c>
    </row>
    <row r="93" spans="1:17" x14ac:dyDescent="0.25">
      <c r="A93" s="6" t="s">
        <v>69</v>
      </c>
    </row>
    <row r="94" spans="1:17" x14ac:dyDescent="0.25">
      <c r="A94" s="6" t="s">
        <v>70</v>
      </c>
    </row>
    <row r="95" spans="1:17" x14ac:dyDescent="0.25">
      <c r="A95" s="6" t="s">
        <v>75</v>
      </c>
    </row>
    <row r="96" spans="1:17" x14ac:dyDescent="0.25">
      <c r="A96" s="6" t="s">
        <v>76</v>
      </c>
      <c r="B96" s="16"/>
      <c r="C96" s="16"/>
      <c r="E96" s="20"/>
      <c r="F96" s="20"/>
      <c r="G96" s="22"/>
      <c r="H96" s="15"/>
      <c r="I96" s="15"/>
      <c r="J96" s="29"/>
      <c r="K96" s="31"/>
      <c r="L96" s="33"/>
      <c r="M96" s="31"/>
      <c r="N96" s="33"/>
      <c r="O96" s="31"/>
      <c r="P96" s="33"/>
    </row>
    <row r="97" spans="1:17" x14ac:dyDescent="0.25">
      <c r="A97" s="6" t="s">
        <v>78</v>
      </c>
    </row>
    <row r="98" spans="1:17" x14ac:dyDescent="0.25">
      <c r="A98" s="6" t="s">
        <v>79</v>
      </c>
    </row>
    <row r="99" spans="1:17" x14ac:dyDescent="0.25">
      <c r="A99" s="6" t="s">
        <v>81</v>
      </c>
    </row>
    <row r="100" spans="1:17" x14ac:dyDescent="0.25">
      <c r="A100" s="6" t="s">
        <v>119</v>
      </c>
      <c r="Q100" s="16"/>
    </row>
    <row r="101" spans="1:17" x14ac:dyDescent="0.25">
      <c r="A101" s="6" t="s">
        <v>148</v>
      </c>
    </row>
    <row r="102" spans="1:17" x14ac:dyDescent="0.25">
      <c r="A102" s="6" t="s">
        <v>149</v>
      </c>
      <c r="J102" s="29"/>
    </row>
    <row r="105" spans="1:17" x14ac:dyDescent="0.25">
      <c r="J105" s="29"/>
    </row>
    <row r="106" spans="1:17" x14ac:dyDescent="0.25">
      <c r="J106" s="29"/>
    </row>
    <row r="107" spans="1:17" x14ac:dyDescent="0.25">
      <c r="J107" s="29"/>
    </row>
  </sheetData>
  <sortState xmlns:xlrd2="http://schemas.microsoft.com/office/spreadsheetml/2017/richdata2" ref="B68:Q81">
    <sortCondition ref="G68:G81"/>
  </sortState>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CE171-F4CD-4B5C-95DE-87863954FA5B}">
  <dimension ref="A1:T107"/>
  <sheetViews>
    <sheetView topLeftCell="A54"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45751</v>
      </c>
      <c r="I3" s="2"/>
      <c r="J3" s="29">
        <v>45754</v>
      </c>
      <c r="K3" s="28">
        <v>45755</v>
      </c>
      <c r="L3" s="28">
        <v>45756</v>
      </c>
      <c r="M3" s="28">
        <v>45757</v>
      </c>
      <c r="N3" s="28">
        <v>45758</v>
      </c>
      <c r="P3" s="2" t="s">
        <v>82</v>
      </c>
      <c r="R3" s="2" t="s">
        <v>82</v>
      </c>
    </row>
    <row r="4" spans="1:18" ht="15.75" thickBot="1" x14ac:dyDescent="0.3">
      <c r="A4" t="s">
        <v>0</v>
      </c>
      <c r="C4" s="10">
        <v>45754</v>
      </c>
      <c r="D4" s="11" t="s">
        <v>32</v>
      </c>
      <c r="E4" s="10">
        <v>45759</v>
      </c>
      <c r="J4" s="2" t="s">
        <v>26</v>
      </c>
      <c r="K4" s="2" t="s">
        <v>27</v>
      </c>
      <c r="L4" s="2" t="s">
        <v>28</v>
      </c>
      <c r="M4" s="2" t="s">
        <v>29</v>
      </c>
      <c r="N4" s="2" t="s">
        <v>30</v>
      </c>
    </row>
    <row r="5" spans="1:18" ht="15.75" thickBot="1" x14ac:dyDescent="0.3">
      <c r="A5" t="s">
        <v>910</v>
      </c>
      <c r="F5" s="8">
        <v>19310.79</v>
      </c>
      <c r="G5" s="36" t="s">
        <v>25</v>
      </c>
      <c r="H5" s="8">
        <v>15587.79</v>
      </c>
      <c r="J5" s="14">
        <v>15603.26</v>
      </c>
      <c r="K5" s="14">
        <v>15267.91</v>
      </c>
      <c r="L5" s="14">
        <v>17124.91</v>
      </c>
      <c r="M5" s="14">
        <v>16387.61</v>
      </c>
      <c r="N5" s="14">
        <v>16724.46</v>
      </c>
      <c r="P5" s="5">
        <f>(N5-H5)/N5</f>
        <v>6.7964526208917853E-2</v>
      </c>
      <c r="R5" s="5">
        <f>(N5-F5)/F5</f>
        <v>-0.13393185882089761</v>
      </c>
    </row>
    <row r="6" spans="1:18" ht="15.75" thickBot="1" x14ac:dyDescent="0.3">
      <c r="A6" t="s">
        <v>302</v>
      </c>
      <c r="C6" s="26" t="s">
        <v>909</v>
      </c>
      <c r="D6" s="1"/>
      <c r="E6" s="1"/>
      <c r="F6" s="9">
        <v>6040.04</v>
      </c>
      <c r="G6" s="36" t="s">
        <v>107</v>
      </c>
      <c r="H6" s="9">
        <v>5074.08</v>
      </c>
      <c r="J6" s="14">
        <v>5062.8500000000004</v>
      </c>
      <c r="K6" s="17">
        <v>4982.7700000000004</v>
      </c>
      <c r="L6" s="17">
        <v>5456.9</v>
      </c>
      <c r="M6" s="14">
        <v>5268.05</v>
      </c>
      <c r="N6" s="14">
        <v>5363.36</v>
      </c>
      <c r="P6" s="5">
        <f>(N6-H6)/N6</f>
        <v>5.3936338414725053E-2</v>
      </c>
      <c r="R6" s="5">
        <f>(N6-F6)/F6</f>
        <v>-0.11203237064655205</v>
      </c>
    </row>
    <row r="7" spans="1:18" x14ac:dyDescent="0.25">
      <c r="C7" s="35"/>
      <c r="J7" s="12"/>
    </row>
    <row r="8" spans="1:18" x14ac:dyDescent="0.25">
      <c r="C8" s="12"/>
      <c r="J8" s="12"/>
    </row>
    <row r="9" spans="1:18" x14ac:dyDescent="0.25">
      <c r="C9" s="12"/>
      <c r="J9" s="12"/>
    </row>
    <row r="10" spans="1:18" x14ac:dyDescent="0.25">
      <c r="A10" t="s">
        <v>3</v>
      </c>
      <c r="C10" s="16" t="s">
        <v>2831</v>
      </c>
      <c r="J10" s="16"/>
    </row>
    <row r="11" spans="1:18" x14ac:dyDescent="0.25">
      <c r="C11" s="27" t="s">
        <v>2840</v>
      </c>
      <c r="J11" s="16"/>
    </row>
    <row r="12" spans="1:18" x14ac:dyDescent="0.25">
      <c r="C12" s="16" t="s">
        <v>2830</v>
      </c>
      <c r="J12" s="16"/>
    </row>
    <row r="13" spans="1:18" x14ac:dyDescent="0.25">
      <c r="C13" s="27" t="s">
        <v>2832</v>
      </c>
      <c r="J13" s="16"/>
    </row>
    <row r="14" spans="1:18" x14ac:dyDescent="0.25">
      <c r="C14" s="27" t="s">
        <v>2833</v>
      </c>
      <c r="J14" s="16"/>
    </row>
    <row r="15" spans="1:18" x14ac:dyDescent="0.25">
      <c r="C15" s="16" t="s">
        <v>2834</v>
      </c>
      <c r="J15" s="16"/>
    </row>
    <row r="16" spans="1:18" x14ac:dyDescent="0.25">
      <c r="C16" s="16" t="s">
        <v>2835</v>
      </c>
      <c r="J16" s="16"/>
    </row>
    <row r="17" spans="3:10" x14ac:dyDescent="0.25">
      <c r="C17" s="16" t="s">
        <v>2836</v>
      </c>
      <c r="J17" s="16"/>
    </row>
    <row r="18" spans="3:10" x14ac:dyDescent="0.25">
      <c r="C18" s="16" t="s">
        <v>2837</v>
      </c>
      <c r="J18" s="16"/>
    </row>
    <row r="19" spans="3:10" x14ac:dyDescent="0.25">
      <c r="C19" s="16" t="s">
        <v>2841</v>
      </c>
      <c r="J19" s="16"/>
    </row>
    <row r="20" spans="3:10" x14ac:dyDescent="0.25">
      <c r="C20" s="16" t="s">
        <v>2842</v>
      </c>
      <c r="J20" s="16"/>
    </row>
    <row r="21" spans="3:10" x14ac:dyDescent="0.25">
      <c r="C21" s="16" t="s">
        <v>2838</v>
      </c>
      <c r="J21" s="16"/>
    </row>
    <row r="22" spans="3:10" x14ac:dyDescent="0.25">
      <c r="C22" s="16" t="s">
        <v>2843</v>
      </c>
      <c r="J22" s="16"/>
    </row>
    <row r="23" spans="3:10" x14ac:dyDescent="0.25">
      <c r="C23" s="16" t="s">
        <v>2839</v>
      </c>
      <c r="J23" s="16"/>
    </row>
    <row r="24" spans="3:10" x14ac:dyDescent="0.25">
      <c r="C24" s="16"/>
      <c r="J24" s="16"/>
    </row>
    <row r="25" spans="3:10" x14ac:dyDescent="0.25">
      <c r="C25" s="16"/>
      <c r="J25" s="16"/>
    </row>
    <row r="26" spans="3:10" x14ac:dyDescent="0.25">
      <c r="C26" s="16"/>
      <c r="J26" s="16"/>
    </row>
    <row r="27" spans="3:10" x14ac:dyDescent="0.25">
      <c r="C27" s="16"/>
      <c r="J27" s="16"/>
    </row>
    <row r="28" spans="3:10" x14ac:dyDescent="0.25">
      <c r="C28" s="12" t="s">
        <v>182</v>
      </c>
      <c r="D28" s="12" t="s">
        <v>2815</v>
      </c>
      <c r="J28" s="16"/>
    </row>
    <row r="29" spans="3:10" x14ac:dyDescent="0.25">
      <c r="C29" s="12" t="s">
        <v>163</v>
      </c>
      <c r="D29" s="12" t="s">
        <v>2812</v>
      </c>
      <c r="J29" s="16"/>
    </row>
    <row r="30" spans="3:10" x14ac:dyDescent="0.25">
      <c r="C30" s="12"/>
      <c r="J30" s="16"/>
    </row>
    <row r="31" spans="3:10" x14ac:dyDescent="0.25">
      <c r="F31" s="2" t="s">
        <v>154</v>
      </c>
      <c r="J31" s="16"/>
    </row>
    <row r="32" spans="3:10" x14ac:dyDescent="0.25">
      <c r="C32" t="s">
        <v>102</v>
      </c>
      <c r="D32" s="5">
        <v>0.94750000000000001</v>
      </c>
      <c r="E32" s="7"/>
      <c r="F32" s="2" t="s">
        <v>155</v>
      </c>
      <c r="I32" s="5"/>
      <c r="J32" s="16"/>
    </row>
    <row r="33" spans="3:10" x14ac:dyDescent="0.25">
      <c r="C33" s="16"/>
      <c r="D33" s="5"/>
      <c r="E33" s="7"/>
      <c r="F33" s="5"/>
      <c r="I33" s="5"/>
      <c r="J33" s="16"/>
    </row>
    <row r="34" spans="3:10" x14ac:dyDescent="0.25">
      <c r="C34" s="16"/>
      <c r="D34" s="5"/>
      <c r="E34" s="7"/>
      <c r="F34" s="34"/>
      <c r="I34" s="5"/>
      <c r="J34" s="16"/>
    </row>
    <row r="35" spans="3:10" x14ac:dyDescent="0.25">
      <c r="D35" s="5"/>
      <c r="F35" s="5"/>
      <c r="I35" s="5"/>
      <c r="J35" s="16"/>
    </row>
    <row r="36" spans="3:10" x14ac:dyDescent="0.25">
      <c r="D36" s="5"/>
      <c r="F36" s="5"/>
      <c r="I36" s="5"/>
      <c r="J36" s="16"/>
    </row>
    <row r="37" spans="3:10" x14ac:dyDescent="0.25">
      <c r="D37" s="5"/>
      <c r="F37" s="5"/>
      <c r="I37" s="5"/>
      <c r="J37" s="16"/>
    </row>
    <row r="38" spans="3:10" x14ac:dyDescent="0.25">
      <c r="C38" t="s">
        <v>2246</v>
      </c>
      <c r="D38" s="5">
        <v>5.2499999999999998E-2</v>
      </c>
      <c r="F38" s="5">
        <v>-0.1166</v>
      </c>
      <c r="I38" s="5"/>
      <c r="J38" s="16"/>
    </row>
    <row r="39" spans="3:10" x14ac:dyDescent="0.25">
      <c r="D39" s="5"/>
      <c r="F39" s="5"/>
      <c r="I39" s="5"/>
      <c r="J39" s="16"/>
    </row>
    <row r="40" spans="3:10" x14ac:dyDescent="0.25">
      <c r="D40" s="5"/>
      <c r="F40" s="5"/>
      <c r="I40" s="5"/>
      <c r="J40" s="16"/>
    </row>
    <row r="41" spans="3:10" x14ac:dyDescent="0.25">
      <c r="I41" s="5"/>
      <c r="J41" s="16"/>
    </row>
    <row r="42" spans="3:10" x14ac:dyDescent="0.25">
      <c r="G42" s="22"/>
      <c r="H42" s="16"/>
      <c r="I42" s="5"/>
      <c r="J42" s="16"/>
    </row>
    <row r="43" spans="3:10" x14ac:dyDescent="0.25">
      <c r="G43" s="22"/>
      <c r="H43" s="16"/>
      <c r="I43" s="5"/>
      <c r="J43" s="16"/>
    </row>
    <row r="44" spans="3:10" x14ac:dyDescent="0.25">
      <c r="D44" s="5"/>
      <c r="F44" s="5"/>
      <c r="G44" s="22"/>
      <c r="H44" s="16"/>
      <c r="I44" s="5"/>
      <c r="J44" s="16"/>
    </row>
    <row r="45" spans="3:10" x14ac:dyDescent="0.25">
      <c r="G45" s="22"/>
      <c r="H45" s="16"/>
      <c r="I45" s="5"/>
      <c r="J45" s="16"/>
    </row>
    <row r="46" spans="3:10" x14ac:dyDescent="0.25">
      <c r="D46" s="5"/>
      <c r="E46" s="21"/>
      <c r="F46" s="34"/>
      <c r="G46" s="22"/>
      <c r="H46" s="16"/>
      <c r="I46" s="5"/>
      <c r="J46" s="16"/>
    </row>
    <row r="47" spans="3:10" x14ac:dyDescent="0.25">
      <c r="D47" s="5">
        <f>SUM(D32:D46)</f>
        <v>1</v>
      </c>
      <c r="F47" s="34"/>
      <c r="I47" s="22"/>
      <c r="J47" s="16"/>
    </row>
    <row r="48" spans="3:10" x14ac:dyDescent="0.25">
      <c r="E48" s="21"/>
      <c r="F48" s="16"/>
      <c r="G48" s="22"/>
      <c r="H48" s="16"/>
      <c r="I48" s="22"/>
      <c r="J48" s="16"/>
    </row>
    <row r="49" spans="1:19" x14ac:dyDescent="0.25">
      <c r="C49" s="12"/>
      <c r="D49" s="5"/>
      <c r="E49" s="21"/>
      <c r="F49" s="16"/>
      <c r="G49" s="22"/>
      <c r="H49" s="16"/>
      <c r="I49" s="22"/>
      <c r="J49" s="16"/>
    </row>
    <row r="50" spans="1:19" x14ac:dyDescent="0.25">
      <c r="C50" s="12"/>
      <c r="E50" s="21"/>
      <c r="F50" s="15" t="s">
        <v>108</v>
      </c>
      <c r="G50" s="16"/>
      <c r="H50" s="12"/>
      <c r="I50" s="16"/>
    </row>
    <row r="51" spans="1:19" x14ac:dyDescent="0.25">
      <c r="A51" t="s">
        <v>4</v>
      </c>
      <c r="C51" s="12"/>
      <c r="E51" s="24" t="s">
        <v>6</v>
      </c>
      <c r="F51" s="24" t="s">
        <v>7</v>
      </c>
      <c r="G51" s="24" t="s">
        <v>8</v>
      </c>
      <c r="H51" s="24" t="s">
        <v>9</v>
      </c>
      <c r="I51" s="24" t="s">
        <v>21</v>
      </c>
      <c r="J51" s="24" t="s">
        <v>23</v>
      </c>
      <c r="K51" s="24" t="s">
        <v>22</v>
      </c>
      <c r="L51" s="24" t="s">
        <v>120</v>
      </c>
      <c r="M51" s="23" t="s">
        <v>10</v>
      </c>
      <c r="N51" s="25"/>
      <c r="O51" s="25"/>
      <c r="P51" s="25"/>
      <c r="Q51" s="25"/>
      <c r="R51" s="25"/>
      <c r="S51" s="25"/>
    </row>
    <row r="52" spans="1:19" x14ac:dyDescent="0.25">
      <c r="A52" s="6" t="s">
        <v>5</v>
      </c>
      <c r="B52" t="s">
        <v>2246</v>
      </c>
      <c r="E52" s="4">
        <v>15.89</v>
      </c>
      <c r="F52" s="4">
        <v>16.989999999999998</v>
      </c>
      <c r="G52" s="5">
        <f>(E52-F52)/F52</f>
        <v>-6.4743967039434844E-2</v>
      </c>
      <c r="H52" s="20">
        <v>16.5</v>
      </c>
      <c r="I52" s="4">
        <v>15.9</v>
      </c>
      <c r="J52" s="2">
        <v>97</v>
      </c>
      <c r="K52" s="2">
        <v>80</v>
      </c>
      <c r="M52" t="s">
        <v>2811</v>
      </c>
    </row>
    <row r="53" spans="1:19" x14ac:dyDescent="0.25">
      <c r="A53" s="6" t="s">
        <v>11</v>
      </c>
      <c r="E53" s="4"/>
      <c r="F53" s="4"/>
      <c r="G53" s="5"/>
      <c r="H53" s="20"/>
      <c r="I53" s="4"/>
      <c r="J53" s="2"/>
      <c r="K53" s="2"/>
    </row>
    <row r="54" spans="1:19" x14ac:dyDescent="0.25">
      <c r="A54" s="6" t="s">
        <v>12</v>
      </c>
    </row>
    <row r="55" spans="1:19" x14ac:dyDescent="0.25">
      <c r="A55" s="6" t="s">
        <v>13</v>
      </c>
      <c r="E55" s="4"/>
      <c r="F55" s="4"/>
      <c r="G55" s="5"/>
      <c r="H55" s="20"/>
      <c r="I55" s="4"/>
      <c r="J55" s="2"/>
      <c r="K55" s="2"/>
      <c r="L55" s="2"/>
    </row>
    <row r="56" spans="1:19" x14ac:dyDescent="0.25">
      <c r="A56" s="6" t="s">
        <v>14</v>
      </c>
      <c r="E56" s="4"/>
      <c r="F56" s="4"/>
      <c r="G56" s="5"/>
      <c r="H56" s="20"/>
      <c r="I56" s="4"/>
      <c r="J56" s="2"/>
      <c r="K56" s="2"/>
    </row>
    <row r="57" spans="1:19" x14ac:dyDescent="0.25">
      <c r="A57" s="6" t="s">
        <v>15</v>
      </c>
    </row>
    <row r="58" spans="1:19" x14ac:dyDescent="0.25">
      <c r="A58" s="6" t="s">
        <v>16</v>
      </c>
    </row>
    <row r="59" spans="1:19" x14ac:dyDescent="0.25">
      <c r="A59" s="6" t="s">
        <v>17</v>
      </c>
    </row>
    <row r="60" spans="1:19" x14ac:dyDescent="0.25">
      <c r="A60" s="6" t="s">
        <v>31</v>
      </c>
      <c r="E60" s="4"/>
      <c r="F60" s="4"/>
      <c r="G60" s="5"/>
      <c r="H60" s="20"/>
      <c r="I60" s="4"/>
      <c r="J60" s="2"/>
      <c r="K60" s="2"/>
    </row>
    <row r="61" spans="1:19" x14ac:dyDescent="0.25">
      <c r="A61" s="6" t="s">
        <v>33</v>
      </c>
    </row>
    <row r="62" spans="1:19" x14ac:dyDescent="0.25">
      <c r="A62" s="6" t="s">
        <v>34</v>
      </c>
    </row>
    <row r="63" spans="1:19" x14ac:dyDescent="0.25">
      <c r="A63" s="6" t="s">
        <v>35</v>
      </c>
      <c r="E63" s="4"/>
      <c r="F63" s="4"/>
      <c r="H63" s="4"/>
      <c r="I63" s="4"/>
      <c r="L63" s="2"/>
    </row>
    <row r="65" spans="1:20" x14ac:dyDescent="0.25">
      <c r="E65" s="7"/>
      <c r="G65" s="2" t="s">
        <v>128</v>
      </c>
      <c r="J65" s="2" t="s">
        <v>127</v>
      </c>
      <c r="L65" s="2" t="s">
        <v>150</v>
      </c>
      <c r="N65" s="2" t="s">
        <v>150</v>
      </c>
      <c r="P65" s="2" t="s">
        <v>150</v>
      </c>
    </row>
    <row r="66" spans="1:20" x14ac:dyDescent="0.25">
      <c r="A66" s="3" t="s">
        <v>18</v>
      </c>
      <c r="E66" s="18" t="s">
        <v>6</v>
      </c>
      <c r="F66" s="18" t="s">
        <v>21</v>
      </c>
      <c r="G66" s="18" t="s">
        <v>129</v>
      </c>
      <c r="H66" s="18" t="s">
        <v>22</v>
      </c>
      <c r="I66" s="18" t="s">
        <v>23</v>
      </c>
      <c r="J66" s="18" t="s">
        <v>22</v>
      </c>
      <c r="K66" s="18" t="s">
        <v>146</v>
      </c>
      <c r="L66" s="18" t="s">
        <v>146</v>
      </c>
      <c r="M66" s="18" t="s">
        <v>130</v>
      </c>
      <c r="N66" s="18" t="s">
        <v>130</v>
      </c>
      <c r="O66" s="18" t="s">
        <v>131</v>
      </c>
      <c r="P66" s="18" t="s">
        <v>131</v>
      </c>
      <c r="Q66" s="19" t="s">
        <v>10</v>
      </c>
    </row>
    <row r="67" spans="1:20" x14ac:dyDescent="0.25">
      <c r="A67" s="3"/>
      <c r="E67" s="18"/>
      <c r="F67" s="18"/>
      <c r="G67" s="18"/>
      <c r="H67" s="18"/>
      <c r="I67" s="18"/>
      <c r="J67" s="18"/>
      <c r="K67" s="18"/>
      <c r="M67" s="18"/>
      <c r="O67" s="18"/>
      <c r="Q67" s="19"/>
    </row>
    <row r="68" spans="1:20" x14ac:dyDescent="0.25">
      <c r="A68" s="6" t="s">
        <v>5</v>
      </c>
      <c r="B68" s="16" t="s">
        <v>1116</v>
      </c>
      <c r="C68" s="16" t="s">
        <v>2795</v>
      </c>
      <c r="E68" s="20">
        <v>47.67</v>
      </c>
      <c r="F68" s="20">
        <v>60</v>
      </c>
      <c r="G68" s="22">
        <f t="shared" ref="G68:G85" si="0">(E68-F68)/F68</f>
        <v>-0.20549999999999996</v>
      </c>
      <c r="I68" s="15">
        <v>92</v>
      </c>
      <c r="J68" s="29"/>
      <c r="K68" s="31">
        <v>49.98</v>
      </c>
      <c r="L68" s="38">
        <f t="shared" ref="L68:L85" si="1">(E68-K68)/K68</f>
        <v>-4.6218487394957888E-2</v>
      </c>
      <c r="M68" s="31">
        <v>47.5</v>
      </c>
      <c r="N68" s="38">
        <f t="shared" ref="N68:N85" si="2">(E68-M68)/M68</f>
        <v>3.5789473684210886E-3</v>
      </c>
      <c r="O68" s="31">
        <v>50.21</v>
      </c>
      <c r="P68" s="38">
        <f t="shared" ref="P68:P85" si="3">(E68-O68)/O68</f>
        <v>-5.0587532364070882E-2</v>
      </c>
      <c r="Q68" s="16" t="s">
        <v>2818</v>
      </c>
    </row>
    <row r="69" spans="1:20" x14ac:dyDescent="0.25">
      <c r="A69" s="6" t="s">
        <v>11</v>
      </c>
      <c r="B69" s="16" t="s">
        <v>2656</v>
      </c>
      <c r="C69" s="16" t="s">
        <v>2668</v>
      </c>
      <c r="E69" s="20">
        <v>120</v>
      </c>
      <c r="F69" s="20">
        <v>145.34</v>
      </c>
      <c r="G69" s="22">
        <f t="shared" si="0"/>
        <v>-0.17434980046786847</v>
      </c>
      <c r="H69" s="15">
        <v>80</v>
      </c>
      <c r="I69" s="15">
        <v>99</v>
      </c>
      <c r="J69" s="29">
        <v>45777</v>
      </c>
      <c r="K69" s="31">
        <v>129.19</v>
      </c>
      <c r="L69" s="38">
        <f t="shared" si="1"/>
        <v>-7.113553680625434E-2</v>
      </c>
      <c r="M69" s="31">
        <v>129.15</v>
      </c>
      <c r="N69" s="38">
        <f t="shared" si="2"/>
        <v>-7.0847851335656256E-2</v>
      </c>
      <c r="O69" s="31">
        <v>127.68</v>
      </c>
      <c r="P69" s="38">
        <f t="shared" si="3"/>
        <v>-6.0150375939849676E-2</v>
      </c>
      <c r="Q69" s="16" t="s">
        <v>2817</v>
      </c>
    </row>
    <row r="70" spans="1:20" x14ac:dyDescent="0.25">
      <c r="A70" s="6" t="s">
        <v>12</v>
      </c>
      <c r="B70" s="16" t="s">
        <v>1815</v>
      </c>
      <c r="C70" s="16" t="s">
        <v>1821</v>
      </c>
      <c r="E70" s="20">
        <v>43.68</v>
      </c>
      <c r="F70" s="20">
        <v>49.88</v>
      </c>
      <c r="G70" s="22">
        <f t="shared" si="0"/>
        <v>-0.12429831595829997</v>
      </c>
      <c r="H70" s="15">
        <v>80</v>
      </c>
      <c r="I70" s="15">
        <v>98</v>
      </c>
      <c r="J70" s="29">
        <v>45777</v>
      </c>
      <c r="K70" s="31">
        <v>47.1</v>
      </c>
      <c r="L70" s="38">
        <f t="shared" si="1"/>
        <v>-7.2611464968152906E-2</v>
      </c>
      <c r="M70" s="31">
        <v>41.49</v>
      </c>
      <c r="N70" s="38">
        <f t="shared" si="2"/>
        <v>5.2783803326102621E-2</v>
      </c>
      <c r="O70" s="31">
        <v>46.74</v>
      </c>
      <c r="P70" s="38">
        <f t="shared" si="3"/>
        <v>-6.5468549422336375E-2</v>
      </c>
      <c r="Q70" s="16" t="s">
        <v>2828</v>
      </c>
      <c r="T70" s="16"/>
    </row>
    <row r="71" spans="1:20" x14ac:dyDescent="0.25">
      <c r="A71" s="6" t="s">
        <v>13</v>
      </c>
      <c r="B71" s="16" t="s">
        <v>1813</v>
      </c>
      <c r="C71" s="16" t="s">
        <v>2793</v>
      </c>
      <c r="E71" s="20">
        <v>299.98</v>
      </c>
      <c r="F71" s="20">
        <v>340</v>
      </c>
      <c r="G71" s="22">
        <f t="shared" si="0"/>
        <v>-0.11770588235294112</v>
      </c>
      <c r="H71" s="15">
        <v>5</v>
      </c>
      <c r="I71" s="15">
        <v>97</v>
      </c>
      <c r="J71" s="29">
        <v>45783</v>
      </c>
      <c r="K71" s="31">
        <v>299.20999999999998</v>
      </c>
      <c r="L71" s="38">
        <f t="shared" si="1"/>
        <v>2.5734434009559797E-3</v>
      </c>
      <c r="M71" s="31">
        <v>291.33999999999997</v>
      </c>
      <c r="N71" s="38">
        <f t="shared" si="2"/>
        <v>2.9656071943433941E-2</v>
      </c>
      <c r="O71" s="31">
        <v>298.95</v>
      </c>
      <c r="P71" s="38">
        <f t="shared" si="3"/>
        <v>3.4453922060546233E-3</v>
      </c>
      <c r="Q71" s="16" t="s">
        <v>2819</v>
      </c>
    </row>
    <row r="72" spans="1:20" x14ac:dyDescent="0.25">
      <c r="A72" s="6" t="s">
        <v>14</v>
      </c>
      <c r="B72" s="16" t="s">
        <v>124</v>
      </c>
      <c r="C72" s="16" t="s">
        <v>125</v>
      </c>
      <c r="E72" s="20">
        <v>88.55</v>
      </c>
      <c r="F72" s="20">
        <v>98.17</v>
      </c>
      <c r="G72" s="22">
        <f t="shared" si="0"/>
        <v>-9.7993276968524029E-2</v>
      </c>
      <c r="H72" s="15">
        <v>98</v>
      </c>
      <c r="I72" s="15">
        <v>99</v>
      </c>
      <c r="J72" s="29">
        <v>45789</v>
      </c>
      <c r="K72" s="31">
        <v>92.68</v>
      </c>
      <c r="L72" s="38">
        <f t="shared" si="1"/>
        <v>-4.4561933534743303E-2</v>
      </c>
      <c r="M72" s="31">
        <v>86.18</v>
      </c>
      <c r="N72" s="38">
        <f t="shared" si="2"/>
        <v>2.7500580181016362E-2</v>
      </c>
      <c r="O72" s="31">
        <v>92.44</v>
      </c>
      <c r="P72" s="38">
        <f t="shared" si="3"/>
        <v>-4.2081350064906972E-2</v>
      </c>
      <c r="Q72" s="16" t="s">
        <v>2828</v>
      </c>
    </row>
    <row r="73" spans="1:20" x14ac:dyDescent="0.25">
      <c r="A73" s="6" t="s">
        <v>15</v>
      </c>
      <c r="B73" s="16" t="s">
        <v>2765</v>
      </c>
      <c r="C73" s="16" t="s">
        <v>2767</v>
      </c>
      <c r="E73" s="20">
        <v>21.67</v>
      </c>
      <c r="F73" s="20">
        <v>23.91</v>
      </c>
      <c r="G73" s="22">
        <f t="shared" si="0"/>
        <v>-9.3684650773734779E-2</v>
      </c>
      <c r="H73" s="15">
        <v>98</v>
      </c>
      <c r="I73" s="15">
        <v>93</v>
      </c>
      <c r="J73" s="29"/>
      <c r="K73" s="31">
        <v>21.77</v>
      </c>
      <c r="L73" s="38">
        <f t="shared" si="1"/>
        <v>-4.5934772622874542E-3</v>
      </c>
      <c r="M73" s="31">
        <v>22.55</v>
      </c>
      <c r="N73" s="38">
        <f t="shared" si="2"/>
        <v>-3.902439024390239E-2</v>
      </c>
      <c r="O73" s="31">
        <v>21.96</v>
      </c>
      <c r="P73" s="38">
        <f t="shared" si="3"/>
        <v>-1.3205828779599232E-2</v>
      </c>
      <c r="Q73" s="16" t="s">
        <v>2788</v>
      </c>
    </row>
    <row r="74" spans="1:20" x14ac:dyDescent="0.25">
      <c r="A74" s="6" t="s">
        <v>16</v>
      </c>
      <c r="B74" s="16" t="s">
        <v>57</v>
      </c>
      <c r="C74" s="16" t="s">
        <v>58</v>
      </c>
      <c r="E74" s="20">
        <v>249.97</v>
      </c>
      <c r="F74" s="20">
        <v>273</v>
      </c>
      <c r="G74" s="22">
        <f t="shared" si="0"/>
        <v>-8.4358974358974367E-2</v>
      </c>
      <c r="H74" s="15">
        <v>95</v>
      </c>
      <c r="I74" s="15">
        <v>90</v>
      </c>
      <c r="J74" s="29">
        <v>45811</v>
      </c>
      <c r="K74" s="31">
        <v>248.4</v>
      </c>
      <c r="L74" s="38">
        <f t="shared" si="1"/>
        <v>6.3204508856682497E-3</v>
      </c>
      <c r="M74" s="31">
        <v>254.71</v>
      </c>
      <c r="N74" s="38">
        <f t="shared" si="2"/>
        <v>-1.860939892426685E-2</v>
      </c>
      <c r="O74" s="31">
        <v>248.81</v>
      </c>
      <c r="P74" s="38">
        <f t="shared" si="3"/>
        <v>4.6621920340822178E-3</v>
      </c>
      <c r="Q74" s="16" t="s">
        <v>2827</v>
      </c>
    </row>
    <row r="75" spans="1:20" x14ac:dyDescent="0.25">
      <c r="A75" s="6" t="s">
        <v>17</v>
      </c>
      <c r="B75" s="16" t="s">
        <v>165</v>
      </c>
      <c r="C75" s="16" t="s">
        <v>2677</v>
      </c>
      <c r="E75" s="20">
        <v>245.13</v>
      </c>
      <c r="F75" s="20">
        <v>266.74</v>
      </c>
      <c r="G75" s="22">
        <f t="shared" si="0"/>
        <v>-8.1015220814276118E-2</v>
      </c>
      <c r="H75" s="15">
        <v>94</v>
      </c>
      <c r="I75" s="15">
        <v>88</v>
      </c>
      <c r="J75" s="32">
        <v>45763</v>
      </c>
      <c r="K75" s="31">
        <v>250.65</v>
      </c>
      <c r="L75" s="38">
        <f t="shared" si="1"/>
        <v>-2.2022740873728346E-2</v>
      </c>
      <c r="M75" s="31">
        <v>252.17</v>
      </c>
      <c r="N75" s="38">
        <f t="shared" si="2"/>
        <v>-2.7917674584605593E-2</v>
      </c>
      <c r="O75" s="31">
        <v>251.79</v>
      </c>
      <c r="P75" s="38">
        <f t="shared" si="3"/>
        <v>-2.6450613606576898E-2</v>
      </c>
      <c r="Q75" s="16" t="s">
        <v>2821</v>
      </c>
    </row>
    <row r="76" spans="1:20" x14ac:dyDescent="0.25">
      <c r="A76" s="6" t="s">
        <v>31</v>
      </c>
      <c r="B76" s="16" t="s">
        <v>2658</v>
      </c>
      <c r="C76" s="16" t="s">
        <v>2673</v>
      </c>
      <c r="E76" s="20">
        <v>112.44</v>
      </c>
      <c r="F76" s="20">
        <v>121.5</v>
      </c>
      <c r="G76" s="22">
        <f t="shared" si="0"/>
        <v>-7.4567901234567927E-2</v>
      </c>
      <c r="H76" s="15">
        <v>44</v>
      </c>
      <c r="I76" s="15">
        <v>95</v>
      </c>
      <c r="J76" s="29">
        <v>45777</v>
      </c>
      <c r="K76" s="31">
        <v>110.7</v>
      </c>
      <c r="L76" s="38">
        <f t="shared" si="1"/>
        <v>1.5718157181571768E-2</v>
      </c>
      <c r="M76" s="31">
        <v>114.86</v>
      </c>
      <c r="N76" s="38">
        <f t="shared" si="2"/>
        <v>-2.106912763364097E-2</v>
      </c>
      <c r="O76" s="31">
        <v>111.49</v>
      </c>
      <c r="P76" s="38">
        <f t="shared" si="3"/>
        <v>8.5209435823840954E-3</v>
      </c>
      <c r="Q76" s="16" t="s">
        <v>2820</v>
      </c>
    </row>
    <row r="77" spans="1:20" x14ac:dyDescent="0.25">
      <c r="A77" s="6" t="s">
        <v>33</v>
      </c>
      <c r="B77" s="16" t="s">
        <v>2813</v>
      </c>
      <c r="C77" s="16" t="s">
        <v>2826</v>
      </c>
      <c r="E77" s="20">
        <v>75.59</v>
      </c>
      <c r="F77" s="20">
        <v>80.67</v>
      </c>
      <c r="G77" s="22">
        <f t="shared" si="0"/>
        <v>-6.2972604437833118E-2</v>
      </c>
      <c r="H77" s="15">
        <v>95</v>
      </c>
      <c r="I77" s="15">
        <v>94</v>
      </c>
      <c r="J77" s="29">
        <v>45782</v>
      </c>
      <c r="K77" s="31">
        <v>72.62</v>
      </c>
      <c r="L77" s="38">
        <f t="shared" si="1"/>
        <v>4.0897824290828957E-2</v>
      </c>
      <c r="M77" s="31">
        <v>72.73</v>
      </c>
      <c r="N77" s="38">
        <f t="shared" si="2"/>
        <v>3.9323525367798699E-2</v>
      </c>
      <c r="O77" s="31">
        <v>72.91</v>
      </c>
      <c r="P77" s="38">
        <f t="shared" si="3"/>
        <v>3.6757646413386462E-2</v>
      </c>
      <c r="Q77" s="16" t="s">
        <v>2819</v>
      </c>
    </row>
    <row r="78" spans="1:20" x14ac:dyDescent="0.25">
      <c r="A78" s="6" t="s">
        <v>34</v>
      </c>
      <c r="B78" s="16" t="s">
        <v>2766</v>
      </c>
      <c r="C78" s="16" t="s">
        <v>2770</v>
      </c>
      <c r="E78" s="20">
        <v>19.399999999999999</v>
      </c>
      <c r="F78" s="20">
        <v>20.7</v>
      </c>
      <c r="G78" s="22">
        <f t="shared" si="0"/>
        <v>-6.2801932367149801E-2</v>
      </c>
      <c r="H78" s="15">
        <v>80</v>
      </c>
      <c r="I78" s="15">
        <v>98</v>
      </c>
      <c r="J78" s="29">
        <v>45784</v>
      </c>
      <c r="K78" s="31">
        <v>17.78</v>
      </c>
      <c r="L78" s="38">
        <f t="shared" si="1"/>
        <v>9.1113610798650019E-2</v>
      </c>
      <c r="M78" s="31">
        <v>18.920000000000002</v>
      </c>
      <c r="N78" s="38">
        <f t="shared" si="2"/>
        <v>2.5369978858350784E-2</v>
      </c>
      <c r="O78" s="31">
        <v>17.71</v>
      </c>
      <c r="P78" s="38">
        <f t="shared" si="3"/>
        <v>9.5426312817617029E-2</v>
      </c>
      <c r="Q78" s="16" t="s">
        <v>2816</v>
      </c>
    </row>
    <row r="79" spans="1:20" x14ac:dyDescent="0.25">
      <c r="A79" s="6" t="s">
        <v>35</v>
      </c>
      <c r="B79" s="16" t="s">
        <v>2624</v>
      </c>
      <c r="C79" s="16" t="s">
        <v>2637</v>
      </c>
      <c r="E79" s="20">
        <v>35.31</v>
      </c>
      <c r="F79" s="20">
        <v>37.590000000000003</v>
      </c>
      <c r="G79" s="22">
        <f t="shared" si="0"/>
        <v>-6.0654429369513194E-2</v>
      </c>
      <c r="H79" s="15">
        <v>92</v>
      </c>
      <c r="I79" s="15">
        <v>95</v>
      </c>
      <c r="J79" s="29">
        <v>45790</v>
      </c>
      <c r="K79" s="31">
        <v>36.28</v>
      </c>
      <c r="L79" s="38">
        <f t="shared" si="1"/>
        <v>-2.6736493936052888E-2</v>
      </c>
      <c r="M79" s="31">
        <v>36</v>
      </c>
      <c r="N79" s="38">
        <f t="shared" si="2"/>
        <v>-1.9166666666666603E-2</v>
      </c>
      <c r="O79" s="31">
        <v>36.06</v>
      </c>
      <c r="P79" s="38">
        <f t="shared" si="3"/>
        <v>-2.0798668885191347E-2</v>
      </c>
      <c r="Q79" s="16" t="s">
        <v>2822</v>
      </c>
    </row>
    <row r="80" spans="1:20" x14ac:dyDescent="0.25">
      <c r="A80" s="6" t="s">
        <v>38</v>
      </c>
      <c r="B80" s="16" t="s">
        <v>2814</v>
      </c>
      <c r="C80" s="16" t="s">
        <v>2829</v>
      </c>
      <c r="E80" s="20">
        <v>31.23</v>
      </c>
      <c r="F80" s="20">
        <v>32.85</v>
      </c>
      <c r="G80" s="22">
        <f t="shared" si="0"/>
        <v>-4.9315068493150711E-2</v>
      </c>
      <c r="H80" s="15">
        <v>77</v>
      </c>
      <c r="I80" s="15">
        <v>98</v>
      </c>
      <c r="J80" s="29">
        <v>45785</v>
      </c>
      <c r="K80" s="31">
        <v>30.41</v>
      </c>
      <c r="L80" s="38">
        <f t="shared" si="1"/>
        <v>2.6964814205853348E-2</v>
      </c>
      <c r="M80" s="31">
        <v>30.11</v>
      </c>
      <c r="N80" s="38">
        <f t="shared" si="2"/>
        <v>3.7196944536698806E-2</v>
      </c>
      <c r="O80" s="31">
        <v>30.62</v>
      </c>
      <c r="P80" s="38">
        <f t="shared" si="3"/>
        <v>1.9921619856303051E-2</v>
      </c>
      <c r="Q80" s="16" t="s">
        <v>2828</v>
      </c>
    </row>
    <row r="81" spans="1:17" x14ac:dyDescent="0.25">
      <c r="A81" s="6" t="s">
        <v>44</v>
      </c>
      <c r="B81" s="16" t="s">
        <v>48</v>
      </c>
      <c r="C81" s="16" t="s">
        <v>49</v>
      </c>
      <c r="E81" s="20">
        <v>97.54</v>
      </c>
      <c r="F81" s="20">
        <v>98.17</v>
      </c>
      <c r="G81" s="22">
        <f t="shared" si="0"/>
        <v>-6.4174391361922732E-3</v>
      </c>
      <c r="H81" s="15">
        <v>93</v>
      </c>
      <c r="I81" s="15">
        <v>94</v>
      </c>
      <c r="J81" s="29">
        <v>45790</v>
      </c>
      <c r="K81" s="31">
        <v>97.76</v>
      </c>
      <c r="L81" s="38">
        <f t="shared" si="1"/>
        <v>-2.2504091653027707E-3</v>
      </c>
      <c r="M81" s="31">
        <v>96.16</v>
      </c>
      <c r="N81" s="38">
        <f t="shared" si="2"/>
        <v>1.4351081530782132E-2</v>
      </c>
      <c r="O81" s="31">
        <v>98.32</v>
      </c>
      <c r="P81" s="38">
        <f t="shared" si="3"/>
        <v>-7.933279088689859E-3</v>
      </c>
      <c r="Q81" s="16" t="s">
        <v>2828</v>
      </c>
    </row>
    <row r="82" spans="1:17" x14ac:dyDescent="0.25">
      <c r="A82" s="6" t="s">
        <v>45</v>
      </c>
      <c r="B82" s="16" t="s">
        <v>1314</v>
      </c>
      <c r="C82" s="16" t="s">
        <v>1328</v>
      </c>
      <c r="E82" s="20">
        <v>36.71</v>
      </c>
      <c r="F82" s="20">
        <v>36.94</v>
      </c>
      <c r="G82" s="22">
        <f t="shared" si="0"/>
        <v>-6.22631293990246E-3</v>
      </c>
      <c r="H82" s="15">
        <v>38</v>
      </c>
      <c r="I82" s="15">
        <v>98</v>
      </c>
      <c r="J82" s="29">
        <v>45783</v>
      </c>
      <c r="K82" s="31">
        <v>36.1</v>
      </c>
      <c r="L82" s="38">
        <f t="shared" si="1"/>
        <v>1.689750692520774E-2</v>
      </c>
      <c r="M82" s="31">
        <v>37.82</v>
      </c>
      <c r="N82" s="38">
        <f t="shared" si="2"/>
        <v>-2.9349550502379678E-2</v>
      </c>
      <c r="O82" s="31">
        <v>35.64</v>
      </c>
      <c r="P82" s="38">
        <f t="shared" si="3"/>
        <v>3.0022446689113365E-2</v>
      </c>
      <c r="Q82" s="16" t="s">
        <v>2825</v>
      </c>
    </row>
    <row r="83" spans="1:17" x14ac:dyDescent="0.25">
      <c r="A83" s="6" t="s">
        <v>46</v>
      </c>
      <c r="B83" s="16" t="s">
        <v>2253</v>
      </c>
      <c r="C83" s="16" t="s">
        <v>2264</v>
      </c>
      <c r="E83" s="20">
        <v>26.78</v>
      </c>
      <c r="F83" s="20">
        <v>26.71</v>
      </c>
      <c r="G83" s="22">
        <f t="shared" si="0"/>
        <v>2.6207412953949938E-3</v>
      </c>
      <c r="H83" s="15">
        <v>97</v>
      </c>
      <c r="I83" s="15">
        <v>97</v>
      </c>
      <c r="J83" s="29">
        <v>45785</v>
      </c>
      <c r="K83" s="31">
        <v>26.97</v>
      </c>
      <c r="L83" s="38">
        <f t="shared" si="1"/>
        <v>-7.0448646644418883E-3</v>
      </c>
      <c r="M83" s="31">
        <v>26.56</v>
      </c>
      <c r="N83" s="38">
        <f t="shared" si="2"/>
        <v>8.2831325301205728E-3</v>
      </c>
      <c r="O83" s="31">
        <v>27.21</v>
      </c>
      <c r="P83" s="38">
        <f t="shared" si="3"/>
        <v>-1.5803013597941923E-2</v>
      </c>
      <c r="Q83" s="16" t="s">
        <v>2785</v>
      </c>
    </row>
    <row r="84" spans="1:17" x14ac:dyDescent="0.25">
      <c r="A84" s="6" t="s">
        <v>47</v>
      </c>
      <c r="B84" s="16" t="s">
        <v>2695</v>
      </c>
      <c r="C84" s="16" t="s">
        <v>2706</v>
      </c>
      <c r="E84" s="20">
        <v>18.28</v>
      </c>
      <c r="F84" s="20">
        <v>18.22</v>
      </c>
      <c r="G84" s="22">
        <f t="shared" si="0"/>
        <v>3.293084522502869E-3</v>
      </c>
      <c r="H84" s="15">
        <v>94</v>
      </c>
      <c r="I84" s="15">
        <v>94</v>
      </c>
      <c r="J84" s="29">
        <v>45789</v>
      </c>
      <c r="K84" s="31">
        <v>17.29</v>
      </c>
      <c r="L84" s="38">
        <f t="shared" si="1"/>
        <v>5.7258530942741588E-2</v>
      </c>
      <c r="M84" s="31">
        <v>17.57</v>
      </c>
      <c r="N84" s="38">
        <f t="shared" si="2"/>
        <v>4.0409789413773524E-2</v>
      </c>
      <c r="O84" s="31">
        <v>17.13</v>
      </c>
      <c r="P84" s="38">
        <f t="shared" si="3"/>
        <v>6.7133683596030488E-2</v>
      </c>
      <c r="Q84" s="16" t="s">
        <v>2823</v>
      </c>
    </row>
    <row r="85" spans="1:17" x14ac:dyDescent="0.25">
      <c r="A85" s="6" t="s">
        <v>54</v>
      </c>
      <c r="B85" s="16" t="s">
        <v>168</v>
      </c>
      <c r="C85" s="16" t="s">
        <v>169</v>
      </c>
      <c r="E85" s="20">
        <v>81.97</v>
      </c>
      <c r="F85" s="20">
        <v>79.77</v>
      </c>
      <c r="G85" s="22">
        <f t="shared" si="0"/>
        <v>2.7579290460072747E-2</v>
      </c>
      <c r="H85" s="15">
        <v>77</v>
      </c>
      <c r="I85" s="15">
        <v>90</v>
      </c>
      <c r="J85" s="29">
        <v>45778</v>
      </c>
      <c r="K85" s="31">
        <v>80.099999999999994</v>
      </c>
      <c r="L85" s="38">
        <f t="shared" si="1"/>
        <v>2.3345817727840258E-2</v>
      </c>
      <c r="M85" s="31">
        <v>82.26</v>
      </c>
      <c r="N85" s="38">
        <f t="shared" si="2"/>
        <v>-3.5254072453197939E-3</v>
      </c>
      <c r="O85" s="31">
        <v>80.099999999999994</v>
      </c>
      <c r="P85" s="38">
        <f t="shared" si="3"/>
        <v>2.3345817727840258E-2</v>
      </c>
      <c r="Q85" s="16" t="s">
        <v>2824</v>
      </c>
    </row>
    <row r="86" spans="1:17" x14ac:dyDescent="0.25">
      <c r="A86" s="6" t="s">
        <v>56</v>
      </c>
    </row>
    <row r="87" spans="1:17" x14ac:dyDescent="0.25">
      <c r="A87" s="6" t="s">
        <v>63</v>
      </c>
    </row>
    <row r="88" spans="1:17" x14ac:dyDescent="0.25">
      <c r="A88" s="6" t="s">
        <v>64</v>
      </c>
    </row>
    <row r="89" spans="1:17" x14ac:dyDescent="0.25">
      <c r="A89" s="6" t="s">
        <v>65</v>
      </c>
    </row>
    <row r="90" spans="1:17" x14ac:dyDescent="0.25">
      <c r="A90" s="6" t="s">
        <v>66</v>
      </c>
    </row>
    <row r="91" spans="1:17" x14ac:dyDescent="0.25">
      <c r="A91" s="6" t="s">
        <v>67</v>
      </c>
    </row>
    <row r="92" spans="1:17" x14ac:dyDescent="0.25">
      <c r="A92" s="6" t="s">
        <v>68</v>
      </c>
    </row>
    <row r="93" spans="1:17" x14ac:dyDescent="0.25">
      <c r="A93" s="6" t="s">
        <v>69</v>
      </c>
    </row>
    <row r="94" spans="1:17" x14ac:dyDescent="0.25">
      <c r="A94" s="6" t="s">
        <v>70</v>
      </c>
    </row>
    <row r="95" spans="1:17" x14ac:dyDescent="0.25">
      <c r="A95" s="6" t="s">
        <v>75</v>
      </c>
    </row>
    <row r="96" spans="1:17" x14ac:dyDescent="0.25">
      <c r="A96" s="6" t="s">
        <v>76</v>
      </c>
      <c r="B96" s="16"/>
      <c r="C96" s="16"/>
      <c r="E96" s="20"/>
      <c r="F96" s="20"/>
      <c r="G96" s="22"/>
      <c r="H96" s="15"/>
      <c r="I96" s="15"/>
      <c r="J96" s="29"/>
      <c r="K96" s="31"/>
      <c r="L96" s="33"/>
      <c r="M96" s="31"/>
      <c r="N96" s="33"/>
      <c r="O96" s="31"/>
      <c r="P96" s="33"/>
    </row>
    <row r="97" spans="1:17" x14ac:dyDescent="0.25">
      <c r="A97" s="6" t="s">
        <v>78</v>
      </c>
    </row>
    <row r="98" spans="1:17" x14ac:dyDescent="0.25">
      <c r="A98" s="6" t="s">
        <v>79</v>
      </c>
    </row>
    <row r="99" spans="1:17" x14ac:dyDescent="0.25">
      <c r="A99" s="6" t="s">
        <v>81</v>
      </c>
    </row>
    <row r="100" spans="1:17" x14ac:dyDescent="0.25">
      <c r="A100" s="6" t="s">
        <v>119</v>
      </c>
      <c r="Q100" s="16"/>
    </row>
    <row r="101" spans="1:17" x14ac:dyDescent="0.25">
      <c r="A101" s="6" t="s">
        <v>148</v>
      </c>
    </row>
    <row r="102" spans="1:17" x14ac:dyDescent="0.25">
      <c r="A102" s="6" t="s">
        <v>149</v>
      </c>
      <c r="J102" s="29"/>
    </row>
    <row r="105" spans="1:17" x14ac:dyDescent="0.25">
      <c r="J105" s="29"/>
    </row>
    <row r="106" spans="1:17" x14ac:dyDescent="0.25">
      <c r="J106" s="29"/>
    </row>
    <row r="107" spans="1:17" x14ac:dyDescent="0.25">
      <c r="J107" s="29"/>
    </row>
  </sheetData>
  <sortState xmlns:xlrd2="http://schemas.microsoft.com/office/spreadsheetml/2017/richdata2" ref="B68:Q85">
    <sortCondition ref="G68:G85"/>
  </sortState>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1E13C-E893-4853-A4F7-B0542B133C3D}">
  <dimension ref="A1:T103"/>
  <sheetViews>
    <sheetView topLeftCell="A42"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45758</v>
      </c>
      <c r="I3" s="2"/>
      <c r="J3" s="29">
        <v>45761</v>
      </c>
      <c r="K3" s="28">
        <v>45762</v>
      </c>
      <c r="L3" s="28">
        <v>45763</v>
      </c>
      <c r="M3" s="28">
        <v>45764</v>
      </c>
      <c r="N3" s="28">
        <v>45765</v>
      </c>
      <c r="P3" s="2" t="s">
        <v>82</v>
      </c>
      <c r="R3" s="2" t="s">
        <v>82</v>
      </c>
    </row>
    <row r="4" spans="1:18" ht="15.75" thickBot="1" x14ac:dyDescent="0.3">
      <c r="A4" t="s">
        <v>0</v>
      </c>
      <c r="C4" s="10">
        <v>45761</v>
      </c>
      <c r="D4" s="11" t="s">
        <v>32</v>
      </c>
      <c r="E4" s="10">
        <v>45764</v>
      </c>
      <c r="J4" s="2" t="s">
        <v>26</v>
      </c>
      <c r="K4" s="2" t="s">
        <v>27</v>
      </c>
      <c r="L4" s="2" t="s">
        <v>28</v>
      </c>
      <c r="M4" s="2" t="s">
        <v>29</v>
      </c>
      <c r="N4" s="2" t="s">
        <v>30</v>
      </c>
    </row>
    <row r="5" spans="1:18" ht="15.75" thickBot="1" x14ac:dyDescent="0.3">
      <c r="A5" t="s">
        <v>910</v>
      </c>
      <c r="F5" s="8">
        <v>19310.79</v>
      </c>
      <c r="G5" s="36" t="s">
        <v>25</v>
      </c>
      <c r="H5" s="8">
        <v>16724.46</v>
      </c>
      <c r="J5" s="14">
        <v>16831.48</v>
      </c>
      <c r="K5" s="14">
        <v>16823.169999999998</v>
      </c>
      <c r="L5" s="14">
        <v>16307.61</v>
      </c>
      <c r="M5" s="14">
        <v>16286.45</v>
      </c>
      <c r="N5" s="14" t="s">
        <v>41</v>
      </c>
      <c r="P5" s="5">
        <f>(M5-H5)/H5</f>
        <v>-2.6189784303947538E-2</v>
      </c>
      <c r="R5" s="5">
        <f>(M5-F5)/F5</f>
        <v>-0.15661399663089909</v>
      </c>
    </row>
    <row r="6" spans="1:18" ht="15.75" thickBot="1" x14ac:dyDescent="0.3">
      <c r="A6" t="s">
        <v>302</v>
      </c>
      <c r="C6" s="26" t="s">
        <v>909</v>
      </c>
      <c r="D6" s="1"/>
      <c r="E6" s="1"/>
      <c r="F6" s="9">
        <v>6040.04</v>
      </c>
      <c r="G6" s="36" t="s">
        <v>107</v>
      </c>
      <c r="H6" s="9">
        <v>5363.36</v>
      </c>
      <c r="J6" s="14">
        <v>5405.97</v>
      </c>
      <c r="K6" s="17">
        <v>5396.64</v>
      </c>
      <c r="L6" s="17">
        <v>5275.7</v>
      </c>
      <c r="M6" s="14">
        <v>5282.7</v>
      </c>
      <c r="N6" s="14" t="s">
        <v>41</v>
      </c>
      <c r="P6" s="5">
        <f>(M6-H6)/H6</f>
        <v>-1.5039079979714183E-2</v>
      </c>
      <c r="R6" s="5">
        <f>(M6-F6)/F6</f>
        <v>-0.12538658684379575</v>
      </c>
    </row>
    <row r="7" spans="1:18" x14ac:dyDescent="0.25">
      <c r="C7" s="35"/>
      <c r="J7" s="12"/>
    </row>
    <row r="8" spans="1:18" x14ac:dyDescent="0.25">
      <c r="C8" s="12"/>
      <c r="J8" s="12"/>
    </row>
    <row r="9" spans="1:18" x14ac:dyDescent="0.25">
      <c r="C9" s="12"/>
      <c r="J9" s="12"/>
    </row>
    <row r="10" spans="1:18" x14ac:dyDescent="0.25">
      <c r="A10" t="s">
        <v>3</v>
      </c>
      <c r="C10" s="16" t="s">
        <v>2859</v>
      </c>
      <c r="J10" s="16"/>
    </row>
    <row r="11" spans="1:18" x14ac:dyDescent="0.25">
      <c r="C11" s="27" t="s">
        <v>2860</v>
      </c>
      <c r="J11" s="16"/>
    </row>
    <row r="12" spans="1:18" x14ac:dyDescent="0.25">
      <c r="C12" s="16" t="s">
        <v>2861</v>
      </c>
      <c r="J12" s="16"/>
    </row>
    <row r="13" spans="1:18" x14ac:dyDescent="0.25">
      <c r="C13" s="27" t="s">
        <v>2862</v>
      </c>
      <c r="J13" s="16"/>
    </row>
    <row r="14" spans="1:18" x14ac:dyDescent="0.25">
      <c r="C14" s="27" t="s">
        <v>2863</v>
      </c>
      <c r="J14" s="16"/>
    </row>
    <row r="15" spans="1:18" x14ac:dyDescent="0.25">
      <c r="C15" s="16" t="s">
        <v>2870</v>
      </c>
      <c r="J15" s="16"/>
    </row>
    <row r="16" spans="1:18" x14ac:dyDescent="0.25">
      <c r="C16" s="16" t="s">
        <v>2869</v>
      </c>
      <c r="J16" s="16"/>
    </row>
    <row r="17" spans="3:10" x14ac:dyDescent="0.25">
      <c r="C17" s="16" t="s">
        <v>2864</v>
      </c>
      <c r="J17" s="16"/>
    </row>
    <row r="18" spans="3:10" x14ac:dyDescent="0.25">
      <c r="C18" s="16" t="s">
        <v>2865</v>
      </c>
      <c r="J18" s="16"/>
    </row>
    <row r="19" spans="3:10" x14ac:dyDescent="0.25">
      <c r="C19" s="16" t="s">
        <v>2866</v>
      </c>
      <c r="J19" s="16"/>
    </row>
    <row r="20" spans="3:10" x14ac:dyDescent="0.25">
      <c r="C20" s="16" t="s">
        <v>2867</v>
      </c>
      <c r="J20" s="16"/>
    </row>
    <row r="21" spans="3:10" x14ac:dyDescent="0.25">
      <c r="C21" s="16" t="s">
        <v>2868</v>
      </c>
      <c r="J21" s="16"/>
    </row>
    <row r="22" spans="3:10" x14ac:dyDescent="0.25">
      <c r="C22" s="16"/>
      <c r="J22" s="16"/>
    </row>
    <row r="23" spans="3:10" x14ac:dyDescent="0.25">
      <c r="C23" s="16"/>
      <c r="J23" s="16"/>
    </row>
    <row r="24" spans="3:10" x14ac:dyDescent="0.25">
      <c r="C24" s="12" t="s">
        <v>182</v>
      </c>
      <c r="D24" s="12" t="s">
        <v>2858</v>
      </c>
      <c r="J24" s="16"/>
    </row>
    <row r="25" spans="3:10" x14ac:dyDescent="0.25">
      <c r="C25" s="12" t="s">
        <v>163</v>
      </c>
      <c r="D25" s="12" t="s">
        <v>2847</v>
      </c>
      <c r="J25" s="16"/>
    </row>
    <row r="26" spans="3:10" x14ac:dyDescent="0.25">
      <c r="C26" s="12"/>
      <c r="J26" s="16"/>
    </row>
    <row r="27" spans="3:10" x14ac:dyDescent="0.25">
      <c r="F27" s="2" t="s">
        <v>154</v>
      </c>
      <c r="J27" s="16"/>
    </row>
    <row r="28" spans="3:10" x14ac:dyDescent="0.25">
      <c r="C28" t="s">
        <v>102</v>
      </c>
      <c r="D28" s="5">
        <v>0.80789999999999995</v>
      </c>
      <c r="E28" s="7"/>
      <c r="F28" s="2" t="s">
        <v>155</v>
      </c>
      <c r="I28" s="5"/>
      <c r="J28" s="16"/>
    </row>
    <row r="29" spans="3:10" x14ac:dyDescent="0.25">
      <c r="C29" s="16"/>
      <c r="D29" s="5"/>
      <c r="E29" s="7"/>
      <c r="F29" s="5"/>
      <c r="I29" s="5"/>
      <c r="J29" s="16"/>
    </row>
    <row r="30" spans="3:10" x14ac:dyDescent="0.25">
      <c r="C30" s="16"/>
      <c r="D30" s="5"/>
      <c r="E30" s="7"/>
      <c r="F30" s="34"/>
      <c r="I30" s="5"/>
      <c r="J30" s="16"/>
    </row>
    <row r="31" spans="3:10" x14ac:dyDescent="0.25">
      <c r="D31" s="5"/>
      <c r="F31" s="5"/>
      <c r="I31" s="5"/>
      <c r="J31" s="16"/>
    </row>
    <row r="32" spans="3:10" x14ac:dyDescent="0.25">
      <c r="D32" s="5"/>
      <c r="F32" s="5"/>
      <c r="I32" s="5"/>
      <c r="J32" s="16"/>
    </row>
    <row r="33" spans="1:19" x14ac:dyDescent="0.25">
      <c r="D33" s="5"/>
      <c r="F33" s="5"/>
      <c r="I33" s="5"/>
      <c r="J33" s="16"/>
    </row>
    <row r="34" spans="1:19" x14ac:dyDescent="0.25">
      <c r="C34" t="s">
        <v>2246</v>
      </c>
      <c r="D34" s="5">
        <v>5.1400000000000001E-2</v>
      </c>
      <c r="F34" s="5">
        <v>-2.01E-2</v>
      </c>
      <c r="I34" s="5"/>
      <c r="J34" s="16"/>
    </row>
    <row r="35" spans="1:19" x14ac:dyDescent="0.25">
      <c r="C35" t="s">
        <v>1314</v>
      </c>
      <c r="D35" s="5">
        <v>5.04E-2</v>
      </c>
      <c r="F35" s="5">
        <v>4.3900000000000002E-2</v>
      </c>
      <c r="I35" s="5"/>
      <c r="J35" s="16"/>
    </row>
    <row r="36" spans="1:19" x14ac:dyDescent="0.25">
      <c r="C36" t="s">
        <v>2766</v>
      </c>
      <c r="D36" s="5">
        <v>4.1399999999999999E-2</v>
      </c>
      <c r="F36" s="5">
        <v>9.8500000000000004E-2</v>
      </c>
      <c r="I36" s="5"/>
      <c r="J36" s="16"/>
    </row>
    <row r="37" spans="1:19" x14ac:dyDescent="0.25">
      <c r="C37" t="s">
        <v>124</v>
      </c>
      <c r="D37" s="5">
        <v>4.8899999999999999E-2</v>
      </c>
      <c r="F37" s="5">
        <v>5.9000000000000004E-2</v>
      </c>
      <c r="I37" s="5"/>
      <c r="J37" s="16"/>
    </row>
    <row r="38" spans="1:19" x14ac:dyDescent="0.25">
      <c r="G38" s="22"/>
      <c r="H38" s="16"/>
      <c r="I38" s="5"/>
      <c r="J38" s="16"/>
    </row>
    <row r="39" spans="1:19" x14ac:dyDescent="0.25">
      <c r="G39" s="22"/>
      <c r="H39" s="16"/>
      <c r="I39" s="5"/>
      <c r="J39" s="16"/>
    </row>
    <row r="40" spans="1:19" x14ac:dyDescent="0.25">
      <c r="D40" s="5"/>
      <c r="F40" s="5"/>
      <c r="G40" s="22"/>
      <c r="H40" s="16"/>
      <c r="I40" s="5"/>
      <c r="J40" s="16"/>
    </row>
    <row r="41" spans="1:19" x14ac:dyDescent="0.25">
      <c r="G41" s="22"/>
      <c r="H41" s="16"/>
      <c r="I41" s="5"/>
      <c r="J41" s="16"/>
    </row>
    <row r="42" spans="1:19" x14ac:dyDescent="0.25">
      <c r="D42" s="5"/>
      <c r="E42" s="21"/>
      <c r="F42" s="34"/>
      <c r="G42" s="22"/>
      <c r="H42" s="16"/>
      <c r="I42" s="5"/>
      <c r="J42" s="16"/>
    </row>
    <row r="43" spans="1:19" x14ac:dyDescent="0.25">
      <c r="D43" s="5">
        <f>SUM(D28:D42)</f>
        <v>1</v>
      </c>
      <c r="F43" s="34"/>
      <c r="I43" s="22"/>
      <c r="J43" s="16"/>
    </row>
    <row r="44" spans="1:19" x14ac:dyDescent="0.25">
      <c r="E44" s="21"/>
      <c r="F44" s="16"/>
      <c r="G44" s="22"/>
      <c r="H44" s="16"/>
      <c r="I44" s="22"/>
      <c r="J44" s="16"/>
    </row>
    <row r="45" spans="1:19" x14ac:dyDescent="0.25">
      <c r="C45" s="12"/>
      <c r="D45" s="5"/>
      <c r="E45" s="21"/>
      <c r="F45" s="16"/>
      <c r="G45" s="22"/>
      <c r="H45" s="16"/>
      <c r="I45" s="22"/>
      <c r="J45" s="16"/>
    </row>
    <row r="46" spans="1:19" x14ac:dyDescent="0.25">
      <c r="C46" s="12"/>
      <c r="E46" s="21"/>
      <c r="F46" s="15" t="s">
        <v>108</v>
      </c>
      <c r="G46" s="16"/>
      <c r="H46" s="12"/>
      <c r="I46" s="16"/>
    </row>
    <row r="47" spans="1:19" x14ac:dyDescent="0.25">
      <c r="A47" t="s">
        <v>4</v>
      </c>
      <c r="C47" s="12"/>
      <c r="E47" s="24" t="s">
        <v>6</v>
      </c>
      <c r="F47" s="24" t="s">
        <v>7</v>
      </c>
      <c r="G47" s="24" t="s">
        <v>8</v>
      </c>
      <c r="H47" s="24" t="s">
        <v>9</v>
      </c>
      <c r="I47" s="24" t="s">
        <v>21</v>
      </c>
      <c r="J47" s="24" t="s">
        <v>23</v>
      </c>
      <c r="K47" s="24" t="s">
        <v>22</v>
      </c>
      <c r="L47" s="24" t="s">
        <v>120</v>
      </c>
      <c r="M47" s="23" t="s">
        <v>10</v>
      </c>
      <c r="N47" s="25"/>
      <c r="O47" s="25"/>
      <c r="P47" s="25"/>
      <c r="Q47" s="25"/>
      <c r="R47" s="25"/>
      <c r="S47" s="25"/>
    </row>
    <row r="48" spans="1:19" x14ac:dyDescent="0.25">
      <c r="A48" s="6" t="s">
        <v>5</v>
      </c>
      <c r="B48" t="s">
        <v>2246</v>
      </c>
      <c r="E48" s="4">
        <v>15.89</v>
      </c>
      <c r="F48" s="4">
        <v>16.989999999999998</v>
      </c>
      <c r="G48" s="5">
        <f>(E48-F48)/F48</f>
        <v>-6.4743967039434844E-2</v>
      </c>
      <c r="H48" s="20">
        <v>16.5</v>
      </c>
      <c r="I48" s="4">
        <v>15.9</v>
      </c>
      <c r="J48" s="2">
        <v>97</v>
      </c>
      <c r="K48" s="2">
        <v>80</v>
      </c>
      <c r="L48" s="2"/>
      <c r="M48" t="s">
        <v>2811</v>
      </c>
    </row>
    <row r="49" spans="1:17" x14ac:dyDescent="0.25">
      <c r="A49" s="6" t="s">
        <v>11</v>
      </c>
      <c r="B49" t="s">
        <v>1314</v>
      </c>
      <c r="E49" s="4">
        <v>38.32</v>
      </c>
      <c r="F49" s="4">
        <v>38.090000000000003</v>
      </c>
      <c r="G49" s="5">
        <f t="shared" ref="G49:G51" si="0">(E49-F49)/F49</f>
        <v>6.0383302704120987E-3</v>
      </c>
      <c r="H49" s="20">
        <v>34.5</v>
      </c>
      <c r="I49" s="4">
        <v>34.58</v>
      </c>
      <c r="J49" s="2">
        <v>98</v>
      </c>
      <c r="K49" s="2">
        <v>38</v>
      </c>
      <c r="L49" s="2">
        <v>17</v>
      </c>
      <c r="M49" t="s">
        <v>2846</v>
      </c>
    </row>
    <row r="50" spans="1:17" x14ac:dyDescent="0.25">
      <c r="A50" s="6" t="s">
        <v>12</v>
      </c>
      <c r="B50" t="s">
        <v>2766</v>
      </c>
      <c r="E50">
        <v>21.31</v>
      </c>
      <c r="F50">
        <v>20.66</v>
      </c>
      <c r="G50" s="5">
        <f t="shared" si="0"/>
        <v>3.146176185866402E-2</v>
      </c>
      <c r="H50">
        <v>19.25</v>
      </c>
      <c r="I50" s="4">
        <v>20.7</v>
      </c>
      <c r="J50" s="2">
        <v>98</v>
      </c>
      <c r="K50" s="2">
        <v>80</v>
      </c>
      <c r="L50" s="2">
        <v>2</v>
      </c>
      <c r="M50" t="s">
        <v>2845</v>
      </c>
    </row>
    <row r="51" spans="1:17" x14ac:dyDescent="0.25">
      <c r="A51" s="6" t="s">
        <v>13</v>
      </c>
      <c r="B51" t="s">
        <v>124</v>
      </c>
      <c r="E51" s="4">
        <v>93.78</v>
      </c>
      <c r="F51" s="4">
        <v>96.34</v>
      </c>
      <c r="G51" s="5">
        <f t="shared" si="0"/>
        <v>-2.6572555532489123E-2</v>
      </c>
      <c r="H51" s="20">
        <v>89.59</v>
      </c>
      <c r="I51" s="4">
        <v>98.17</v>
      </c>
      <c r="J51" s="2">
        <v>99</v>
      </c>
      <c r="K51" s="2">
        <v>98</v>
      </c>
      <c r="L51" s="2">
        <v>3</v>
      </c>
      <c r="M51" t="s">
        <v>2844</v>
      </c>
    </row>
    <row r="52" spans="1:17" x14ac:dyDescent="0.25">
      <c r="A52" s="6" t="s">
        <v>14</v>
      </c>
      <c r="E52" s="4"/>
      <c r="F52" s="4"/>
      <c r="G52" s="5"/>
      <c r="H52" s="20"/>
      <c r="I52" s="4"/>
      <c r="J52" s="2"/>
      <c r="K52" s="2"/>
      <c r="L52" s="2"/>
    </row>
    <row r="53" spans="1:17" x14ac:dyDescent="0.25">
      <c r="A53" s="6" t="s">
        <v>15</v>
      </c>
      <c r="I53" s="4"/>
      <c r="J53" s="2"/>
      <c r="K53" s="2"/>
      <c r="L53" s="2"/>
    </row>
    <row r="54" spans="1:17" x14ac:dyDescent="0.25">
      <c r="A54" s="6" t="s">
        <v>16</v>
      </c>
      <c r="I54" s="4"/>
      <c r="L54" s="2"/>
    </row>
    <row r="55" spans="1:17" x14ac:dyDescent="0.25">
      <c r="A55" s="6" t="s">
        <v>17</v>
      </c>
      <c r="L55" s="2"/>
    </row>
    <row r="56" spans="1:17" x14ac:dyDescent="0.25">
      <c r="A56" s="6" t="s">
        <v>31</v>
      </c>
      <c r="E56" s="4"/>
      <c r="F56" s="4"/>
      <c r="G56" s="5"/>
      <c r="H56" s="20"/>
      <c r="I56" s="4"/>
      <c r="J56" s="2"/>
      <c r="K56" s="2"/>
    </row>
    <row r="57" spans="1:17" x14ac:dyDescent="0.25">
      <c r="A57" s="6" t="s">
        <v>33</v>
      </c>
    </row>
    <row r="58" spans="1:17" x14ac:dyDescent="0.25">
      <c r="A58" s="6" t="s">
        <v>34</v>
      </c>
    </row>
    <row r="59" spans="1:17" x14ac:dyDescent="0.25">
      <c r="A59" s="6" t="s">
        <v>35</v>
      </c>
      <c r="E59" s="4"/>
      <c r="F59" s="4"/>
      <c r="H59" s="4"/>
      <c r="I59" s="4"/>
      <c r="L59" s="2"/>
    </row>
    <row r="61" spans="1:17" x14ac:dyDescent="0.25">
      <c r="E61" s="7"/>
      <c r="G61" s="2" t="s">
        <v>128</v>
      </c>
      <c r="J61" s="2" t="s">
        <v>127</v>
      </c>
      <c r="L61" s="2" t="s">
        <v>150</v>
      </c>
      <c r="N61" s="2" t="s">
        <v>150</v>
      </c>
      <c r="P61" s="2" t="s">
        <v>150</v>
      </c>
    </row>
    <row r="62" spans="1:17" x14ac:dyDescent="0.25">
      <c r="A62" s="3" t="s">
        <v>18</v>
      </c>
      <c r="E62" s="18" t="s">
        <v>6</v>
      </c>
      <c r="F62" s="18" t="s">
        <v>21</v>
      </c>
      <c r="G62" s="18" t="s">
        <v>129</v>
      </c>
      <c r="H62" s="18" t="s">
        <v>22</v>
      </c>
      <c r="I62" s="18" t="s">
        <v>23</v>
      </c>
      <c r="J62" s="18" t="s">
        <v>22</v>
      </c>
      <c r="K62" s="18" t="s">
        <v>146</v>
      </c>
      <c r="L62" s="18" t="s">
        <v>146</v>
      </c>
      <c r="M62" s="18" t="s">
        <v>130</v>
      </c>
      <c r="N62" s="18" t="s">
        <v>130</v>
      </c>
      <c r="O62" s="18" t="s">
        <v>131</v>
      </c>
      <c r="P62" s="18" t="s">
        <v>131</v>
      </c>
      <c r="Q62" s="19" t="s">
        <v>10</v>
      </c>
    </row>
    <row r="63" spans="1:17" x14ac:dyDescent="0.25">
      <c r="A63" s="3"/>
      <c r="E63" s="18"/>
      <c r="F63" s="18"/>
      <c r="G63" s="18"/>
      <c r="H63" s="18"/>
      <c r="I63" s="18"/>
      <c r="J63" s="18"/>
      <c r="K63" s="18"/>
      <c r="M63" s="18"/>
      <c r="O63" s="18"/>
      <c r="Q63" s="19"/>
    </row>
    <row r="64" spans="1:17" x14ac:dyDescent="0.25">
      <c r="A64" s="6" t="s">
        <v>5</v>
      </c>
      <c r="B64" s="16" t="s">
        <v>1815</v>
      </c>
      <c r="C64" s="16" t="s">
        <v>1821</v>
      </c>
      <c r="E64" s="20">
        <v>41.18</v>
      </c>
      <c r="F64" s="20">
        <v>49.88</v>
      </c>
      <c r="G64" s="22">
        <f t="shared" ref="G64:G81" si="1">(E64-F64)/F64</f>
        <v>-0.17441860465116285</v>
      </c>
      <c r="H64" s="15">
        <v>80</v>
      </c>
      <c r="I64" s="15">
        <v>98</v>
      </c>
      <c r="J64" s="29">
        <v>45777</v>
      </c>
      <c r="K64" s="31">
        <v>45.63</v>
      </c>
      <c r="L64" s="38">
        <f t="shared" ref="L64:L81" si="2">(E64-K64)/K64</f>
        <v>-9.7523559062020662E-2</v>
      </c>
      <c r="M64" s="31">
        <v>41.77</v>
      </c>
      <c r="N64" s="38">
        <f t="shared" ref="N64:N81" si="3">(E64-M64)/M64</f>
        <v>-1.4124970074216025E-2</v>
      </c>
      <c r="O64" s="31">
        <v>45.93</v>
      </c>
      <c r="P64" s="38">
        <f t="shared" ref="P64:P81" si="4">(E64-O64)/O64</f>
        <v>-0.10341824515567168</v>
      </c>
      <c r="Q64" s="16" t="s">
        <v>2828</v>
      </c>
    </row>
    <row r="65" spans="1:20" x14ac:dyDescent="0.25">
      <c r="A65" s="6" t="s">
        <v>11</v>
      </c>
      <c r="B65" s="16" t="s">
        <v>2658</v>
      </c>
      <c r="C65" s="16" t="s">
        <v>2673</v>
      </c>
      <c r="E65" s="20">
        <v>108.19</v>
      </c>
      <c r="F65" s="20">
        <v>121.5</v>
      </c>
      <c r="G65" s="22">
        <f t="shared" si="1"/>
        <v>-0.10954732510288068</v>
      </c>
      <c r="H65" s="15">
        <v>44</v>
      </c>
      <c r="I65" s="15">
        <v>91</v>
      </c>
      <c r="J65" s="29">
        <v>45783</v>
      </c>
      <c r="K65" s="31">
        <v>110.96</v>
      </c>
      <c r="L65" s="38">
        <f t="shared" si="2"/>
        <v>-2.4963950973323684E-2</v>
      </c>
      <c r="M65" s="31">
        <v>113.47</v>
      </c>
      <c r="N65" s="38">
        <f t="shared" si="3"/>
        <v>-4.6532123028113166E-2</v>
      </c>
      <c r="O65" s="31">
        <v>112.07</v>
      </c>
      <c r="P65" s="38">
        <f t="shared" si="4"/>
        <v>-3.4621218881056445E-2</v>
      </c>
      <c r="Q65" s="16" t="s">
        <v>2820</v>
      </c>
    </row>
    <row r="66" spans="1:20" x14ac:dyDescent="0.25">
      <c r="A66" s="6" t="s">
        <v>12</v>
      </c>
      <c r="B66" s="16" t="s">
        <v>2656</v>
      </c>
      <c r="C66" s="16" t="s">
        <v>2668</v>
      </c>
      <c r="E66" s="20">
        <v>129.74</v>
      </c>
      <c r="F66" s="20">
        <v>145.34</v>
      </c>
      <c r="G66" s="22">
        <f t="shared" si="1"/>
        <v>-0.10733452593917706</v>
      </c>
      <c r="H66" s="15">
        <v>80</v>
      </c>
      <c r="I66" s="15">
        <v>99</v>
      </c>
      <c r="J66" s="29">
        <v>45784</v>
      </c>
      <c r="K66" s="31">
        <v>130.96</v>
      </c>
      <c r="L66" s="38">
        <f t="shared" si="2"/>
        <v>-9.3158216249236321E-3</v>
      </c>
      <c r="M66" s="31">
        <v>128.71</v>
      </c>
      <c r="N66" s="38">
        <f t="shared" si="3"/>
        <v>8.0024862093077548E-3</v>
      </c>
      <c r="O66" s="31">
        <v>129.58000000000001</v>
      </c>
      <c r="P66" s="38">
        <f t="shared" si="4"/>
        <v>1.2347584503781183E-3</v>
      </c>
      <c r="Q66" s="16" t="s">
        <v>2817</v>
      </c>
      <c r="T66" s="16"/>
    </row>
    <row r="67" spans="1:20" x14ac:dyDescent="0.25">
      <c r="A67" s="6" t="s">
        <v>13</v>
      </c>
      <c r="B67" s="16" t="s">
        <v>57</v>
      </c>
      <c r="C67" s="16" t="s">
        <v>58</v>
      </c>
      <c r="E67" s="20">
        <v>244.74</v>
      </c>
      <c r="F67" s="20">
        <v>273</v>
      </c>
      <c r="G67" s="22">
        <f t="shared" si="1"/>
        <v>-0.10351648351648349</v>
      </c>
      <c r="H67" s="15">
        <v>95</v>
      </c>
      <c r="I67" s="15">
        <v>86</v>
      </c>
      <c r="J67" s="29">
        <v>45811</v>
      </c>
      <c r="K67" s="31">
        <v>249.39</v>
      </c>
      <c r="L67" s="38">
        <f t="shared" si="2"/>
        <v>-1.864549500781899E-2</v>
      </c>
      <c r="M67" s="31">
        <v>252.6</v>
      </c>
      <c r="N67" s="38">
        <f t="shared" si="3"/>
        <v>-3.1116389548693529E-2</v>
      </c>
      <c r="O67" s="31">
        <v>249.75</v>
      </c>
      <c r="P67" s="38">
        <f t="shared" si="4"/>
        <v>-2.0060060060060024E-2</v>
      </c>
      <c r="Q67" s="16" t="s">
        <v>2827</v>
      </c>
    </row>
    <row r="68" spans="1:20" x14ac:dyDescent="0.25">
      <c r="A68" s="6" t="s">
        <v>14</v>
      </c>
      <c r="B68" s="16" t="s">
        <v>1813</v>
      </c>
      <c r="C68" s="16" t="s">
        <v>2793</v>
      </c>
      <c r="E68" s="20">
        <v>317.2</v>
      </c>
      <c r="F68" s="20">
        <v>343.59</v>
      </c>
      <c r="G68" s="22">
        <f t="shared" si="1"/>
        <v>-7.6806659099508096E-2</v>
      </c>
      <c r="H68" s="15">
        <v>5</v>
      </c>
      <c r="I68" s="15">
        <v>98</v>
      </c>
      <c r="J68" s="29">
        <v>45778</v>
      </c>
      <c r="K68" s="31">
        <v>298.17</v>
      </c>
      <c r="L68" s="38">
        <f t="shared" si="2"/>
        <v>6.3822651507529166E-2</v>
      </c>
      <c r="M68" s="31">
        <v>298.2</v>
      </c>
      <c r="N68" s="38">
        <f t="shared" si="3"/>
        <v>6.3715627095908792E-2</v>
      </c>
      <c r="O68" s="31">
        <v>296.63</v>
      </c>
      <c r="P68" s="38">
        <f t="shared" si="4"/>
        <v>6.9345649462293074E-2</v>
      </c>
      <c r="Q68" s="16" t="s">
        <v>2819</v>
      </c>
    </row>
    <row r="69" spans="1:20" x14ac:dyDescent="0.25">
      <c r="A69" s="6" t="s">
        <v>15</v>
      </c>
      <c r="B69" s="16" t="s">
        <v>2813</v>
      </c>
      <c r="C69" s="16" t="s">
        <v>2850</v>
      </c>
      <c r="E69" s="20">
        <v>75.12</v>
      </c>
      <c r="F69" s="20">
        <v>80.67</v>
      </c>
      <c r="G69" s="22">
        <f t="shared" si="1"/>
        <v>-6.8798809966530275E-2</v>
      </c>
      <c r="H69" s="15">
        <v>95</v>
      </c>
      <c r="I69" s="15">
        <v>93</v>
      </c>
      <c r="J69" s="29">
        <v>45782</v>
      </c>
      <c r="K69" s="31">
        <v>72.48</v>
      </c>
      <c r="L69" s="38">
        <f t="shared" si="2"/>
        <v>3.6423841059602655E-2</v>
      </c>
      <c r="M69" s="31">
        <v>73.430000000000007</v>
      </c>
      <c r="N69" s="38">
        <f t="shared" si="3"/>
        <v>2.3015116437423364E-2</v>
      </c>
      <c r="O69" s="31">
        <v>72.760000000000005</v>
      </c>
      <c r="P69" s="38">
        <f t="shared" si="4"/>
        <v>3.2435404068169311E-2</v>
      </c>
      <c r="Q69" s="16" t="s">
        <v>2851</v>
      </c>
    </row>
    <row r="70" spans="1:20" x14ac:dyDescent="0.25">
      <c r="A70" s="6" t="s">
        <v>16</v>
      </c>
      <c r="B70" s="16" t="s">
        <v>2765</v>
      </c>
      <c r="C70" s="16" t="s">
        <v>2767</v>
      </c>
      <c r="E70" s="20">
        <v>22.51</v>
      </c>
      <c r="F70" s="20">
        <v>23.91</v>
      </c>
      <c r="G70" s="22">
        <f t="shared" si="1"/>
        <v>-5.8552906733584216E-2</v>
      </c>
      <c r="H70" s="15">
        <v>97</v>
      </c>
      <c r="I70" s="15">
        <v>93</v>
      </c>
      <c r="J70" s="29"/>
      <c r="K70" s="31">
        <v>21.98</v>
      </c>
      <c r="L70" s="38">
        <f t="shared" si="2"/>
        <v>2.4112829845313974E-2</v>
      </c>
      <c r="M70" s="31">
        <v>22.51</v>
      </c>
      <c r="N70" s="38">
        <f t="shared" si="3"/>
        <v>0</v>
      </c>
      <c r="O70" s="31">
        <v>22.13</v>
      </c>
      <c r="P70" s="38">
        <f t="shared" si="4"/>
        <v>1.7171260732038073E-2</v>
      </c>
      <c r="Q70" s="16" t="s">
        <v>2788</v>
      </c>
    </row>
    <row r="71" spans="1:20" x14ac:dyDescent="0.25">
      <c r="A71" s="6" t="s">
        <v>17</v>
      </c>
      <c r="B71" s="16" t="s">
        <v>2657</v>
      </c>
      <c r="C71" s="16" t="s">
        <v>2670</v>
      </c>
      <c r="E71" s="20">
        <v>38.61</v>
      </c>
      <c r="F71" s="20">
        <v>40.96</v>
      </c>
      <c r="G71" s="22">
        <f t="shared" si="1"/>
        <v>-5.7373046875000035E-2</v>
      </c>
      <c r="H71" s="15">
        <v>99</v>
      </c>
      <c r="I71" s="15">
        <v>98</v>
      </c>
      <c r="J71" s="29">
        <v>45785</v>
      </c>
      <c r="K71" s="31">
        <v>35.81</v>
      </c>
      <c r="L71" s="38">
        <f t="shared" si="2"/>
        <v>7.8190449595085088E-2</v>
      </c>
      <c r="M71" s="31">
        <v>36.83</v>
      </c>
      <c r="N71" s="38">
        <f t="shared" si="3"/>
        <v>4.8330165625848527E-2</v>
      </c>
      <c r="O71" s="31">
        <v>35.869999999999997</v>
      </c>
      <c r="P71" s="38">
        <f t="shared" si="4"/>
        <v>7.6386952885419634E-2</v>
      </c>
      <c r="Q71" s="16" t="s">
        <v>2855</v>
      </c>
    </row>
    <row r="72" spans="1:20" x14ac:dyDescent="0.25">
      <c r="A72" s="6" t="s">
        <v>31</v>
      </c>
      <c r="B72" s="16" t="s">
        <v>2814</v>
      </c>
      <c r="C72" s="16" t="s">
        <v>2829</v>
      </c>
      <c r="E72" s="20">
        <v>31.31</v>
      </c>
      <c r="F72" s="20">
        <v>32.85</v>
      </c>
      <c r="G72" s="22">
        <f t="shared" si="1"/>
        <v>-4.6879756468797648E-2</v>
      </c>
      <c r="H72" s="15">
        <v>76</v>
      </c>
      <c r="I72" s="15">
        <v>97</v>
      </c>
      <c r="J72" s="29">
        <v>45785</v>
      </c>
      <c r="K72" s="31">
        <v>30.4</v>
      </c>
      <c r="L72" s="38">
        <f t="shared" si="2"/>
        <v>2.9934210526315796E-2</v>
      </c>
      <c r="M72" s="31">
        <v>30.58</v>
      </c>
      <c r="N72" s="38">
        <f t="shared" si="3"/>
        <v>2.3871811641595828E-2</v>
      </c>
      <c r="O72" s="31">
        <v>30.75</v>
      </c>
      <c r="P72" s="38">
        <f t="shared" si="4"/>
        <v>1.8211382113821097E-2</v>
      </c>
      <c r="Q72" s="16" t="s">
        <v>2828</v>
      </c>
    </row>
    <row r="73" spans="1:20" x14ac:dyDescent="0.25">
      <c r="A73" s="6" t="s">
        <v>33</v>
      </c>
      <c r="B73" s="16" t="s">
        <v>48</v>
      </c>
      <c r="C73" s="16" t="s">
        <v>49</v>
      </c>
      <c r="E73" s="20">
        <v>93.81</v>
      </c>
      <c r="F73" s="20">
        <v>98.17</v>
      </c>
      <c r="G73" s="22">
        <f t="shared" si="1"/>
        <v>-4.4412753386981758E-2</v>
      </c>
      <c r="H73" s="15">
        <v>94</v>
      </c>
      <c r="I73" s="15">
        <v>91</v>
      </c>
      <c r="J73" s="29">
        <v>45790</v>
      </c>
      <c r="K73" s="31">
        <v>96.35</v>
      </c>
      <c r="L73" s="38">
        <f t="shared" si="2"/>
        <v>-2.6362221069019118E-2</v>
      </c>
      <c r="M73" s="31">
        <v>95.9</v>
      </c>
      <c r="N73" s="38">
        <f t="shared" si="3"/>
        <v>-2.1793534932221099E-2</v>
      </c>
      <c r="O73" s="31">
        <v>97.36</v>
      </c>
      <c r="P73" s="38">
        <f t="shared" si="4"/>
        <v>-3.6462612982744426E-2</v>
      </c>
      <c r="Q73" s="16" t="s">
        <v>2828</v>
      </c>
    </row>
    <row r="74" spans="1:20" x14ac:dyDescent="0.25">
      <c r="A74" s="6" t="s">
        <v>34</v>
      </c>
      <c r="B74" s="16" t="s">
        <v>1116</v>
      </c>
      <c r="C74" s="16" t="s">
        <v>2795</v>
      </c>
      <c r="E74" s="20">
        <v>48.26</v>
      </c>
      <c r="F74" s="20">
        <v>50.5</v>
      </c>
      <c r="G74" s="22">
        <f t="shared" si="1"/>
        <v>-4.4356435643564396E-2</v>
      </c>
      <c r="I74" s="15">
        <v>89</v>
      </c>
      <c r="J74" s="29"/>
      <c r="K74" s="31">
        <v>49.36</v>
      </c>
      <c r="L74" s="38">
        <f t="shared" si="2"/>
        <v>-2.2285251215559188E-2</v>
      </c>
      <c r="M74" s="31">
        <v>47.68</v>
      </c>
      <c r="N74" s="38">
        <f t="shared" si="3"/>
        <v>1.2164429530201307E-2</v>
      </c>
      <c r="O74" s="31">
        <v>49.52</v>
      </c>
      <c r="P74" s="38">
        <f t="shared" si="4"/>
        <v>-2.5444264943457289E-2</v>
      </c>
      <c r="Q74" s="16" t="s">
        <v>2848</v>
      </c>
    </row>
    <row r="75" spans="1:20" x14ac:dyDescent="0.25">
      <c r="A75" s="6" t="s">
        <v>35</v>
      </c>
      <c r="B75" s="16" t="s">
        <v>165</v>
      </c>
      <c r="C75" s="16" t="s">
        <v>2677</v>
      </c>
      <c r="E75" s="20">
        <v>255.86</v>
      </c>
      <c r="F75" s="20">
        <v>266.74</v>
      </c>
      <c r="G75" s="22">
        <f t="shared" si="1"/>
        <v>-4.0788783084651704E-2</v>
      </c>
      <c r="H75" s="15">
        <v>68</v>
      </c>
      <c r="I75" s="15">
        <v>88</v>
      </c>
      <c r="J75" s="29">
        <v>45855</v>
      </c>
      <c r="K75" s="31">
        <v>251.72</v>
      </c>
      <c r="L75" s="38">
        <f t="shared" si="2"/>
        <v>1.6446845701573235E-2</v>
      </c>
      <c r="M75" s="31">
        <v>252.25</v>
      </c>
      <c r="N75" s="38">
        <f t="shared" si="3"/>
        <v>1.4311199207135833E-2</v>
      </c>
      <c r="O75" s="31">
        <v>252.36</v>
      </c>
      <c r="P75" s="38">
        <f t="shared" si="4"/>
        <v>1.3869075923284197E-2</v>
      </c>
      <c r="Q75" s="16" t="s">
        <v>2849</v>
      </c>
    </row>
    <row r="76" spans="1:20" x14ac:dyDescent="0.25">
      <c r="A76" s="6" t="s">
        <v>38</v>
      </c>
      <c r="B76" s="16" t="s">
        <v>2624</v>
      </c>
      <c r="C76" s="16" t="s">
        <v>2637</v>
      </c>
      <c r="E76" s="20">
        <v>36.19</v>
      </c>
      <c r="F76" s="20">
        <v>37.590000000000003</v>
      </c>
      <c r="G76" s="22">
        <f t="shared" si="1"/>
        <v>-3.7243947858473146E-2</v>
      </c>
      <c r="H76" s="15">
        <v>93</v>
      </c>
      <c r="I76" s="15">
        <v>95</v>
      </c>
      <c r="J76" s="29">
        <v>45790</v>
      </c>
      <c r="K76" s="31">
        <v>36.549999999999997</v>
      </c>
      <c r="L76" s="38">
        <f t="shared" si="2"/>
        <v>-9.8495212038303553E-3</v>
      </c>
      <c r="M76" s="31">
        <v>36.049999999999997</v>
      </c>
      <c r="N76" s="38">
        <f t="shared" si="3"/>
        <v>3.8834951456310838E-3</v>
      </c>
      <c r="O76" s="31">
        <v>36.299999999999997</v>
      </c>
      <c r="P76" s="38">
        <f t="shared" si="4"/>
        <v>-3.0303030303030147E-3</v>
      </c>
      <c r="Q76" s="16" t="s">
        <v>2822</v>
      </c>
    </row>
    <row r="77" spans="1:20" x14ac:dyDescent="0.25">
      <c r="A77" s="6" t="s">
        <v>44</v>
      </c>
      <c r="B77" s="16" t="s">
        <v>100</v>
      </c>
      <c r="C77" s="16" t="s">
        <v>273</v>
      </c>
      <c r="E77" s="20">
        <v>973.03</v>
      </c>
      <c r="F77" s="20">
        <v>998.7</v>
      </c>
      <c r="G77" s="22">
        <f t="shared" si="1"/>
        <v>-2.5703414438770472E-2</v>
      </c>
      <c r="H77" s="15">
        <v>98</v>
      </c>
      <c r="I77" s="15">
        <v>96</v>
      </c>
      <c r="J77" s="29">
        <v>45854</v>
      </c>
      <c r="K77" s="31">
        <v>949.27</v>
      </c>
      <c r="L77" s="38">
        <f t="shared" si="2"/>
        <v>2.5029759710093011E-2</v>
      </c>
      <c r="M77" s="31">
        <v>937.76</v>
      </c>
      <c r="N77" s="38">
        <f t="shared" si="3"/>
        <v>3.7610902576352141E-2</v>
      </c>
      <c r="O77" s="31">
        <v>959.23</v>
      </c>
      <c r="P77" s="38">
        <f t="shared" si="4"/>
        <v>1.4386539203319282E-2</v>
      </c>
      <c r="Q77" s="16" t="s">
        <v>2854</v>
      </c>
    </row>
    <row r="78" spans="1:20" x14ac:dyDescent="0.25">
      <c r="A78" s="6" t="s">
        <v>45</v>
      </c>
      <c r="B78" s="16" t="s">
        <v>168</v>
      </c>
      <c r="C78" s="16" t="s">
        <v>169</v>
      </c>
      <c r="E78" s="20">
        <v>81.14</v>
      </c>
      <c r="F78" s="20">
        <v>79.77</v>
      </c>
      <c r="G78" s="22">
        <f t="shared" si="1"/>
        <v>1.7174376331954427E-2</v>
      </c>
      <c r="H78" s="15">
        <v>76</v>
      </c>
      <c r="I78" s="15">
        <v>86</v>
      </c>
      <c r="J78" s="29">
        <v>45778</v>
      </c>
      <c r="K78" s="31">
        <v>80.739999999999995</v>
      </c>
      <c r="L78" s="38">
        <f t="shared" si="2"/>
        <v>4.9541738915036626E-3</v>
      </c>
      <c r="M78" s="31">
        <v>81.98</v>
      </c>
      <c r="N78" s="38">
        <f t="shared" si="3"/>
        <v>-1.0246401561356469E-2</v>
      </c>
      <c r="O78" s="31">
        <v>80.75</v>
      </c>
      <c r="P78" s="38">
        <f t="shared" si="4"/>
        <v>4.829721362229109E-3</v>
      </c>
      <c r="Q78" s="16" t="s">
        <v>2853</v>
      </c>
    </row>
    <row r="79" spans="1:20" x14ac:dyDescent="0.25">
      <c r="A79" s="6" t="s">
        <v>46</v>
      </c>
      <c r="B79" s="16" t="s">
        <v>2253</v>
      </c>
      <c r="C79" s="16" t="s">
        <v>2264</v>
      </c>
      <c r="E79" s="20">
        <v>27.34</v>
      </c>
      <c r="F79" s="20">
        <v>26.71</v>
      </c>
      <c r="G79" s="22">
        <f t="shared" si="1"/>
        <v>2.3586671658554811E-2</v>
      </c>
      <c r="H79" s="15">
        <v>97</v>
      </c>
      <c r="I79" s="15">
        <v>97</v>
      </c>
      <c r="J79" s="29">
        <v>45785</v>
      </c>
      <c r="K79" s="31">
        <v>26.74</v>
      </c>
      <c r="L79" s="38">
        <f t="shared" si="2"/>
        <v>2.2438294689603646E-2</v>
      </c>
      <c r="M79" s="31">
        <v>26.9</v>
      </c>
      <c r="N79" s="38">
        <f t="shared" si="3"/>
        <v>1.6356877323420123E-2</v>
      </c>
      <c r="O79" s="31">
        <v>27.18</v>
      </c>
      <c r="P79" s="38">
        <f t="shared" si="4"/>
        <v>5.8866813833701303E-3</v>
      </c>
      <c r="Q79" s="16" t="s">
        <v>2785</v>
      </c>
    </row>
    <row r="80" spans="1:20" x14ac:dyDescent="0.25">
      <c r="A80" s="6" t="s">
        <v>47</v>
      </c>
      <c r="B80" s="16" t="s">
        <v>2695</v>
      </c>
      <c r="C80" s="16" t="s">
        <v>2706</v>
      </c>
      <c r="E80" s="20">
        <v>18.72</v>
      </c>
      <c r="F80" s="20">
        <v>18.22</v>
      </c>
      <c r="G80" s="22">
        <f t="shared" si="1"/>
        <v>2.7442371020856202E-2</v>
      </c>
      <c r="H80" s="15">
        <v>94</v>
      </c>
      <c r="I80" s="15">
        <v>93</v>
      </c>
      <c r="J80" s="29">
        <v>45789</v>
      </c>
      <c r="K80" s="31">
        <v>17.510000000000002</v>
      </c>
      <c r="L80" s="38">
        <f t="shared" si="2"/>
        <v>6.9103369503140902E-2</v>
      </c>
      <c r="M80" s="31">
        <v>17.87</v>
      </c>
      <c r="N80" s="38">
        <f t="shared" si="3"/>
        <v>4.7565752658086054E-2</v>
      </c>
      <c r="O80" s="31">
        <v>17.29</v>
      </c>
      <c r="P80" s="38">
        <f t="shared" si="4"/>
        <v>8.2706766917293215E-2</v>
      </c>
      <c r="Q80" s="16" t="s">
        <v>2823</v>
      </c>
    </row>
    <row r="81" spans="1:17" x14ac:dyDescent="0.25">
      <c r="A81" s="6" t="s">
        <v>54</v>
      </c>
      <c r="B81" s="16" t="s">
        <v>2852</v>
      </c>
      <c r="C81" s="16" t="s">
        <v>2856</v>
      </c>
      <c r="E81" s="20">
        <v>33.22</v>
      </c>
      <c r="F81" s="20">
        <v>31.99</v>
      </c>
      <c r="G81" s="22">
        <f t="shared" si="1"/>
        <v>3.8449515473585508E-2</v>
      </c>
      <c r="H81" s="15">
        <v>95</v>
      </c>
      <c r="I81" s="15">
        <v>92</v>
      </c>
      <c r="J81" s="29">
        <v>45766</v>
      </c>
      <c r="K81" s="31">
        <v>29.99</v>
      </c>
      <c r="L81" s="38">
        <f t="shared" si="2"/>
        <v>0.10770256752250752</v>
      </c>
      <c r="M81" s="31">
        <v>31.1</v>
      </c>
      <c r="N81" s="38">
        <f t="shared" si="3"/>
        <v>6.816720257234718E-2</v>
      </c>
      <c r="O81" s="31">
        <v>29.75</v>
      </c>
      <c r="P81" s="38">
        <f t="shared" si="4"/>
        <v>0.11663865546218484</v>
      </c>
      <c r="Q81" s="16" t="s">
        <v>2857</v>
      </c>
    </row>
    <row r="82" spans="1:17" x14ac:dyDescent="0.25">
      <c r="A82" s="6" t="s">
        <v>56</v>
      </c>
    </row>
    <row r="83" spans="1:17" x14ac:dyDescent="0.25">
      <c r="A83" s="6" t="s">
        <v>63</v>
      </c>
    </row>
    <row r="84" spans="1:17" x14ac:dyDescent="0.25">
      <c r="A84" s="6" t="s">
        <v>64</v>
      </c>
    </row>
    <row r="85" spans="1:17" x14ac:dyDescent="0.25">
      <c r="A85" s="6" t="s">
        <v>65</v>
      </c>
    </row>
    <row r="86" spans="1:17" x14ac:dyDescent="0.25">
      <c r="A86" s="6" t="s">
        <v>66</v>
      </c>
    </row>
    <row r="87" spans="1:17" x14ac:dyDescent="0.25">
      <c r="A87" s="6" t="s">
        <v>67</v>
      </c>
    </row>
    <row r="88" spans="1:17" x14ac:dyDescent="0.25">
      <c r="A88" s="6" t="s">
        <v>68</v>
      </c>
    </row>
    <row r="89" spans="1:17" x14ac:dyDescent="0.25">
      <c r="A89" s="6" t="s">
        <v>69</v>
      </c>
    </row>
    <row r="90" spans="1:17" x14ac:dyDescent="0.25">
      <c r="A90" s="6" t="s">
        <v>70</v>
      </c>
    </row>
    <row r="91" spans="1:17" x14ac:dyDescent="0.25">
      <c r="A91" s="6" t="s">
        <v>75</v>
      </c>
    </row>
    <row r="92" spans="1:17" x14ac:dyDescent="0.25">
      <c r="A92" s="6" t="s">
        <v>76</v>
      </c>
      <c r="B92" s="16"/>
      <c r="C92" s="16"/>
      <c r="E92" s="20"/>
      <c r="F92" s="20"/>
      <c r="G92" s="22"/>
      <c r="H92" s="15"/>
      <c r="I92" s="15"/>
      <c r="J92" s="29"/>
      <c r="K92" s="31"/>
      <c r="L92" s="33"/>
      <c r="M92" s="31"/>
      <c r="N92" s="33"/>
      <c r="O92" s="31"/>
      <c r="P92" s="33"/>
    </row>
    <row r="93" spans="1:17" x14ac:dyDescent="0.25">
      <c r="A93" s="6" t="s">
        <v>78</v>
      </c>
    </row>
    <row r="94" spans="1:17" x14ac:dyDescent="0.25">
      <c r="A94" s="6" t="s">
        <v>79</v>
      </c>
    </row>
    <row r="95" spans="1:17" x14ac:dyDescent="0.25">
      <c r="A95" s="6" t="s">
        <v>81</v>
      </c>
    </row>
    <row r="96" spans="1:17" x14ac:dyDescent="0.25">
      <c r="A96" s="6" t="s">
        <v>119</v>
      </c>
      <c r="Q96" s="16"/>
    </row>
    <row r="97" spans="1:10" x14ac:dyDescent="0.25">
      <c r="A97" s="6" t="s">
        <v>148</v>
      </c>
    </row>
    <row r="98" spans="1:10" x14ac:dyDescent="0.25">
      <c r="A98" s="6" t="s">
        <v>149</v>
      </c>
      <c r="J98" s="29"/>
    </row>
    <row r="101" spans="1:10" x14ac:dyDescent="0.25">
      <c r="J101" s="29"/>
    </row>
    <row r="102" spans="1:10" x14ac:dyDescent="0.25">
      <c r="J102" s="29"/>
    </row>
    <row r="103" spans="1:10" x14ac:dyDescent="0.25">
      <c r="J103" s="29"/>
    </row>
  </sheetData>
  <sortState xmlns:xlrd2="http://schemas.microsoft.com/office/spreadsheetml/2017/richdata2" ref="B64:Q81">
    <sortCondition ref="G64:G81"/>
  </sortState>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1B38A-8A44-4636-A344-A734A2A9D071}">
  <dimension ref="A1:T108"/>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45764</v>
      </c>
      <c r="I3" s="2"/>
      <c r="J3" s="29">
        <v>45768</v>
      </c>
      <c r="K3" s="28">
        <v>45769</v>
      </c>
      <c r="L3" s="28">
        <v>45770</v>
      </c>
      <c r="M3" s="28">
        <v>45771</v>
      </c>
      <c r="N3" s="28">
        <v>45772</v>
      </c>
      <c r="P3" s="2" t="s">
        <v>82</v>
      </c>
      <c r="R3" s="2" t="s">
        <v>82</v>
      </c>
    </row>
    <row r="4" spans="1:18" ht="15.75" thickBot="1" x14ac:dyDescent="0.3">
      <c r="A4" t="s">
        <v>0</v>
      </c>
      <c r="C4" s="10">
        <v>45768</v>
      </c>
      <c r="D4" s="11" t="s">
        <v>32</v>
      </c>
      <c r="E4" s="10">
        <v>45772</v>
      </c>
      <c r="J4" s="2" t="s">
        <v>26</v>
      </c>
      <c r="K4" s="2" t="s">
        <v>27</v>
      </c>
      <c r="L4" s="2" t="s">
        <v>28</v>
      </c>
      <c r="M4" s="2" t="s">
        <v>29</v>
      </c>
      <c r="N4" s="2" t="s">
        <v>30</v>
      </c>
    </row>
    <row r="5" spans="1:18" ht="15.75" thickBot="1" x14ac:dyDescent="0.3">
      <c r="A5" t="s">
        <v>910</v>
      </c>
      <c r="F5" s="8">
        <v>19310.79</v>
      </c>
      <c r="G5" s="36" t="s">
        <v>25</v>
      </c>
      <c r="H5" s="8">
        <v>16286.45</v>
      </c>
      <c r="J5" s="14">
        <v>15870.9</v>
      </c>
      <c r="K5" s="14">
        <v>16300.42</v>
      </c>
      <c r="L5" s="14">
        <v>16708.05</v>
      </c>
      <c r="M5" s="14">
        <v>17166.04</v>
      </c>
      <c r="N5" s="14">
        <v>17381.939999999999</v>
      </c>
      <c r="P5" s="5">
        <f>(N5-H5)/H5</f>
        <v>6.7263891148776928E-2</v>
      </c>
      <c r="R5" s="5">
        <f>(M5-F5)/F5</f>
        <v>-0.11106485027282674</v>
      </c>
    </row>
    <row r="6" spans="1:18" ht="15.75" thickBot="1" x14ac:dyDescent="0.3">
      <c r="A6" t="s">
        <v>302</v>
      </c>
      <c r="C6" s="26" t="s">
        <v>820</v>
      </c>
      <c r="D6" s="1"/>
      <c r="E6" s="1"/>
      <c r="F6" s="9">
        <v>6040.04</v>
      </c>
      <c r="G6" s="36" t="s">
        <v>107</v>
      </c>
      <c r="H6" s="9">
        <v>5282.7</v>
      </c>
      <c r="J6" s="14">
        <v>5158.2</v>
      </c>
      <c r="K6" s="17">
        <v>5287.76</v>
      </c>
      <c r="L6" s="17">
        <v>5375.86</v>
      </c>
      <c r="M6" s="14">
        <v>5484.7</v>
      </c>
      <c r="N6" s="14">
        <v>5525.21</v>
      </c>
      <c r="P6" s="5">
        <f>(N6-H6)/H6</f>
        <v>4.5906449353550309E-2</v>
      </c>
      <c r="R6" s="5">
        <f>(M6-F6)/F6</f>
        <v>-9.1943099714571458E-2</v>
      </c>
    </row>
    <row r="7" spans="1:18" x14ac:dyDescent="0.25">
      <c r="C7" s="35"/>
      <c r="J7" s="12"/>
    </row>
    <row r="8" spans="1:18" x14ac:dyDescent="0.25">
      <c r="C8" s="12"/>
      <c r="J8" s="12"/>
    </row>
    <row r="9" spans="1:18" x14ac:dyDescent="0.25">
      <c r="C9" s="12"/>
      <c r="J9" s="12"/>
    </row>
    <row r="10" spans="1:18" x14ac:dyDescent="0.25">
      <c r="A10" t="s">
        <v>3</v>
      </c>
      <c r="C10" s="16" t="s">
        <v>2899</v>
      </c>
      <c r="J10" s="16"/>
    </row>
    <row r="11" spans="1:18" x14ac:dyDescent="0.25">
      <c r="C11" s="27" t="s">
        <v>2900</v>
      </c>
      <c r="J11" s="16"/>
    </row>
    <row r="12" spans="1:18" x14ac:dyDescent="0.25">
      <c r="C12" s="16" t="s">
        <v>2901</v>
      </c>
      <c r="J12" s="16"/>
    </row>
    <row r="13" spans="1:18" x14ac:dyDescent="0.25">
      <c r="C13" s="27" t="s">
        <v>2902</v>
      </c>
      <c r="J13" s="16"/>
    </row>
    <row r="14" spans="1:18" x14ac:dyDescent="0.25">
      <c r="C14" s="27" t="s">
        <v>2903</v>
      </c>
      <c r="J14" s="16"/>
    </row>
    <row r="15" spans="1:18" x14ac:dyDescent="0.25">
      <c r="C15" s="16" t="s">
        <v>2904</v>
      </c>
      <c r="J15" s="16"/>
    </row>
    <row r="16" spans="1:18" x14ac:dyDescent="0.25">
      <c r="C16" s="16" t="s">
        <v>2911</v>
      </c>
      <c r="J16" s="16"/>
    </row>
    <row r="17" spans="3:10" x14ac:dyDescent="0.25">
      <c r="C17" s="16" t="s">
        <v>2905</v>
      </c>
      <c r="J17" s="16"/>
    </row>
    <row r="18" spans="3:10" x14ac:dyDescent="0.25">
      <c r="C18" s="16" t="s">
        <v>2906</v>
      </c>
      <c r="J18" s="16"/>
    </row>
    <row r="19" spans="3:10" x14ac:dyDescent="0.25">
      <c r="C19" s="16" t="s">
        <v>2907</v>
      </c>
      <c r="J19" s="16"/>
    </row>
    <row r="20" spans="3:10" x14ac:dyDescent="0.25">
      <c r="C20" s="16" t="s">
        <v>2908</v>
      </c>
      <c r="J20" s="16"/>
    </row>
    <row r="21" spans="3:10" x14ac:dyDescent="0.25">
      <c r="C21" s="16" t="s">
        <v>2909</v>
      </c>
      <c r="J21" s="16"/>
    </row>
    <row r="22" spans="3:10" x14ac:dyDescent="0.25">
      <c r="C22" s="16" t="s">
        <v>2910</v>
      </c>
      <c r="J22" s="16"/>
    </row>
    <row r="23" spans="3:10" x14ac:dyDescent="0.25">
      <c r="C23" s="16" t="s">
        <v>2912</v>
      </c>
      <c r="J23" s="16"/>
    </row>
    <row r="24" spans="3:10" x14ac:dyDescent="0.25">
      <c r="C24" s="16" t="s">
        <v>2913</v>
      </c>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2" t="s">
        <v>182</v>
      </c>
      <c r="D29" s="12" t="s">
        <v>2895</v>
      </c>
      <c r="J29" s="16"/>
    </row>
    <row r="30" spans="3:10" x14ac:dyDescent="0.25">
      <c r="C30" s="12" t="s">
        <v>163</v>
      </c>
      <c r="D30" s="12" t="s">
        <v>2896</v>
      </c>
      <c r="J30" s="16"/>
    </row>
    <row r="31" spans="3:10" x14ac:dyDescent="0.25">
      <c r="C31" s="12"/>
      <c r="J31" s="16"/>
    </row>
    <row r="32" spans="3:10" x14ac:dyDescent="0.25">
      <c r="F32" s="2" t="s">
        <v>154</v>
      </c>
      <c r="J32" s="16"/>
    </row>
    <row r="33" spans="3:10" x14ac:dyDescent="0.25">
      <c r="C33" t="s">
        <v>102</v>
      </c>
      <c r="D33" s="5">
        <v>0.80879999999999996</v>
      </c>
      <c r="E33" s="7"/>
      <c r="F33" s="2" t="s">
        <v>155</v>
      </c>
      <c r="I33" s="5"/>
      <c r="J33" s="16"/>
    </row>
    <row r="34" spans="3:10" x14ac:dyDescent="0.25">
      <c r="C34" s="16"/>
      <c r="D34" s="5"/>
      <c r="E34" s="7"/>
      <c r="F34" s="5"/>
      <c r="I34" s="5"/>
      <c r="J34" s="16"/>
    </row>
    <row r="35" spans="3:10" x14ac:dyDescent="0.25">
      <c r="C35" s="16"/>
      <c r="D35" s="5"/>
      <c r="E35" s="7"/>
      <c r="F35" s="34"/>
      <c r="I35" s="5"/>
      <c r="J35" s="16"/>
    </row>
    <row r="36" spans="3:10" x14ac:dyDescent="0.25">
      <c r="D36" s="5"/>
      <c r="F36" s="5"/>
      <c r="I36" s="5"/>
      <c r="J36" s="16"/>
    </row>
    <row r="37" spans="3:10" x14ac:dyDescent="0.25">
      <c r="D37" s="5"/>
      <c r="F37" s="5"/>
      <c r="I37" s="5"/>
      <c r="J37" s="16"/>
    </row>
    <row r="38" spans="3:10" x14ac:dyDescent="0.25">
      <c r="D38" s="5"/>
      <c r="F38" s="5"/>
      <c r="I38" s="5"/>
      <c r="J38" s="16"/>
    </row>
    <row r="39" spans="3:10" x14ac:dyDescent="0.25">
      <c r="C39" t="s">
        <v>2246</v>
      </c>
      <c r="D39" s="5">
        <v>5.3999999999999999E-2</v>
      </c>
      <c r="F39" s="5">
        <v>5.33E-2</v>
      </c>
      <c r="I39" s="5"/>
      <c r="J39" s="16"/>
    </row>
    <row r="40" spans="3:10" x14ac:dyDescent="0.25">
      <c r="C40" t="s">
        <v>1314</v>
      </c>
      <c r="D40" s="5">
        <v>5.4199999999999998E-2</v>
      </c>
      <c r="F40" s="5">
        <v>7.85E-2</v>
      </c>
      <c r="I40" s="5"/>
      <c r="J40" s="16"/>
    </row>
    <row r="41" spans="3:10" x14ac:dyDescent="0.25">
      <c r="C41" t="s">
        <v>2289</v>
      </c>
      <c r="D41" s="5">
        <v>8.3199999999999996E-2</v>
      </c>
      <c r="F41" s="5">
        <v>0.151</v>
      </c>
      <c r="I41" s="5"/>
      <c r="J41" s="16"/>
    </row>
    <row r="42" spans="3:10" x14ac:dyDescent="0.25">
      <c r="D42" s="5"/>
      <c r="F42" s="5"/>
      <c r="I42" s="5"/>
      <c r="J42" s="16"/>
    </row>
    <row r="43" spans="3:10" x14ac:dyDescent="0.25">
      <c r="G43" s="22"/>
      <c r="H43" s="16"/>
      <c r="I43" s="5"/>
      <c r="J43" s="16"/>
    </row>
    <row r="44" spans="3:10" x14ac:dyDescent="0.25">
      <c r="G44" s="22"/>
      <c r="H44" s="16"/>
      <c r="I44" s="5"/>
      <c r="J44" s="16"/>
    </row>
    <row r="45" spans="3:10" x14ac:dyDescent="0.25">
      <c r="D45" s="5"/>
      <c r="F45" s="5"/>
      <c r="G45" s="22"/>
      <c r="H45" s="16"/>
      <c r="I45" s="5"/>
      <c r="J45" s="16"/>
    </row>
    <row r="46" spans="3:10" x14ac:dyDescent="0.25">
      <c r="G46" s="22"/>
      <c r="H46" s="16"/>
      <c r="I46" s="5"/>
      <c r="J46" s="16"/>
    </row>
    <row r="47" spans="3:10" x14ac:dyDescent="0.25">
      <c r="D47" s="5"/>
      <c r="E47" s="21"/>
      <c r="F47" s="34"/>
      <c r="G47" s="22"/>
      <c r="H47" s="16"/>
      <c r="I47" s="5"/>
      <c r="J47" s="16"/>
    </row>
    <row r="48" spans="3:10" x14ac:dyDescent="0.25">
      <c r="D48" s="5">
        <f>SUM(D33:D47)</f>
        <v>1.0002</v>
      </c>
      <c r="F48" s="34"/>
      <c r="I48" s="22"/>
      <c r="J48" s="16"/>
    </row>
    <row r="49" spans="1:19" x14ac:dyDescent="0.25">
      <c r="E49" s="21"/>
      <c r="F49" s="16"/>
      <c r="G49" s="22"/>
      <c r="H49" s="16"/>
      <c r="I49" s="22"/>
      <c r="J49" s="16"/>
    </row>
    <row r="50" spans="1:19" x14ac:dyDescent="0.25">
      <c r="C50" s="12"/>
      <c r="D50" s="5"/>
      <c r="E50" s="21"/>
      <c r="F50" s="16"/>
      <c r="G50" s="22"/>
      <c r="H50" s="16"/>
      <c r="I50" s="22"/>
      <c r="J50" s="16"/>
    </row>
    <row r="51" spans="1:19" x14ac:dyDescent="0.25">
      <c r="C51" s="12"/>
      <c r="E51" s="21"/>
      <c r="F51" s="15" t="s">
        <v>108</v>
      </c>
      <c r="G51" s="16"/>
      <c r="H51" s="12"/>
      <c r="I51" s="16"/>
    </row>
    <row r="52" spans="1:19" x14ac:dyDescent="0.25">
      <c r="A52" t="s">
        <v>4</v>
      </c>
      <c r="C52" s="12"/>
      <c r="E52" s="24" t="s">
        <v>6</v>
      </c>
      <c r="F52" s="24" t="s">
        <v>7</v>
      </c>
      <c r="G52" s="24" t="s">
        <v>8</v>
      </c>
      <c r="H52" s="24" t="s">
        <v>9</v>
      </c>
      <c r="I52" s="24" t="s">
        <v>21</v>
      </c>
      <c r="J52" s="24" t="s">
        <v>23</v>
      </c>
      <c r="K52" s="24" t="s">
        <v>22</v>
      </c>
      <c r="L52" s="24" t="s">
        <v>120</v>
      </c>
      <c r="M52" s="23" t="s">
        <v>10</v>
      </c>
      <c r="N52" s="25"/>
      <c r="O52" s="25"/>
      <c r="P52" s="25"/>
      <c r="Q52" s="25"/>
      <c r="R52" s="25"/>
      <c r="S52" s="25"/>
    </row>
    <row r="53" spans="1:19" x14ac:dyDescent="0.25">
      <c r="A53" s="6" t="s">
        <v>5</v>
      </c>
      <c r="B53" t="s">
        <v>2246</v>
      </c>
      <c r="E53" s="4">
        <v>16.399999999999999</v>
      </c>
      <c r="F53" s="4">
        <v>16.989999999999998</v>
      </c>
      <c r="G53" s="5">
        <f>(E53-F53)/F53</f>
        <v>-3.4726309593878749E-2</v>
      </c>
      <c r="H53" s="20">
        <v>16.5</v>
      </c>
      <c r="I53" s="4">
        <v>15.9</v>
      </c>
      <c r="J53" s="2">
        <v>97</v>
      </c>
      <c r="K53" s="2">
        <v>80</v>
      </c>
      <c r="L53" s="2"/>
      <c r="M53" t="s">
        <v>2811</v>
      </c>
    </row>
    <row r="54" spans="1:19" x14ac:dyDescent="0.25">
      <c r="A54" s="6" t="s">
        <v>11</v>
      </c>
      <c r="B54" t="s">
        <v>1314</v>
      </c>
      <c r="E54" s="4">
        <v>41.33</v>
      </c>
      <c r="F54" s="4">
        <v>38.090000000000003</v>
      </c>
      <c r="G54" s="5">
        <f t="shared" ref="G54:G55" si="0">(E54-F54)/F54</f>
        <v>8.5061695983197544E-2</v>
      </c>
      <c r="H54" s="20">
        <v>34.5</v>
      </c>
      <c r="I54" s="4">
        <v>34.58</v>
      </c>
      <c r="J54" s="2">
        <v>98</v>
      </c>
      <c r="K54" s="2">
        <v>37</v>
      </c>
      <c r="L54" s="2">
        <v>20</v>
      </c>
      <c r="M54" t="s">
        <v>2897</v>
      </c>
    </row>
    <row r="55" spans="1:19" x14ac:dyDescent="0.25">
      <c r="A55" s="6" t="s">
        <v>12</v>
      </c>
      <c r="B55" t="s">
        <v>2289</v>
      </c>
      <c r="E55">
        <v>372.42</v>
      </c>
      <c r="F55">
        <v>356.03</v>
      </c>
      <c r="G55" s="5">
        <f t="shared" si="0"/>
        <v>4.6035446451141881E-2</v>
      </c>
      <c r="H55" s="4">
        <v>330</v>
      </c>
      <c r="I55" s="4">
        <v>349.62</v>
      </c>
      <c r="J55" s="2">
        <v>97</v>
      </c>
      <c r="K55" s="2">
        <v>80</v>
      </c>
      <c r="L55" s="2"/>
      <c r="M55" t="s">
        <v>2898</v>
      </c>
    </row>
    <row r="56" spans="1:19" x14ac:dyDescent="0.25">
      <c r="A56" s="6" t="s">
        <v>13</v>
      </c>
      <c r="E56" s="4"/>
      <c r="F56" s="4"/>
      <c r="G56" s="5"/>
      <c r="H56" s="20"/>
      <c r="I56" s="4"/>
      <c r="J56" s="2"/>
      <c r="K56" s="2"/>
      <c r="L56" s="2"/>
    </row>
    <row r="57" spans="1:19" x14ac:dyDescent="0.25">
      <c r="A57" s="6" t="s">
        <v>14</v>
      </c>
      <c r="E57" s="4"/>
      <c r="F57" s="4"/>
      <c r="G57" s="5"/>
      <c r="H57" s="20"/>
      <c r="I57" s="4"/>
      <c r="J57" s="2"/>
      <c r="K57" s="2"/>
      <c r="L57" s="2"/>
    </row>
    <row r="58" spans="1:19" x14ac:dyDescent="0.25">
      <c r="A58" s="6" t="s">
        <v>15</v>
      </c>
      <c r="I58" s="4"/>
      <c r="J58" s="2"/>
      <c r="K58" s="2"/>
      <c r="L58" s="2"/>
    </row>
    <row r="59" spans="1:19" x14ac:dyDescent="0.25">
      <c r="A59" s="6" t="s">
        <v>16</v>
      </c>
      <c r="I59" s="4"/>
      <c r="L59" s="2"/>
    </row>
    <row r="60" spans="1:19" x14ac:dyDescent="0.25">
      <c r="A60" s="6" t="s">
        <v>17</v>
      </c>
      <c r="L60" s="2"/>
    </row>
    <row r="61" spans="1:19" x14ac:dyDescent="0.25">
      <c r="A61" s="6" t="s">
        <v>31</v>
      </c>
      <c r="E61" s="4"/>
      <c r="F61" s="4"/>
      <c r="G61" s="5"/>
      <c r="H61" s="20"/>
      <c r="I61" s="4"/>
      <c r="J61" s="2"/>
      <c r="K61" s="2"/>
    </row>
    <row r="62" spans="1:19" x14ac:dyDescent="0.25">
      <c r="A62" s="6" t="s">
        <v>33</v>
      </c>
    </row>
    <row r="63" spans="1:19" x14ac:dyDescent="0.25">
      <c r="A63" s="6" t="s">
        <v>34</v>
      </c>
    </row>
    <row r="64" spans="1:19" x14ac:dyDescent="0.25">
      <c r="A64" s="6" t="s">
        <v>35</v>
      </c>
      <c r="E64" s="4"/>
      <c r="F64" s="4"/>
      <c r="H64" s="4"/>
      <c r="I64" s="4"/>
      <c r="L64" s="2"/>
    </row>
    <row r="66" spans="1:20" x14ac:dyDescent="0.25">
      <c r="E66" s="7"/>
      <c r="G66" s="2" t="s">
        <v>128</v>
      </c>
      <c r="J66" s="2" t="s">
        <v>127</v>
      </c>
      <c r="L66" s="2" t="s">
        <v>150</v>
      </c>
      <c r="N66" s="2" t="s">
        <v>150</v>
      </c>
      <c r="P66" s="2" t="s">
        <v>150</v>
      </c>
    </row>
    <row r="67" spans="1:20" x14ac:dyDescent="0.25">
      <c r="A67" s="3" t="s">
        <v>18</v>
      </c>
      <c r="E67" s="18" t="s">
        <v>6</v>
      </c>
      <c r="F67" s="18" t="s">
        <v>21</v>
      </c>
      <c r="G67" s="18" t="s">
        <v>129</v>
      </c>
      <c r="H67" s="18" t="s">
        <v>22</v>
      </c>
      <c r="I67" s="18" t="s">
        <v>23</v>
      </c>
      <c r="J67" s="18" t="s">
        <v>22</v>
      </c>
      <c r="K67" s="18" t="s">
        <v>146</v>
      </c>
      <c r="L67" s="18" t="s">
        <v>146</v>
      </c>
      <c r="M67" s="18" t="s">
        <v>130</v>
      </c>
      <c r="N67" s="18" t="s">
        <v>130</v>
      </c>
      <c r="O67" s="18" t="s">
        <v>131</v>
      </c>
      <c r="P67" s="18" t="s">
        <v>131</v>
      </c>
      <c r="Q67" s="19" t="s">
        <v>10</v>
      </c>
    </row>
    <row r="68" spans="1:20" x14ac:dyDescent="0.25">
      <c r="A68" s="3"/>
      <c r="E68" s="18"/>
      <c r="F68" s="18"/>
      <c r="G68" s="18"/>
      <c r="H68" s="18"/>
      <c r="I68" s="18"/>
      <c r="J68" s="18"/>
      <c r="K68" s="18"/>
      <c r="M68" s="18"/>
      <c r="O68" s="18"/>
      <c r="Q68" s="19"/>
    </row>
    <row r="69" spans="1:20" x14ac:dyDescent="0.25">
      <c r="A69" s="6" t="s">
        <v>5</v>
      </c>
      <c r="B69" s="16" t="s">
        <v>2765</v>
      </c>
      <c r="C69" s="16" t="s">
        <v>2767</v>
      </c>
      <c r="E69" s="20">
        <v>22.19</v>
      </c>
      <c r="F69" s="20">
        <v>23.91</v>
      </c>
      <c r="G69" s="22">
        <f t="shared" ref="G69:G87" si="1">(E69-F69)/F69</f>
        <v>-7.1936428272689201E-2</v>
      </c>
      <c r="H69" s="15">
        <v>98</v>
      </c>
      <c r="I69" s="15">
        <v>91</v>
      </c>
      <c r="J69" s="29"/>
      <c r="K69" s="31">
        <v>22.23</v>
      </c>
      <c r="L69" s="38">
        <f t="shared" ref="L69:L87" si="2">(E69-K69)/K69</f>
        <v>-1.7993702204228137E-3</v>
      </c>
      <c r="M69" s="31">
        <v>22.38</v>
      </c>
      <c r="N69" s="38">
        <f t="shared" ref="N69:N87" si="3">(E69-M69)/M69</f>
        <v>-8.4897229669346624E-3</v>
      </c>
      <c r="O69" s="31">
        <v>22.31</v>
      </c>
      <c r="P69" s="38">
        <f t="shared" ref="P69:P87" si="4">(E69-O69)/O69</f>
        <v>-5.3787539220079535E-3</v>
      </c>
      <c r="Q69" s="16" t="s">
        <v>2788</v>
      </c>
    </row>
    <row r="70" spans="1:20" x14ac:dyDescent="0.25">
      <c r="A70" s="6" t="s">
        <v>11</v>
      </c>
      <c r="B70" s="16" t="s">
        <v>2813</v>
      </c>
      <c r="C70" s="16" t="s">
        <v>2850</v>
      </c>
      <c r="E70" s="20">
        <v>75.17</v>
      </c>
      <c r="F70" s="20">
        <v>80.67</v>
      </c>
      <c r="G70" s="22">
        <f t="shared" si="1"/>
        <v>-6.8179000867732736E-2</v>
      </c>
      <c r="H70" s="15">
        <v>95</v>
      </c>
      <c r="I70" s="15">
        <v>92</v>
      </c>
      <c r="J70" s="29">
        <v>45782</v>
      </c>
      <c r="K70" s="31">
        <v>72.33</v>
      </c>
      <c r="L70" s="38">
        <f t="shared" si="2"/>
        <v>3.9264482234204388E-2</v>
      </c>
      <c r="M70" s="31">
        <v>73.84</v>
      </c>
      <c r="N70" s="38">
        <f t="shared" si="3"/>
        <v>1.8011917659804959E-2</v>
      </c>
      <c r="O70" s="31">
        <v>72.56</v>
      </c>
      <c r="P70" s="38">
        <f t="shared" si="4"/>
        <v>3.59702315325248E-2</v>
      </c>
      <c r="Q70" s="16" t="s">
        <v>2876</v>
      </c>
    </row>
    <row r="71" spans="1:20" x14ac:dyDescent="0.25">
      <c r="A71" s="6" t="s">
        <v>12</v>
      </c>
      <c r="B71" s="16" t="s">
        <v>2814</v>
      </c>
      <c r="C71" s="16" t="s">
        <v>2829</v>
      </c>
      <c r="E71" s="20">
        <v>31.16</v>
      </c>
      <c r="F71" s="20">
        <v>32.85</v>
      </c>
      <c r="G71" s="22">
        <f t="shared" si="1"/>
        <v>-5.14459665144597E-2</v>
      </c>
      <c r="H71" s="15">
        <v>76</v>
      </c>
      <c r="I71" s="15">
        <v>97</v>
      </c>
      <c r="J71" s="29">
        <v>45785</v>
      </c>
      <c r="K71" s="31">
        <v>30.28</v>
      </c>
      <c r="L71" s="38">
        <f t="shared" si="2"/>
        <v>2.9062087186261524E-2</v>
      </c>
      <c r="M71" s="31">
        <v>30.53</v>
      </c>
      <c r="N71" s="38">
        <f t="shared" si="3"/>
        <v>2.063544055027838E-2</v>
      </c>
      <c r="O71" s="31">
        <v>30.66</v>
      </c>
      <c r="P71" s="38">
        <f t="shared" si="4"/>
        <v>1.6307893020221786E-2</v>
      </c>
      <c r="Q71" s="16" t="s">
        <v>2878</v>
      </c>
      <c r="T71" s="16"/>
    </row>
    <row r="72" spans="1:20" x14ac:dyDescent="0.25">
      <c r="A72" s="6" t="s">
        <v>13</v>
      </c>
      <c r="B72" s="16" t="s">
        <v>2766</v>
      </c>
      <c r="C72" s="16" t="s">
        <v>2890</v>
      </c>
      <c r="E72" s="20">
        <v>21.86</v>
      </c>
      <c r="F72" s="20">
        <v>22.25</v>
      </c>
      <c r="G72" s="22">
        <f t="shared" si="1"/>
        <v>-1.7528089887640475E-2</v>
      </c>
      <c r="H72" s="15">
        <v>80</v>
      </c>
      <c r="I72" s="15">
        <v>98</v>
      </c>
      <c r="J72" s="29">
        <v>45784</v>
      </c>
      <c r="K72" s="31">
        <v>18.829999999999998</v>
      </c>
      <c r="L72" s="38">
        <f t="shared" si="2"/>
        <v>0.1609134360063729</v>
      </c>
      <c r="M72" s="31">
        <v>20.38</v>
      </c>
      <c r="N72" s="38">
        <f t="shared" si="3"/>
        <v>7.2620215897939183E-2</v>
      </c>
      <c r="O72" s="31">
        <v>18.59</v>
      </c>
      <c r="P72" s="38">
        <f t="shared" si="4"/>
        <v>0.17590102205486818</v>
      </c>
      <c r="Q72" s="16" t="s">
        <v>2891</v>
      </c>
    </row>
    <row r="73" spans="1:20" x14ac:dyDescent="0.25">
      <c r="A73" s="6" t="s">
        <v>14</v>
      </c>
      <c r="B73" s="16" t="s">
        <v>1815</v>
      </c>
      <c r="C73" s="16" t="s">
        <v>1821</v>
      </c>
      <c r="E73" s="20">
        <v>49.45</v>
      </c>
      <c r="F73" s="20">
        <v>49.88</v>
      </c>
      <c r="G73" s="22">
        <f t="shared" si="1"/>
        <v>-8.6206896551724085E-3</v>
      </c>
      <c r="H73" s="15">
        <v>80</v>
      </c>
      <c r="I73" s="15">
        <v>98</v>
      </c>
      <c r="J73" s="32">
        <v>45777</v>
      </c>
      <c r="K73" s="31">
        <v>44.05</v>
      </c>
      <c r="L73" s="38">
        <f t="shared" si="2"/>
        <v>0.1225879682179343</v>
      </c>
      <c r="M73" s="31">
        <v>43.12</v>
      </c>
      <c r="N73" s="38">
        <f t="shared" si="3"/>
        <v>0.14679962894248622</v>
      </c>
      <c r="O73" s="31">
        <v>44.92</v>
      </c>
      <c r="P73" s="38">
        <f t="shared" si="4"/>
        <v>0.10084594835262692</v>
      </c>
      <c r="Q73" s="16" t="s">
        <v>2873</v>
      </c>
    </row>
    <row r="74" spans="1:20" x14ac:dyDescent="0.25">
      <c r="A74" s="6" t="s">
        <v>15</v>
      </c>
      <c r="B74" s="16" t="s">
        <v>2624</v>
      </c>
      <c r="C74" s="16" t="s">
        <v>2637</v>
      </c>
      <c r="E74" s="20">
        <v>37.43</v>
      </c>
      <c r="F74" s="20">
        <v>37.590000000000003</v>
      </c>
      <c r="G74" s="22">
        <f t="shared" si="1"/>
        <v>-4.2564511838255837E-3</v>
      </c>
      <c r="H74" s="15">
        <v>92</v>
      </c>
      <c r="I74" s="15">
        <v>96</v>
      </c>
      <c r="J74" s="29">
        <v>45790</v>
      </c>
      <c r="K74" s="31">
        <v>36.79</v>
      </c>
      <c r="L74" s="38">
        <f t="shared" si="2"/>
        <v>1.7396031530307166E-2</v>
      </c>
      <c r="M74" s="31">
        <v>36.33</v>
      </c>
      <c r="N74" s="38">
        <f t="shared" si="3"/>
        <v>3.0278007156619914E-2</v>
      </c>
      <c r="O74" s="31">
        <v>36.64</v>
      </c>
      <c r="P74" s="38">
        <f t="shared" si="4"/>
        <v>2.1561135371179017E-2</v>
      </c>
      <c r="Q74" s="16" t="s">
        <v>2880</v>
      </c>
    </row>
    <row r="75" spans="1:20" x14ac:dyDescent="0.25">
      <c r="A75" s="6" t="s">
        <v>16</v>
      </c>
      <c r="B75" s="16" t="s">
        <v>2871</v>
      </c>
      <c r="C75" s="16" t="s">
        <v>2886</v>
      </c>
      <c r="E75" s="20">
        <v>159.65</v>
      </c>
      <c r="F75" s="20">
        <v>158.35</v>
      </c>
      <c r="G75" s="22">
        <f t="shared" si="1"/>
        <v>8.2096621408273528E-3</v>
      </c>
      <c r="H75" s="15">
        <v>96</v>
      </c>
      <c r="I75" s="15">
        <v>99</v>
      </c>
      <c r="J75" s="32">
        <v>45776</v>
      </c>
      <c r="K75" s="31">
        <v>147.47999999999999</v>
      </c>
      <c r="L75" s="38">
        <f t="shared" si="2"/>
        <v>8.2519663683211397E-2</v>
      </c>
      <c r="M75" s="31">
        <v>150.63999999999999</v>
      </c>
      <c r="N75" s="38">
        <f t="shared" si="3"/>
        <v>5.9811471056824349E-2</v>
      </c>
      <c r="O75" s="31">
        <v>149.4</v>
      </c>
      <c r="P75" s="38">
        <f t="shared" si="4"/>
        <v>6.8607764390896914E-2</v>
      </c>
      <c r="Q75" s="16" t="s">
        <v>2887</v>
      </c>
    </row>
    <row r="76" spans="1:20" x14ac:dyDescent="0.25">
      <c r="A76" s="6" t="s">
        <v>17</v>
      </c>
      <c r="B76" s="16" t="s">
        <v>111</v>
      </c>
      <c r="C76" s="16" t="s">
        <v>2888</v>
      </c>
      <c r="E76" s="20">
        <v>48.3</v>
      </c>
      <c r="F76" s="20">
        <v>47.72</v>
      </c>
      <c r="G76" s="22">
        <f t="shared" si="1"/>
        <v>1.2154233025984876E-2</v>
      </c>
      <c r="H76" s="15">
        <v>30</v>
      </c>
      <c r="I76" s="15">
        <v>98</v>
      </c>
      <c r="J76" s="32">
        <v>45777</v>
      </c>
      <c r="K76" s="31">
        <v>43.44</v>
      </c>
      <c r="L76" s="38">
        <f t="shared" si="2"/>
        <v>0.11187845303867403</v>
      </c>
      <c r="M76" s="31">
        <v>44.42</v>
      </c>
      <c r="N76" s="38">
        <f t="shared" si="3"/>
        <v>8.7348041422782421E-2</v>
      </c>
      <c r="O76" s="31">
        <v>43.67</v>
      </c>
      <c r="P76" s="38">
        <f t="shared" si="4"/>
        <v>0.10602244103503539</v>
      </c>
      <c r="Q76" s="16" t="s">
        <v>2889</v>
      </c>
    </row>
    <row r="77" spans="1:20" x14ac:dyDescent="0.25">
      <c r="A77" s="6" t="s">
        <v>31</v>
      </c>
      <c r="B77" s="16" t="s">
        <v>116</v>
      </c>
      <c r="C77" s="16" t="s">
        <v>117</v>
      </c>
      <c r="E77" s="20">
        <v>225.38</v>
      </c>
      <c r="F77" s="20">
        <v>220.93</v>
      </c>
      <c r="G77" s="22">
        <f t="shared" si="1"/>
        <v>2.0142126465396228E-2</v>
      </c>
      <c r="H77" s="15">
        <v>25</v>
      </c>
      <c r="I77" s="15">
        <v>96</v>
      </c>
      <c r="J77" s="29">
        <v>45792</v>
      </c>
      <c r="K77" s="31">
        <v>210.13</v>
      </c>
      <c r="L77" s="38">
        <f t="shared" si="2"/>
        <v>7.2574120782372825E-2</v>
      </c>
      <c r="M77" s="31">
        <v>211.57</v>
      </c>
      <c r="N77" s="38">
        <f t="shared" si="3"/>
        <v>6.5273904617856982E-2</v>
      </c>
      <c r="O77" s="31">
        <v>209.66</v>
      </c>
      <c r="P77" s="38">
        <f t="shared" si="4"/>
        <v>7.497853667843174E-2</v>
      </c>
      <c r="Q77" s="16" t="s">
        <v>2885</v>
      </c>
    </row>
    <row r="78" spans="1:20" x14ac:dyDescent="0.25">
      <c r="A78" s="6" t="s">
        <v>33</v>
      </c>
      <c r="B78" s="16" t="s">
        <v>2656</v>
      </c>
      <c r="C78" s="16" t="s">
        <v>2668</v>
      </c>
      <c r="E78" s="20">
        <v>149.07</v>
      </c>
      <c r="F78" s="20">
        <v>145.34</v>
      </c>
      <c r="G78" s="22">
        <f t="shared" si="1"/>
        <v>2.5663960368790352E-2</v>
      </c>
      <c r="H78" s="15">
        <v>80</v>
      </c>
      <c r="I78" s="15">
        <v>99</v>
      </c>
      <c r="J78" s="29">
        <v>45784</v>
      </c>
      <c r="K78" s="31">
        <v>132.94</v>
      </c>
      <c r="L78" s="38">
        <f t="shared" si="2"/>
        <v>0.121332932149842</v>
      </c>
      <c r="M78" s="31">
        <v>133.54</v>
      </c>
      <c r="N78" s="38">
        <f t="shared" si="3"/>
        <v>0.11629474314812042</v>
      </c>
      <c r="O78" s="31">
        <v>132.13999999999999</v>
      </c>
      <c r="P78" s="38">
        <f t="shared" si="4"/>
        <v>0.12812168911760261</v>
      </c>
      <c r="Q78" s="16" t="s">
        <v>2874</v>
      </c>
    </row>
    <row r="79" spans="1:20" x14ac:dyDescent="0.25">
      <c r="A79" s="6" t="s">
        <v>34</v>
      </c>
      <c r="B79" s="16" t="s">
        <v>2852</v>
      </c>
      <c r="C79" s="16" t="s">
        <v>2856</v>
      </c>
      <c r="E79" s="20">
        <v>33.19</v>
      </c>
      <c r="F79" s="20">
        <v>31.99</v>
      </c>
      <c r="G79" s="22">
        <f t="shared" si="1"/>
        <v>3.7511722413254123E-2</v>
      </c>
      <c r="H79" s="15">
        <v>95</v>
      </c>
      <c r="I79" s="15">
        <v>94</v>
      </c>
      <c r="J79" s="29">
        <v>45866</v>
      </c>
      <c r="K79" s="31">
        <v>30.39</v>
      </c>
      <c r="L79" s="38">
        <f t="shared" si="2"/>
        <v>9.2135570911483944E-2</v>
      </c>
      <c r="M79" s="31">
        <v>31.98</v>
      </c>
      <c r="N79" s="38">
        <f t="shared" si="3"/>
        <v>3.7836147592245066E-2</v>
      </c>
      <c r="O79" s="31">
        <v>30.22</v>
      </c>
      <c r="P79" s="38">
        <f t="shared" si="4"/>
        <v>9.8279285241561848E-2</v>
      </c>
      <c r="Q79" s="16" t="s">
        <v>2884</v>
      </c>
    </row>
    <row r="80" spans="1:20" x14ac:dyDescent="0.25">
      <c r="A80" s="6" t="s">
        <v>35</v>
      </c>
      <c r="B80" s="16" t="s">
        <v>2657</v>
      </c>
      <c r="C80" s="16" t="s">
        <v>2670</v>
      </c>
      <c r="E80" s="20">
        <v>42.74</v>
      </c>
      <c r="F80" s="20">
        <v>40.96</v>
      </c>
      <c r="G80" s="22">
        <f t="shared" si="1"/>
        <v>4.3457031250000028E-2</v>
      </c>
      <c r="H80" s="15">
        <v>99</v>
      </c>
      <c r="I80" s="15">
        <v>98</v>
      </c>
      <c r="J80" s="29">
        <v>45792</v>
      </c>
      <c r="K80" s="31">
        <v>36.46</v>
      </c>
      <c r="L80" s="38">
        <f t="shared" si="2"/>
        <v>0.17224355458036206</v>
      </c>
      <c r="M80" s="31">
        <v>37.99</v>
      </c>
      <c r="N80" s="38">
        <f t="shared" si="3"/>
        <v>0.12503290339563042</v>
      </c>
      <c r="O80" s="31">
        <v>36.229999999999997</v>
      </c>
      <c r="P80" s="38">
        <f t="shared" si="4"/>
        <v>0.17968534363786934</v>
      </c>
      <c r="Q80" s="16" t="s">
        <v>2877</v>
      </c>
    </row>
    <row r="81" spans="1:17" x14ac:dyDescent="0.25">
      <c r="A81" s="6" t="s">
        <v>38</v>
      </c>
      <c r="B81" s="16" t="s">
        <v>2253</v>
      </c>
      <c r="C81" s="16" t="s">
        <v>2264</v>
      </c>
      <c r="E81" s="20">
        <v>27.99</v>
      </c>
      <c r="F81" s="20">
        <v>26.71</v>
      </c>
      <c r="G81" s="22">
        <f t="shared" si="1"/>
        <v>4.7922126544365312E-2</v>
      </c>
      <c r="H81" s="15">
        <v>97</v>
      </c>
      <c r="I81" s="15">
        <v>96</v>
      </c>
      <c r="J81" s="29">
        <v>45784</v>
      </c>
      <c r="K81" s="31">
        <v>26.7</v>
      </c>
      <c r="L81" s="38">
        <f t="shared" si="2"/>
        <v>4.8314606741573E-2</v>
      </c>
      <c r="M81" s="31">
        <v>27.08</v>
      </c>
      <c r="N81" s="38">
        <f t="shared" si="3"/>
        <v>3.3604135893648454E-2</v>
      </c>
      <c r="O81" s="31">
        <v>27.04</v>
      </c>
      <c r="P81" s="38">
        <f t="shared" si="4"/>
        <v>3.5133136094674534E-2</v>
      </c>
      <c r="Q81" s="16" t="s">
        <v>2882</v>
      </c>
    </row>
    <row r="82" spans="1:17" x14ac:dyDescent="0.25">
      <c r="A82" s="6" t="s">
        <v>44</v>
      </c>
      <c r="B82" s="16" t="s">
        <v>2872</v>
      </c>
      <c r="C82" s="16" t="s">
        <v>2893</v>
      </c>
      <c r="E82" s="20">
        <v>96.89</v>
      </c>
      <c r="F82" s="20">
        <v>90.79</v>
      </c>
      <c r="G82" s="22">
        <f t="shared" si="1"/>
        <v>6.7188016301354708E-2</v>
      </c>
      <c r="H82" s="15">
        <v>80</v>
      </c>
      <c r="I82" s="15">
        <v>96</v>
      </c>
      <c r="J82" s="29">
        <v>45797</v>
      </c>
      <c r="K82" s="31">
        <v>74.56</v>
      </c>
      <c r="L82" s="38">
        <f t="shared" si="2"/>
        <v>0.29949034334763946</v>
      </c>
      <c r="M82" s="31">
        <v>82.14</v>
      </c>
      <c r="N82" s="38">
        <f t="shared" si="3"/>
        <v>0.17957146335524712</v>
      </c>
      <c r="O82" s="31">
        <v>73.040000000000006</v>
      </c>
      <c r="P82" s="38">
        <f t="shared" si="4"/>
        <v>0.32653340635268335</v>
      </c>
      <c r="Q82" s="16" t="s">
        <v>2894</v>
      </c>
    </row>
    <row r="83" spans="1:17" x14ac:dyDescent="0.25">
      <c r="A83" s="6" t="s">
        <v>45</v>
      </c>
      <c r="B83" s="16" t="s">
        <v>1813</v>
      </c>
      <c r="C83" s="16" t="s">
        <v>2793</v>
      </c>
      <c r="E83" s="20">
        <v>368.71</v>
      </c>
      <c r="F83" s="20">
        <v>343.59</v>
      </c>
      <c r="G83" s="22">
        <f t="shared" si="1"/>
        <v>7.3110393201199123E-2</v>
      </c>
      <c r="H83" s="15">
        <v>5</v>
      </c>
      <c r="I83" s="15">
        <v>98</v>
      </c>
      <c r="J83" s="32">
        <v>45778</v>
      </c>
      <c r="K83" s="31">
        <v>301.27</v>
      </c>
      <c r="L83" s="38">
        <f t="shared" si="2"/>
        <v>0.22385235834965314</v>
      </c>
      <c r="M83" s="31">
        <v>316.77</v>
      </c>
      <c r="N83" s="38">
        <f t="shared" si="3"/>
        <v>0.16396754743189065</v>
      </c>
      <c r="O83" s="31">
        <v>298.45999999999998</v>
      </c>
      <c r="P83" s="38">
        <f t="shared" si="4"/>
        <v>0.23537492461301349</v>
      </c>
      <c r="Q83" s="16" t="s">
        <v>2875</v>
      </c>
    </row>
    <row r="84" spans="1:17" x14ac:dyDescent="0.25">
      <c r="A84" s="6" t="s">
        <v>46</v>
      </c>
      <c r="B84" s="16" t="s">
        <v>1116</v>
      </c>
      <c r="C84" s="16" t="s">
        <v>2795</v>
      </c>
      <c r="E84" s="20">
        <v>54.27</v>
      </c>
      <c r="F84" s="20">
        <v>50.5</v>
      </c>
      <c r="G84" s="22">
        <f t="shared" si="1"/>
        <v>7.465346534653472E-2</v>
      </c>
      <c r="I84" s="15">
        <v>90</v>
      </c>
      <c r="J84" s="29"/>
      <c r="K84" s="31">
        <v>49.26</v>
      </c>
      <c r="L84" s="38">
        <f t="shared" si="2"/>
        <v>0.10170523751522545</v>
      </c>
      <c r="M84" s="31">
        <v>49.58</v>
      </c>
      <c r="N84" s="38">
        <f t="shared" si="3"/>
        <v>9.4594594594594697E-2</v>
      </c>
      <c r="O84" s="31">
        <v>49.28</v>
      </c>
      <c r="P84" s="38">
        <f t="shared" si="4"/>
        <v>0.10125811688311692</v>
      </c>
      <c r="Q84" s="16" t="s">
        <v>2879</v>
      </c>
    </row>
    <row r="85" spans="1:17" x14ac:dyDescent="0.25">
      <c r="A85" s="6" t="s">
        <v>47</v>
      </c>
      <c r="B85" s="16" t="s">
        <v>100</v>
      </c>
      <c r="C85" s="16" t="s">
        <v>273</v>
      </c>
      <c r="E85" s="20">
        <v>1101.51</v>
      </c>
      <c r="F85" s="20">
        <v>998.7</v>
      </c>
      <c r="G85" s="22">
        <f t="shared" si="1"/>
        <v>0.10294382697506753</v>
      </c>
      <c r="H85" s="15">
        <v>98</v>
      </c>
      <c r="I85" s="15">
        <v>97</v>
      </c>
      <c r="J85" s="29">
        <v>45854</v>
      </c>
      <c r="K85" s="31">
        <v>953.57</v>
      </c>
      <c r="L85" s="38">
        <f t="shared" si="2"/>
        <v>0.15514330358547346</v>
      </c>
      <c r="M85" s="31">
        <v>984.32</v>
      </c>
      <c r="N85" s="38">
        <f t="shared" si="3"/>
        <v>0.1190568107932379</v>
      </c>
      <c r="O85" s="31">
        <v>962.9</v>
      </c>
      <c r="P85" s="38">
        <f t="shared" si="4"/>
        <v>0.14395056599854608</v>
      </c>
      <c r="Q85" s="16" t="s">
        <v>2881</v>
      </c>
    </row>
    <row r="86" spans="1:17" x14ac:dyDescent="0.25">
      <c r="A86" s="6" t="s">
        <v>54</v>
      </c>
      <c r="B86" s="16" t="s">
        <v>2695</v>
      </c>
      <c r="C86" s="16" t="s">
        <v>2706</v>
      </c>
      <c r="E86" s="20">
        <v>20.28</v>
      </c>
      <c r="F86" s="20">
        <v>18.22</v>
      </c>
      <c r="G86" s="22">
        <f t="shared" si="1"/>
        <v>0.11306256860592769</v>
      </c>
      <c r="H86" s="15">
        <v>94</v>
      </c>
      <c r="I86" s="15">
        <v>95</v>
      </c>
      <c r="J86" s="29">
        <v>45789</v>
      </c>
      <c r="K86" s="31">
        <v>17.77</v>
      </c>
      <c r="L86" s="38">
        <f t="shared" si="2"/>
        <v>0.14124929656724827</v>
      </c>
      <c r="M86" s="31">
        <v>18.57</v>
      </c>
      <c r="N86" s="38">
        <f t="shared" si="3"/>
        <v>9.2084006462035586E-2</v>
      </c>
      <c r="O86" s="31">
        <v>17.57</v>
      </c>
      <c r="P86" s="38">
        <f t="shared" si="4"/>
        <v>0.15424018212862839</v>
      </c>
      <c r="Q86" s="16" t="s">
        <v>2883</v>
      </c>
    </row>
    <row r="87" spans="1:17" x14ac:dyDescent="0.25">
      <c r="A87" s="6" t="s">
        <v>56</v>
      </c>
      <c r="B87" s="16" t="s">
        <v>124</v>
      </c>
      <c r="C87" s="16" t="s">
        <v>125</v>
      </c>
      <c r="E87" s="20">
        <v>112.78</v>
      </c>
      <c r="F87" s="20">
        <v>99</v>
      </c>
      <c r="G87" s="22">
        <f t="shared" si="1"/>
        <v>0.1391919191919192</v>
      </c>
      <c r="H87" s="15">
        <v>99</v>
      </c>
      <c r="I87" s="15">
        <v>98</v>
      </c>
      <c r="J87" s="29">
        <v>45782</v>
      </c>
      <c r="K87" s="31">
        <v>90.34</v>
      </c>
      <c r="L87" s="38">
        <f t="shared" si="2"/>
        <v>0.24839495240203671</v>
      </c>
      <c r="M87" s="31">
        <v>93.91</v>
      </c>
      <c r="N87" s="38">
        <f t="shared" si="3"/>
        <v>0.20093706740496226</v>
      </c>
      <c r="O87" s="31">
        <v>91.31</v>
      </c>
      <c r="P87" s="38">
        <f t="shared" si="4"/>
        <v>0.23513306319132624</v>
      </c>
      <c r="Q87" s="16" t="s">
        <v>2892</v>
      </c>
    </row>
    <row r="88" spans="1:17" x14ac:dyDescent="0.25">
      <c r="A88" s="6" t="s">
        <v>63</v>
      </c>
    </row>
    <row r="89" spans="1:17" x14ac:dyDescent="0.25">
      <c r="A89" s="6" t="s">
        <v>64</v>
      </c>
    </row>
    <row r="90" spans="1:17" x14ac:dyDescent="0.25">
      <c r="A90" s="6" t="s">
        <v>65</v>
      </c>
    </row>
    <row r="91" spans="1:17" x14ac:dyDescent="0.25">
      <c r="A91" s="6" t="s">
        <v>66</v>
      </c>
    </row>
    <row r="92" spans="1:17" x14ac:dyDescent="0.25">
      <c r="A92" s="6" t="s">
        <v>67</v>
      </c>
    </row>
    <row r="93" spans="1:17" x14ac:dyDescent="0.25">
      <c r="A93" s="6" t="s">
        <v>68</v>
      </c>
    </row>
    <row r="94" spans="1:17" x14ac:dyDescent="0.25">
      <c r="A94" s="6" t="s">
        <v>69</v>
      </c>
    </row>
    <row r="95" spans="1:17" x14ac:dyDescent="0.25">
      <c r="A95" s="6" t="s">
        <v>70</v>
      </c>
    </row>
    <row r="96" spans="1:17" x14ac:dyDescent="0.25">
      <c r="A96" s="6" t="s">
        <v>75</v>
      </c>
    </row>
    <row r="97" spans="1:17" x14ac:dyDescent="0.25">
      <c r="A97" s="6" t="s">
        <v>76</v>
      </c>
      <c r="B97" s="16"/>
      <c r="C97" s="16"/>
      <c r="E97" s="20"/>
      <c r="F97" s="20"/>
      <c r="G97" s="22"/>
      <c r="H97" s="15"/>
      <c r="I97" s="15"/>
      <c r="J97" s="29"/>
      <c r="K97" s="31"/>
      <c r="L97" s="33"/>
      <c r="M97" s="31"/>
      <c r="N97" s="33"/>
      <c r="O97" s="31"/>
      <c r="P97" s="33"/>
    </row>
    <row r="98" spans="1:17" x14ac:dyDescent="0.25">
      <c r="A98" s="6" t="s">
        <v>78</v>
      </c>
    </row>
    <row r="99" spans="1:17" x14ac:dyDescent="0.25">
      <c r="A99" s="6" t="s">
        <v>79</v>
      </c>
    </row>
    <row r="100" spans="1:17" x14ac:dyDescent="0.25">
      <c r="A100" s="6" t="s">
        <v>81</v>
      </c>
    </row>
    <row r="101" spans="1:17" x14ac:dyDescent="0.25">
      <c r="A101" s="6" t="s">
        <v>119</v>
      </c>
      <c r="Q101" s="16"/>
    </row>
    <row r="102" spans="1:17" x14ac:dyDescent="0.25">
      <c r="A102" s="6" t="s">
        <v>148</v>
      </c>
    </row>
    <row r="103" spans="1:17" x14ac:dyDescent="0.25">
      <c r="A103" s="6" t="s">
        <v>149</v>
      </c>
      <c r="J103" s="29"/>
    </row>
    <row r="106" spans="1:17" x14ac:dyDescent="0.25">
      <c r="J106" s="29"/>
    </row>
    <row r="107" spans="1:17" x14ac:dyDescent="0.25">
      <c r="J107" s="29"/>
    </row>
    <row r="108" spans="1:17" x14ac:dyDescent="0.25">
      <c r="J108" s="29"/>
    </row>
  </sheetData>
  <sortState xmlns:xlrd2="http://schemas.microsoft.com/office/spreadsheetml/2017/richdata2" ref="B69:Q87">
    <sortCondition ref="G69:G87"/>
  </sortState>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9C386-836B-438A-BBBB-F1AF20BAA5F5}">
  <dimension ref="A1:T108"/>
  <sheetViews>
    <sheetView workbookViewId="0">
      <selection activeCell="E5" sqref="E5"/>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45772</v>
      </c>
      <c r="I3" s="2"/>
      <c r="J3" s="29">
        <v>45775</v>
      </c>
      <c r="K3" s="28">
        <v>45776</v>
      </c>
      <c r="L3" s="28">
        <v>45777</v>
      </c>
      <c r="M3" s="28">
        <v>45778</v>
      </c>
      <c r="N3" s="28">
        <v>45779</v>
      </c>
      <c r="P3" s="2" t="s">
        <v>82</v>
      </c>
      <c r="R3" s="2" t="s">
        <v>82</v>
      </c>
    </row>
    <row r="4" spans="1:18" ht="15.75" thickBot="1" x14ac:dyDescent="0.3">
      <c r="A4" t="s">
        <v>0</v>
      </c>
      <c r="C4" s="10">
        <v>45775</v>
      </c>
      <c r="D4" s="11" t="s">
        <v>32</v>
      </c>
      <c r="E4" s="10">
        <v>45779</v>
      </c>
      <c r="J4" s="2" t="s">
        <v>26</v>
      </c>
      <c r="K4" s="2" t="s">
        <v>27</v>
      </c>
      <c r="L4" s="2" t="s">
        <v>28</v>
      </c>
      <c r="M4" s="2" t="s">
        <v>29</v>
      </c>
      <c r="N4" s="2" t="s">
        <v>30</v>
      </c>
    </row>
    <row r="5" spans="1:18" ht="15.75" thickBot="1" x14ac:dyDescent="0.3">
      <c r="A5" t="s">
        <v>910</v>
      </c>
      <c r="F5" s="8">
        <v>19310.79</v>
      </c>
      <c r="G5" s="36" t="s">
        <v>25</v>
      </c>
      <c r="H5" s="8">
        <v>17381.939999999999</v>
      </c>
      <c r="J5" s="14">
        <v>17366.91</v>
      </c>
      <c r="K5" s="14">
        <v>17461.32</v>
      </c>
      <c r="L5" s="14">
        <v>17446.34</v>
      </c>
      <c r="M5" s="14">
        <v>17710.740000000002</v>
      </c>
      <c r="N5" s="14">
        <v>17977.73</v>
      </c>
      <c r="P5" s="5">
        <f>(N5-H5)/H5</f>
        <v>3.4276381117412727E-2</v>
      </c>
      <c r="R5" s="5">
        <f>(M5-F5)/F5</f>
        <v>-8.2857821974139809E-2</v>
      </c>
    </row>
    <row r="6" spans="1:18" ht="15.75" thickBot="1" x14ac:dyDescent="0.3">
      <c r="A6" t="s">
        <v>302</v>
      </c>
      <c r="C6" s="26" t="s">
        <v>820</v>
      </c>
      <c r="D6" s="1"/>
      <c r="E6" s="1"/>
      <c r="F6" s="9">
        <v>6040.04</v>
      </c>
      <c r="G6" s="36" t="s">
        <v>107</v>
      </c>
      <c r="H6" s="9">
        <v>5525.21</v>
      </c>
      <c r="J6" s="14">
        <v>5528.75</v>
      </c>
      <c r="K6" s="17">
        <v>5560.83</v>
      </c>
      <c r="L6" s="17">
        <v>5569.07</v>
      </c>
      <c r="M6" s="14">
        <v>5604.14</v>
      </c>
      <c r="N6" s="14">
        <v>5686.67</v>
      </c>
      <c r="P6" s="5">
        <f>(N6-H6)/H6</f>
        <v>2.922241869539801E-2</v>
      </c>
      <c r="R6" s="5">
        <f>(M6-F6)/F6</f>
        <v>-7.2168396235786456E-2</v>
      </c>
    </row>
    <row r="7" spans="1:18" x14ac:dyDescent="0.25">
      <c r="C7" s="35"/>
      <c r="J7" s="12"/>
    </row>
    <row r="8" spans="1:18" x14ac:dyDescent="0.25">
      <c r="C8" s="12"/>
      <c r="J8" s="12"/>
    </row>
    <row r="9" spans="1:18" x14ac:dyDescent="0.25">
      <c r="C9" s="12"/>
      <c r="J9" s="12"/>
    </row>
    <row r="10" spans="1:18" x14ac:dyDescent="0.25">
      <c r="A10" t="s">
        <v>3</v>
      </c>
      <c r="C10" s="16" t="s">
        <v>2963</v>
      </c>
      <c r="J10" s="16"/>
    </row>
    <row r="11" spans="1:18" x14ac:dyDescent="0.25">
      <c r="C11" s="27" t="s">
        <v>2949</v>
      </c>
      <c r="J11" s="16"/>
    </row>
    <row r="12" spans="1:18" x14ac:dyDescent="0.25">
      <c r="C12" s="16" t="s">
        <v>2950</v>
      </c>
      <c r="J12" s="16"/>
    </row>
    <row r="13" spans="1:18" x14ac:dyDescent="0.25">
      <c r="C13" s="27" t="s">
        <v>2951</v>
      </c>
      <c r="J13" s="16"/>
    </row>
    <row r="14" spans="1:18" x14ac:dyDescent="0.25">
      <c r="C14" s="27" t="s">
        <v>2952</v>
      </c>
      <c r="J14" s="16"/>
    </row>
    <row r="15" spans="1:18" x14ac:dyDescent="0.25">
      <c r="C15" s="16" t="s">
        <v>2953</v>
      </c>
      <c r="J15" s="16"/>
    </row>
    <row r="16" spans="1:18" x14ac:dyDescent="0.25">
      <c r="C16" s="16" t="s">
        <v>2954</v>
      </c>
      <c r="J16" s="16"/>
    </row>
    <row r="17" spans="3:10" x14ac:dyDescent="0.25">
      <c r="C17" s="16" t="s">
        <v>2955</v>
      </c>
      <c r="J17" s="16"/>
    </row>
    <row r="18" spans="3:10" x14ac:dyDescent="0.25">
      <c r="C18" s="16" t="s">
        <v>2956</v>
      </c>
      <c r="J18" s="16"/>
    </row>
    <row r="19" spans="3:10" x14ac:dyDescent="0.25">
      <c r="C19" s="16" t="s">
        <v>2957</v>
      </c>
      <c r="J19" s="16"/>
    </row>
    <row r="20" spans="3:10" x14ac:dyDescent="0.25">
      <c r="C20" s="16" t="s">
        <v>2958</v>
      </c>
      <c r="J20" s="16"/>
    </row>
    <row r="21" spans="3:10" x14ac:dyDescent="0.25">
      <c r="C21" s="16" t="s">
        <v>2959</v>
      </c>
      <c r="J21" s="16"/>
    </row>
    <row r="22" spans="3:10" x14ac:dyDescent="0.25">
      <c r="C22" s="16" t="s">
        <v>2960</v>
      </c>
      <c r="J22" s="16"/>
    </row>
    <row r="23" spans="3:10" x14ac:dyDescent="0.25">
      <c r="C23" s="16" t="s">
        <v>2961</v>
      </c>
      <c r="J23" s="16"/>
    </row>
    <row r="24" spans="3:10" x14ac:dyDescent="0.25">
      <c r="C24" s="16" t="s">
        <v>2962</v>
      </c>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2" t="s">
        <v>182</v>
      </c>
      <c r="D29" s="12" t="s">
        <v>2947</v>
      </c>
      <c r="J29" s="16"/>
    </row>
    <row r="30" spans="3:10" x14ac:dyDescent="0.25">
      <c r="C30" s="12" t="s">
        <v>163</v>
      </c>
      <c r="D30" s="12" t="s">
        <v>2948</v>
      </c>
      <c r="J30" s="16"/>
    </row>
    <row r="31" spans="3:10" x14ac:dyDescent="0.25">
      <c r="C31" s="12"/>
      <c r="J31" s="16"/>
    </row>
    <row r="32" spans="3:10" x14ac:dyDescent="0.25">
      <c r="F32" s="2" t="s">
        <v>154</v>
      </c>
      <c r="J32" s="16"/>
    </row>
    <row r="33" spans="3:10" x14ac:dyDescent="0.25">
      <c r="C33" t="s">
        <v>102</v>
      </c>
      <c r="D33" s="5">
        <v>0.76829999999999998</v>
      </c>
      <c r="E33" s="7"/>
      <c r="F33" s="2" t="s">
        <v>155</v>
      </c>
      <c r="I33" s="5"/>
      <c r="J33" s="16"/>
    </row>
    <row r="34" spans="3:10" x14ac:dyDescent="0.25">
      <c r="C34" s="16"/>
      <c r="D34" s="5"/>
      <c r="E34" s="7"/>
      <c r="F34" s="5"/>
      <c r="I34" s="5"/>
      <c r="J34" s="16"/>
    </row>
    <row r="35" spans="3:10" x14ac:dyDescent="0.25">
      <c r="C35" s="16"/>
      <c r="D35" s="5"/>
      <c r="E35" s="7"/>
      <c r="F35" s="34"/>
      <c r="I35" s="5"/>
      <c r="J35" s="16"/>
    </row>
    <row r="36" spans="3:10" x14ac:dyDescent="0.25">
      <c r="D36" s="5"/>
      <c r="F36" s="5"/>
      <c r="I36" s="5"/>
      <c r="J36" s="16"/>
    </row>
    <row r="37" spans="3:10" x14ac:dyDescent="0.25">
      <c r="D37" s="5"/>
      <c r="F37" s="5"/>
      <c r="I37" s="5"/>
      <c r="J37" s="16"/>
    </row>
    <row r="38" spans="3:10" x14ac:dyDescent="0.25">
      <c r="D38" s="5"/>
      <c r="F38" s="5"/>
      <c r="I38" s="5"/>
      <c r="J38" s="16"/>
    </row>
    <row r="39" spans="3:10" x14ac:dyDescent="0.25">
      <c r="C39" t="s">
        <v>2246</v>
      </c>
      <c r="D39" s="5">
        <v>5.5800000000000002E-2</v>
      </c>
      <c r="F39" s="5">
        <v>4.4499999999999998E-2</v>
      </c>
      <c r="I39" s="5"/>
      <c r="J39" s="16"/>
    </row>
    <row r="40" spans="3:10" x14ac:dyDescent="0.25">
      <c r="C40" t="s">
        <v>1314</v>
      </c>
      <c r="D40" s="5">
        <v>5.6399999999999999E-2</v>
      </c>
      <c r="F40" s="5">
        <v>5.11E-2</v>
      </c>
      <c r="I40" s="5"/>
      <c r="J40" s="16"/>
    </row>
    <row r="41" spans="3:10" x14ac:dyDescent="0.25">
      <c r="C41" t="s">
        <v>2289</v>
      </c>
      <c r="D41" s="5">
        <v>8.77E-2</v>
      </c>
      <c r="F41" s="5">
        <v>6.4199999999999993E-2</v>
      </c>
      <c r="I41" s="5"/>
      <c r="J41" s="16"/>
    </row>
    <row r="42" spans="3:10" x14ac:dyDescent="0.25">
      <c r="C42" t="s">
        <v>2766</v>
      </c>
      <c r="D42" s="5">
        <v>3.1800000000000002E-2</v>
      </c>
      <c r="F42" s="5">
        <v>7.5899999999999995E-2</v>
      </c>
      <c r="I42" s="5"/>
      <c r="J42" s="16"/>
    </row>
    <row r="43" spans="3:10" x14ac:dyDescent="0.25">
      <c r="G43" s="22"/>
      <c r="H43" s="16"/>
      <c r="I43" s="5"/>
      <c r="J43" s="16"/>
    </row>
    <row r="44" spans="3:10" x14ac:dyDescent="0.25">
      <c r="G44" s="22"/>
      <c r="H44" s="16"/>
      <c r="I44" s="5"/>
      <c r="J44" s="16"/>
    </row>
    <row r="45" spans="3:10" x14ac:dyDescent="0.25">
      <c r="D45" s="5"/>
      <c r="F45" s="5"/>
      <c r="G45" s="22"/>
      <c r="H45" s="16"/>
      <c r="I45" s="5"/>
      <c r="J45" s="16"/>
    </row>
    <row r="46" spans="3:10" x14ac:dyDescent="0.25">
      <c r="G46" s="22"/>
      <c r="H46" s="16"/>
      <c r="I46" s="5"/>
      <c r="J46" s="16"/>
    </row>
    <row r="47" spans="3:10" x14ac:dyDescent="0.25">
      <c r="D47" s="5"/>
      <c r="E47" s="21"/>
      <c r="F47" s="34"/>
      <c r="G47" s="22"/>
      <c r="H47" s="16"/>
      <c r="I47" s="5"/>
      <c r="J47" s="16"/>
    </row>
    <row r="48" spans="3:10" x14ac:dyDescent="0.25">
      <c r="D48" s="5">
        <f>SUM(D33:D47)</f>
        <v>1</v>
      </c>
      <c r="F48" s="34"/>
      <c r="I48" s="22"/>
      <c r="J48" s="16"/>
    </row>
    <row r="49" spans="1:19" x14ac:dyDescent="0.25">
      <c r="E49" s="21"/>
      <c r="F49" s="16"/>
      <c r="G49" s="22"/>
      <c r="H49" s="16"/>
      <c r="I49" s="22"/>
      <c r="J49" s="16"/>
    </row>
    <row r="50" spans="1:19" x14ac:dyDescent="0.25">
      <c r="C50" s="12"/>
      <c r="D50" s="5"/>
      <c r="E50" s="21"/>
      <c r="F50" s="16"/>
      <c r="G50" s="22"/>
      <c r="H50" s="16"/>
      <c r="I50" s="22"/>
      <c r="J50" s="16"/>
    </row>
    <row r="51" spans="1:19" x14ac:dyDescent="0.25">
      <c r="C51" s="12"/>
      <c r="E51" s="21"/>
      <c r="F51" s="15" t="s">
        <v>108</v>
      </c>
      <c r="G51" s="16"/>
      <c r="H51" s="12"/>
      <c r="I51" s="16"/>
    </row>
    <row r="52" spans="1:19" x14ac:dyDescent="0.25">
      <c r="A52" t="s">
        <v>4</v>
      </c>
      <c r="C52" s="12"/>
      <c r="E52" s="24" t="s">
        <v>6</v>
      </c>
      <c r="F52" s="24" t="s">
        <v>7</v>
      </c>
      <c r="G52" s="24" t="s">
        <v>8</v>
      </c>
      <c r="H52" s="24" t="s">
        <v>9</v>
      </c>
      <c r="I52" s="24" t="s">
        <v>21</v>
      </c>
      <c r="J52" s="24" t="s">
        <v>23</v>
      </c>
      <c r="K52" s="24" t="s">
        <v>22</v>
      </c>
      <c r="L52" s="24" t="s">
        <v>120</v>
      </c>
      <c r="M52" s="23" t="s">
        <v>10</v>
      </c>
      <c r="N52" s="25"/>
      <c r="O52" s="25"/>
      <c r="P52" s="25"/>
      <c r="Q52" s="25"/>
      <c r="R52" s="25"/>
      <c r="S52" s="25"/>
    </row>
    <row r="53" spans="1:19" x14ac:dyDescent="0.25">
      <c r="A53" s="6" t="s">
        <v>5</v>
      </c>
      <c r="B53" t="s">
        <v>2246</v>
      </c>
      <c r="E53" s="4">
        <v>17.13</v>
      </c>
      <c r="F53" s="4">
        <v>16.989999999999998</v>
      </c>
      <c r="G53" s="5">
        <f>(E53-F53)/F53</f>
        <v>8.2401412595644839E-3</v>
      </c>
      <c r="H53" s="20">
        <v>16.5</v>
      </c>
      <c r="I53" s="4">
        <v>15.9</v>
      </c>
      <c r="J53" s="2">
        <v>97</v>
      </c>
      <c r="K53" s="2">
        <v>80</v>
      </c>
      <c r="L53" s="2"/>
      <c r="M53" t="s">
        <v>2914</v>
      </c>
    </row>
    <row r="54" spans="1:19" x14ac:dyDescent="0.25">
      <c r="A54" s="6" t="s">
        <v>11</v>
      </c>
      <c r="B54" t="s">
        <v>1314</v>
      </c>
      <c r="E54" s="4">
        <v>43.44</v>
      </c>
      <c r="F54" s="4">
        <v>38.090000000000003</v>
      </c>
      <c r="G54" s="5">
        <f t="shared" ref="G54:G56" si="0">(E54-F54)/F54</f>
        <v>0.14045681281176145</v>
      </c>
      <c r="H54" s="20">
        <v>34.5</v>
      </c>
      <c r="I54" s="4">
        <v>34.58</v>
      </c>
      <c r="J54" s="2">
        <v>98</v>
      </c>
      <c r="K54" s="2">
        <v>38</v>
      </c>
      <c r="L54" s="2">
        <v>20</v>
      </c>
      <c r="M54" t="s">
        <v>2915</v>
      </c>
    </row>
    <row r="55" spans="1:19" x14ac:dyDescent="0.25">
      <c r="A55" s="6" t="s">
        <v>12</v>
      </c>
      <c r="B55" t="s">
        <v>2289</v>
      </c>
      <c r="E55">
        <v>396.32</v>
      </c>
      <c r="F55">
        <v>356.03</v>
      </c>
      <c r="G55" s="5">
        <f t="shared" si="0"/>
        <v>0.11316462095890803</v>
      </c>
      <c r="H55" s="4">
        <v>330</v>
      </c>
      <c r="I55" s="4">
        <v>349.62</v>
      </c>
      <c r="J55" s="2">
        <v>97</v>
      </c>
      <c r="K55" s="2">
        <v>81</v>
      </c>
      <c r="L55" s="2"/>
      <c r="M55" t="s">
        <v>2916</v>
      </c>
    </row>
    <row r="56" spans="1:19" x14ac:dyDescent="0.25">
      <c r="A56" s="6" t="s">
        <v>13</v>
      </c>
      <c r="B56" t="s">
        <v>2766</v>
      </c>
      <c r="E56" s="4">
        <v>23.52</v>
      </c>
      <c r="F56" s="4">
        <v>23.76</v>
      </c>
      <c r="G56" s="5">
        <f t="shared" si="0"/>
        <v>-1.0101010101010183E-2</v>
      </c>
      <c r="H56" s="20">
        <v>22.43</v>
      </c>
      <c r="I56" s="4">
        <v>22.73</v>
      </c>
      <c r="J56" s="2">
        <v>98</v>
      </c>
      <c r="K56" s="2">
        <v>80</v>
      </c>
      <c r="L56" s="2">
        <v>2</v>
      </c>
      <c r="M56" t="s">
        <v>2917</v>
      </c>
    </row>
    <row r="57" spans="1:19" x14ac:dyDescent="0.25">
      <c r="A57" s="6" t="s">
        <v>14</v>
      </c>
      <c r="E57" s="4"/>
      <c r="F57" s="4"/>
      <c r="G57" s="5"/>
      <c r="H57" s="20"/>
      <c r="I57" s="4"/>
      <c r="J57" s="2"/>
      <c r="K57" s="2"/>
      <c r="L57" s="2"/>
    </row>
    <row r="58" spans="1:19" x14ac:dyDescent="0.25">
      <c r="A58" s="6" t="s">
        <v>15</v>
      </c>
      <c r="I58" s="4"/>
      <c r="J58" s="2"/>
      <c r="K58" s="2"/>
      <c r="L58" s="2"/>
    </row>
    <row r="59" spans="1:19" x14ac:dyDescent="0.25">
      <c r="A59" s="6" t="s">
        <v>16</v>
      </c>
      <c r="I59" s="4"/>
      <c r="L59" s="2"/>
    </row>
    <row r="60" spans="1:19" x14ac:dyDescent="0.25">
      <c r="A60" s="6" t="s">
        <v>17</v>
      </c>
      <c r="L60" s="2"/>
    </row>
    <row r="61" spans="1:19" x14ac:dyDescent="0.25">
      <c r="A61" s="6" t="s">
        <v>31</v>
      </c>
      <c r="E61" s="4"/>
      <c r="F61" s="4"/>
      <c r="G61" s="5"/>
      <c r="H61" s="20"/>
      <c r="I61" s="4"/>
      <c r="J61" s="2"/>
      <c r="K61" s="2"/>
    </row>
    <row r="62" spans="1:19" x14ac:dyDescent="0.25">
      <c r="A62" s="6" t="s">
        <v>33</v>
      </c>
    </row>
    <row r="63" spans="1:19" x14ac:dyDescent="0.25">
      <c r="A63" s="6" t="s">
        <v>34</v>
      </c>
    </row>
    <row r="64" spans="1:19" x14ac:dyDescent="0.25">
      <c r="A64" s="6" t="s">
        <v>35</v>
      </c>
      <c r="E64" s="4"/>
      <c r="F64" s="4"/>
      <c r="H64" s="4"/>
      <c r="I64" s="4"/>
      <c r="L64" s="2"/>
    </row>
    <row r="66" spans="1:20" x14ac:dyDescent="0.25">
      <c r="E66" s="7"/>
      <c r="G66" s="2" t="s">
        <v>128</v>
      </c>
      <c r="J66" s="2" t="s">
        <v>127</v>
      </c>
      <c r="L66" s="2" t="s">
        <v>150</v>
      </c>
      <c r="N66" s="2" t="s">
        <v>150</v>
      </c>
      <c r="P66" s="2" t="s">
        <v>150</v>
      </c>
    </row>
    <row r="67" spans="1:20" x14ac:dyDescent="0.25">
      <c r="A67" s="3" t="s">
        <v>18</v>
      </c>
      <c r="E67" s="18" t="s">
        <v>6</v>
      </c>
      <c r="F67" s="18" t="s">
        <v>21</v>
      </c>
      <c r="G67" s="18" t="s">
        <v>129</v>
      </c>
      <c r="H67" s="18" t="s">
        <v>22</v>
      </c>
      <c r="I67" s="18" t="s">
        <v>23</v>
      </c>
      <c r="J67" s="18" t="s">
        <v>22</v>
      </c>
      <c r="K67" s="18" t="s">
        <v>146</v>
      </c>
      <c r="L67" s="18" t="s">
        <v>146</v>
      </c>
      <c r="M67" s="18" t="s">
        <v>130</v>
      </c>
      <c r="N67" s="18" t="s">
        <v>130</v>
      </c>
      <c r="O67" s="18" t="s">
        <v>131</v>
      </c>
      <c r="P67" s="18" t="s">
        <v>131</v>
      </c>
      <c r="Q67" s="19" t="s">
        <v>10</v>
      </c>
    </row>
    <row r="68" spans="1:20" x14ac:dyDescent="0.25">
      <c r="A68" s="3"/>
      <c r="E68" s="18"/>
      <c r="F68" s="18"/>
      <c r="G68" s="18"/>
      <c r="H68" s="18"/>
      <c r="I68" s="18"/>
      <c r="J68" s="18"/>
      <c r="K68" s="18"/>
      <c r="M68" s="18"/>
      <c r="O68" s="18"/>
      <c r="Q68" s="19"/>
    </row>
    <row r="69" spans="1:20" x14ac:dyDescent="0.25">
      <c r="A69" s="6" t="s">
        <v>5</v>
      </c>
      <c r="B69" s="16" t="s">
        <v>2656</v>
      </c>
      <c r="C69" s="16" t="s">
        <v>2668</v>
      </c>
      <c r="E69" s="20">
        <v>143.09</v>
      </c>
      <c r="F69" s="20">
        <v>151.54</v>
      </c>
      <c r="G69" s="22">
        <f t="shared" ref="G69:G88" si="1">(E69-F69)/F69</f>
        <v>-5.5760855219743888E-2</v>
      </c>
      <c r="H69" s="15">
        <v>80</v>
      </c>
      <c r="I69" s="15">
        <v>98</v>
      </c>
      <c r="J69" s="32">
        <v>45784</v>
      </c>
      <c r="K69" s="31">
        <v>137.22</v>
      </c>
      <c r="L69" s="38">
        <f t="shared" ref="L69:L88" si="2">(E69-K69)/K69</f>
        <v>4.2778020696691475E-2</v>
      </c>
      <c r="M69" s="31">
        <v>137.44999999999999</v>
      </c>
      <c r="N69" s="38">
        <f t="shared" ref="N69:N88" si="3">(E69-M69)/M69</f>
        <v>4.1033102946526123E-2</v>
      </c>
      <c r="O69" s="31">
        <v>134.09</v>
      </c>
      <c r="P69" s="38">
        <f t="shared" ref="P69:P88" si="4">(E69-O69)/O69</f>
        <v>6.7119099112536357E-2</v>
      </c>
      <c r="Q69" s="16" t="s">
        <v>2929</v>
      </c>
    </row>
    <row r="70" spans="1:20" x14ac:dyDescent="0.25">
      <c r="A70" s="6" t="s">
        <v>11</v>
      </c>
      <c r="B70" s="16" t="s">
        <v>2919</v>
      </c>
      <c r="C70" s="16" t="s">
        <v>2937</v>
      </c>
      <c r="E70" s="20">
        <v>103.2</v>
      </c>
      <c r="F70" s="20">
        <v>106.05</v>
      </c>
      <c r="G70" s="22">
        <f t="shared" si="1"/>
        <v>-2.687411598302682E-2</v>
      </c>
      <c r="H70" s="15">
        <v>99</v>
      </c>
      <c r="I70" s="15">
        <v>97</v>
      </c>
      <c r="J70" s="32">
        <v>45782</v>
      </c>
      <c r="K70" s="31">
        <v>82.38</v>
      </c>
      <c r="L70" s="38">
        <f t="shared" si="2"/>
        <v>0.25273124544792436</v>
      </c>
      <c r="M70" s="31">
        <v>88.36</v>
      </c>
      <c r="N70" s="38">
        <f t="shared" si="3"/>
        <v>0.167949298325034</v>
      </c>
      <c r="O70" s="31">
        <v>80.790000000000006</v>
      </c>
      <c r="P70" s="38">
        <f t="shared" si="4"/>
        <v>0.2773858150761232</v>
      </c>
      <c r="Q70" s="16" t="s">
        <v>2938</v>
      </c>
    </row>
    <row r="71" spans="1:20" x14ac:dyDescent="0.25">
      <c r="A71" s="6" t="s">
        <v>12</v>
      </c>
      <c r="B71" s="16" t="s">
        <v>1815</v>
      </c>
      <c r="C71" s="16" t="s">
        <v>1821</v>
      </c>
      <c r="E71" s="20">
        <v>48.59</v>
      </c>
      <c r="F71" s="20">
        <v>49.88</v>
      </c>
      <c r="G71" s="22">
        <f t="shared" si="1"/>
        <v>-2.5862068965517224E-2</v>
      </c>
      <c r="H71" s="15">
        <v>80</v>
      </c>
      <c r="I71" s="15">
        <v>98</v>
      </c>
      <c r="J71" s="29">
        <v>45868</v>
      </c>
      <c r="K71" s="31">
        <v>43.75</v>
      </c>
      <c r="L71" s="38">
        <f t="shared" si="2"/>
        <v>0.11062857142857151</v>
      </c>
      <c r="M71" s="31">
        <v>45.14</v>
      </c>
      <c r="N71" s="38">
        <f t="shared" si="3"/>
        <v>7.6428887904297804E-2</v>
      </c>
      <c r="O71" s="31">
        <v>43.68</v>
      </c>
      <c r="P71" s="38">
        <f t="shared" si="4"/>
        <v>0.11240842490842499</v>
      </c>
      <c r="Q71" s="16" t="s">
        <v>2925</v>
      </c>
      <c r="T71" s="16"/>
    </row>
    <row r="72" spans="1:20" x14ac:dyDescent="0.25">
      <c r="A72" s="6" t="s">
        <v>13</v>
      </c>
      <c r="B72" s="16" t="s">
        <v>2922</v>
      </c>
      <c r="C72" s="16" t="s">
        <v>2945</v>
      </c>
      <c r="E72" s="20">
        <v>38.57</v>
      </c>
      <c r="F72" s="20">
        <v>39.47</v>
      </c>
      <c r="G72" s="22">
        <f t="shared" si="1"/>
        <v>-2.2802128198631838E-2</v>
      </c>
      <c r="H72" s="15">
        <v>4</v>
      </c>
      <c r="I72" s="15">
        <v>95</v>
      </c>
      <c r="J72" s="29">
        <v>45869</v>
      </c>
      <c r="K72" s="31">
        <v>34.33</v>
      </c>
      <c r="L72" s="38">
        <f t="shared" si="2"/>
        <v>0.12350713661520542</v>
      </c>
      <c r="M72" s="31">
        <v>35.51</v>
      </c>
      <c r="N72" s="38">
        <f t="shared" si="3"/>
        <v>8.6172909039707188E-2</v>
      </c>
      <c r="O72" s="31">
        <v>34.270000000000003</v>
      </c>
      <c r="P72" s="38">
        <f t="shared" si="4"/>
        <v>0.12547417566384583</v>
      </c>
      <c r="Q72" s="16" t="s">
        <v>2946</v>
      </c>
    </row>
    <row r="73" spans="1:20" x14ac:dyDescent="0.25">
      <c r="A73" s="6" t="s">
        <v>14</v>
      </c>
      <c r="B73" s="16" t="s">
        <v>2813</v>
      </c>
      <c r="C73" s="16" t="s">
        <v>2850</v>
      </c>
      <c r="E73" s="20">
        <v>78.92</v>
      </c>
      <c r="F73" s="20">
        <v>80.67</v>
      </c>
      <c r="G73" s="22">
        <f t="shared" si="1"/>
        <v>-2.1693318457914963E-2</v>
      </c>
      <c r="H73" s="15">
        <v>96</v>
      </c>
      <c r="I73" s="15">
        <v>92</v>
      </c>
      <c r="J73" s="32">
        <v>45782</v>
      </c>
      <c r="K73" s="31">
        <v>72.92</v>
      </c>
      <c r="L73" s="38">
        <f t="shared" si="2"/>
        <v>8.2281952825013716E-2</v>
      </c>
      <c r="M73" s="31">
        <v>75.08</v>
      </c>
      <c r="N73" s="38">
        <f t="shared" si="3"/>
        <v>5.1145444858817307E-2</v>
      </c>
      <c r="O73" s="31">
        <v>72.59</v>
      </c>
      <c r="P73" s="38">
        <f t="shared" si="4"/>
        <v>8.7202093952335011E-2</v>
      </c>
      <c r="Q73" s="16" t="s">
        <v>2923</v>
      </c>
    </row>
    <row r="74" spans="1:20" x14ac:dyDescent="0.25">
      <c r="A74" s="6" t="s">
        <v>15</v>
      </c>
      <c r="B74" s="16" t="s">
        <v>111</v>
      </c>
      <c r="C74" s="16" t="s">
        <v>2888</v>
      </c>
      <c r="E74" s="20">
        <v>46.85</v>
      </c>
      <c r="F74" s="20">
        <v>47.72</v>
      </c>
      <c r="G74" s="22">
        <f t="shared" si="1"/>
        <v>-1.8231349538977315E-2</v>
      </c>
      <c r="H74" s="15">
        <v>18</v>
      </c>
      <c r="I74" s="15">
        <v>97</v>
      </c>
      <c r="J74" s="29">
        <v>45869</v>
      </c>
      <c r="K74" s="31">
        <v>43.84</v>
      </c>
      <c r="L74" s="38">
        <f t="shared" si="2"/>
        <v>6.8658759124087546E-2</v>
      </c>
      <c r="M74" s="31">
        <v>45.79</v>
      </c>
      <c r="N74" s="38">
        <f t="shared" si="3"/>
        <v>2.3149159205066657E-2</v>
      </c>
      <c r="O74" s="31">
        <v>43.68</v>
      </c>
      <c r="P74" s="38">
        <f t="shared" si="4"/>
        <v>7.2573260073260107E-2</v>
      </c>
      <c r="Q74" s="16" t="s">
        <v>2927</v>
      </c>
    </row>
    <row r="75" spans="1:20" x14ac:dyDescent="0.25">
      <c r="A75" s="6" t="s">
        <v>16</v>
      </c>
      <c r="B75" s="16" t="s">
        <v>2814</v>
      </c>
      <c r="C75" s="16" t="s">
        <v>2829</v>
      </c>
      <c r="E75" s="20">
        <v>32.32</v>
      </c>
      <c r="F75" s="20">
        <v>32.85</v>
      </c>
      <c r="G75" s="22">
        <f t="shared" si="1"/>
        <v>-1.6133942161339454E-2</v>
      </c>
      <c r="H75" s="15">
        <v>76</v>
      </c>
      <c r="I75" s="15">
        <v>97</v>
      </c>
      <c r="J75" s="32">
        <v>45785</v>
      </c>
      <c r="K75" s="31">
        <v>30.35</v>
      </c>
      <c r="L75" s="38">
        <f t="shared" si="2"/>
        <v>6.4909390444810505E-2</v>
      </c>
      <c r="M75" s="31">
        <v>20.85</v>
      </c>
      <c r="N75" s="38">
        <f t="shared" si="3"/>
        <v>0.5501199040767385</v>
      </c>
      <c r="O75" s="31">
        <v>30.53</v>
      </c>
      <c r="P75" s="38">
        <f t="shared" si="4"/>
        <v>5.8630854896822765E-2</v>
      </c>
      <c r="Q75" s="16" t="s">
        <v>2924</v>
      </c>
    </row>
    <row r="76" spans="1:20" x14ac:dyDescent="0.25">
      <c r="A76" s="6" t="s">
        <v>17</v>
      </c>
      <c r="B76" s="16" t="s">
        <v>124</v>
      </c>
      <c r="C76" s="16" t="s">
        <v>125</v>
      </c>
      <c r="E76" s="20">
        <v>124.28</v>
      </c>
      <c r="F76" s="20">
        <v>125.41</v>
      </c>
      <c r="G76" s="22">
        <f t="shared" si="1"/>
        <v>-9.0104457379793917E-3</v>
      </c>
      <c r="H76" s="15">
        <v>98</v>
      </c>
      <c r="I76" s="15">
        <v>99</v>
      </c>
      <c r="J76" s="32">
        <v>45782</v>
      </c>
      <c r="K76" s="31">
        <v>92.63</v>
      </c>
      <c r="L76" s="38">
        <f t="shared" si="2"/>
        <v>0.34168196048796295</v>
      </c>
      <c r="M76" s="31">
        <v>103.16</v>
      </c>
      <c r="N76" s="38">
        <f t="shared" si="3"/>
        <v>0.20473051570376119</v>
      </c>
      <c r="O76" s="31">
        <v>91.5</v>
      </c>
      <c r="P76" s="38">
        <f t="shared" si="4"/>
        <v>0.35825136612021857</v>
      </c>
      <c r="Q76" s="16" t="s">
        <v>2934</v>
      </c>
    </row>
    <row r="77" spans="1:20" x14ac:dyDescent="0.25">
      <c r="A77" s="6" t="s">
        <v>31</v>
      </c>
      <c r="B77" s="16" t="s">
        <v>116</v>
      </c>
      <c r="C77" s="16" t="s">
        <v>117</v>
      </c>
      <c r="E77" s="20">
        <v>219.5</v>
      </c>
      <c r="F77" s="20">
        <v>220.93</v>
      </c>
      <c r="G77" s="22">
        <f t="shared" si="1"/>
        <v>-6.4726383922509697E-3</v>
      </c>
      <c r="H77" s="15">
        <v>26</v>
      </c>
      <c r="I77" s="15">
        <v>95</v>
      </c>
      <c r="J77" s="29">
        <v>45792</v>
      </c>
      <c r="K77" s="31">
        <v>210.91</v>
      </c>
      <c r="L77" s="38">
        <f t="shared" si="2"/>
        <v>4.0728272722962415E-2</v>
      </c>
      <c r="M77" s="31">
        <v>218.05</v>
      </c>
      <c r="N77" s="38">
        <f t="shared" si="3"/>
        <v>6.6498509516165491E-3</v>
      </c>
      <c r="O77" s="31">
        <v>211.23</v>
      </c>
      <c r="P77" s="38">
        <f t="shared" si="4"/>
        <v>3.9151635657813808E-2</v>
      </c>
      <c r="Q77" s="16" t="s">
        <v>2928</v>
      </c>
    </row>
    <row r="78" spans="1:20" x14ac:dyDescent="0.25">
      <c r="A78" s="6" t="s">
        <v>33</v>
      </c>
      <c r="B78" s="16" t="s">
        <v>2918</v>
      </c>
      <c r="C78" s="16" t="s">
        <v>2935</v>
      </c>
      <c r="E78" s="20">
        <v>148.03</v>
      </c>
      <c r="F78" s="20">
        <v>146.99</v>
      </c>
      <c r="G78" s="22">
        <f t="shared" si="1"/>
        <v>7.0753112456629153E-3</v>
      </c>
      <c r="H78" s="15">
        <v>94</v>
      </c>
      <c r="I78" s="15">
        <v>80</v>
      </c>
      <c r="J78" s="29">
        <v>45855</v>
      </c>
      <c r="K78" s="31">
        <v>126.92</v>
      </c>
      <c r="L78" s="38">
        <f t="shared" si="2"/>
        <v>0.16632524424834541</v>
      </c>
      <c r="M78" s="31">
        <v>129.94999999999999</v>
      </c>
      <c r="N78" s="38">
        <f t="shared" si="3"/>
        <v>0.13913043478260881</v>
      </c>
      <c r="O78" s="31">
        <v>127.54</v>
      </c>
      <c r="P78" s="38">
        <f t="shared" si="4"/>
        <v>0.16065548063352669</v>
      </c>
      <c r="Q78" s="16" t="s">
        <v>2936</v>
      </c>
    </row>
    <row r="79" spans="1:20" x14ac:dyDescent="0.25">
      <c r="A79" s="6" t="s">
        <v>34</v>
      </c>
      <c r="B79" s="16" t="s">
        <v>2921</v>
      </c>
      <c r="C79" s="16" t="s">
        <v>2943</v>
      </c>
      <c r="E79" s="20">
        <v>40.68</v>
      </c>
      <c r="F79" s="20">
        <v>40</v>
      </c>
      <c r="G79" s="22">
        <f t="shared" si="1"/>
        <v>1.6999999999999994E-2</v>
      </c>
      <c r="H79" s="15">
        <v>81</v>
      </c>
      <c r="I79" s="15">
        <v>96</v>
      </c>
      <c r="J79" s="29">
        <v>45875</v>
      </c>
      <c r="K79" s="31">
        <v>37.9</v>
      </c>
      <c r="L79" s="38">
        <f t="shared" si="2"/>
        <v>7.3350923482849634E-2</v>
      </c>
      <c r="M79" s="31">
        <v>37.450000000000003</v>
      </c>
      <c r="N79" s="38">
        <f t="shared" si="3"/>
        <v>8.6248331108144102E-2</v>
      </c>
      <c r="O79" s="31">
        <v>38.1</v>
      </c>
      <c r="P79" s="38">
        <f t="shared" si="4"/>
        <v>6.7716535433070824E-2</v>
      </c>
      <c r="Q79" s="16" t="s">
        <v>2944</v>
      </c>
    </row>
    <row r="80" spans="1:20" x14ac:dyDescent="0.25">
      <c r="A80" s="6" t="s">
        <v>35</v>
      </c>
      <c r="B80" s="16" t="s">
        <v>791</v>
      </c>
      <c r="C80" s="16" t="s">
        <v>2941</v>
      </c>
      <c r="E80" s="20">
        <v>37.32</v>
      </c>
      <c r="F80" s="20">
        <v>36.47</v>
      </c>
      <c r="G80" s="22">
        <f t="shared" si="1"/>
        <v>2.3306827529476323E-2</v>
      </c>
      <c r="H80" s="15">
        <v>78</v>
      </c>
      <c r="I80" s="15">
        <v>88</v>
      </c>
      <c r="J80" s="29">
        <v>45874</v>
      </c>
      <c r="K80" s="31">
        <v>34.35</v>
      </c>
      <c r="L80" s="38">
        <f t="shared" si="2"/>
        <v>8.6462882096069837E-2</v>
      </c>
      <c r="M80" s="31">
        <v>35.229999999999997</v>
      </c>
      <c r="N80" s="38">
        <f t="shared" si="3"/>
        <v>5.9324439398240239E-2</v>
      </c>
      <c r="O80" s="31">
        <v>34.35</v>
      </c>
      <c r="P80" s="38">
        <f t="shared" si="4"/>
        <v>8.6462882096069837E-2</v>
      </c>
      <c r="Q80" s="16" t="s">
        <v>2942</v>
      </c>
    </row>
    <row r="81" spans="1:17" x14ac:dyDescent="0.25">
      <c r="A81" s="6" t="s">
        <v>38</v>
      </c>
      <c r="B81" s="16" t="s">
        <v>2872</v>
      </c>
      <c r="C81" s="16" t="s">
        <v>2893</v>
      </c>
      <c r="E81" s="20">
        <v>94.6</v>
      </c>
      <c r="F81" s="20">
        <v>90.79</v>
      </c>
      <c r="G81" s="22">
        <f t="shared" si="1"/>
        <v>4.1964974116091944E-2</v>
      </c>
      <c r="H81" s="15">
        <v>80</v>
      </c>
      <c r="I81" s="15">
        <v>96</v>
      </c>
      <c r="J81" s="29">
        <v>45797</v>
      </c>
      <c r="K81" s="31">
        <v>77.16</v>
      </c>
      <c r="L81" s="38">
        <f t="shared" si="2"/>
        <v>0.22602384655261792</v>
      </c>
      <c r="M81" s="31">
        <v>87.08</v>
      </c>
      <c r="N81" s="38">
        <f t="shared" si="3"/>
        <v>8.6357372531005921E-2</v>
      </c>
      <c r="O81" s="31">
        <v>75.63</v>
      </c>
      <c r="P81" s="38">
        <f t="shared" si="4"/>
        <v>0.25082639164352771</v>
      </c>
      <c r="Q81" s="16" t="s">
        <v>2932</v>
      </c>
    </row>
    <row r="82" spans="1:17" x14ac:dyDescent="0.25">
      <c r="A82" s="6" t="s">
        <v>44</v>
      </c>
      <c r="B82" s="16" t="s">
        <v>2624</v>
      </c>
      <c r="C82" s="16" t="s">
        <v>2637</v>
      </c>
      <c r="E82" s="20">
        <v>39.6</v>
      </c>
      <c r="F82" s="20">
        <v>37.590000000000003</v>
      </c>
      <c r="G82" s="22">
        <f t="shared" si="1"/>
        <v>5.3471667996807602E-2</v>
      </c>
      <c r="H82" s="15">
        <v>92</v>
      </c>
      <c r="I82" s="15">
        <v>96</v>
      </c>
      <c r="J82" s="29">
        <v>45790</v>
      </c>
      <c r="K82" s="31">
        <v>37.07</v>
      </c>
      <c r="L82" s="38">
        <f t="shared" si="2"/>
        <v>6.8249258160237414E-2</v>
      </c>
      <c r="M82" s="31">
        <v>37.33</v>
      </c>
      <c r="N82" s="38">
        <f t="shared" si="3"/>
        <v>6.0809000803643272E-2</v>
      </c>
      <c r="O82" s="31">
        <v>37.06</v>
      </c>
      <c r="P82" s="38">
        <f t="shared" si="4"/>
        <v>6.8537506745817572E-2</v>
      </c>
      <c r="Q82" s="16" t="s">
        <v>2926</v>
      </c>
    </row>
    <row r="83" spans="1:17" x14ac:dyDescent="0.25">
      <c r="A83" s="6" t="s">
        <v>45</v>
      </c>
      <c r="B83" s="16" t="s">
        <v>2852</v>
      </c>
      <c r="C83" s="16" t="s">
        <v>2856</v>
      </c>
      <c r="E83" s="20">
        <v>34.18</v>
      </c>
      <c r="F83" s="20">
        <v>31.99</v>
      </c>
      <c r="G83" s="22">
        <f t="shared" si="1"/>
        <v>6.8458893404188856E-2</v>
      </c>
      <c r="H83" s="15">
        <v>94</v>
      </c>
      <c r="I83" s="15">
        <v>90</v>
      </c>
      <c r="J83" s="29">
        <v>45866</v>
      </c>
      <c r="K83" s="31">
        <v>30.99</v>
      </c>
      <c r="L83" s="38">
        <f t="shared" si="2"/>
        <v>0.1029364311068087</v>
      </c>
      <c r="M83" s="31">
        <v>32.64</v>
      </c>
      <c r="N83" s="38">
        <f t="shared" si="3"/>
        <v>4.7181372549019579E-2</v>
      </c>
      <c r="O83" s="31">
        <v>30.71</v>
      </c>
      <c r="P83" s="38">
        <f t="shared" si="4"/>
        <v>0.11299251058287199</v>
      </c>
      <c r="Q83" s="16" t="s">
        <v>2930</v>
      </c>
    </row>
    <row r="84" spans="1:17" x14ac:dyDescent="0.25">
      <c r="A84" s="6" t="s">
        <v>46</v>
      </c>
      <c r="B84" s="16" t="s">
        <v>1116</v>
      </c>
      <c r="C84" s="16" t="s">
        <v>2795</v>
      </c>
      <c r="E84" s="20">
        <v>55.19</v>
      </c>
      <c r="F84" s="20">
        <v>50.5</v>
      </c>
      <c r="G84" s="22">
        <f t="shared" si="1"/>
        <v>9.2871287128712829E-2</v>
      </c>
      <c r="I84" s="15">
        <v>94</v>
      </c>
      <c r="J84" s="29"/>
      <c r="K84" s="31">
        <v>49.38</v>
      </c>
      <c r="L84" s="38">
        <f t="shared" si="2"/>
        <v>0.11765897124341829</v>
      </c>
      <c r="M84" s="31">
        <v>51.41</v>
      </c>
      <c r="N84" s="38">
        <f t="shared" si="3"/>
        <v>7.3526551254619751E-2</v>
      </c>
      <c r="O84" s="31">
        <v>49.23</v>
      </c>
      <c r="P84" s="38">
        <f t="shared" si="4"/>
        <v>0.12106439163111926</v>
      </c>
      <c r="Q84" s="16" t="s">
        <v>843</v>
      </c>
    </row>
    <row r="85" spans="1:17" x14ac:dyDescent="0.25">
      <c r="A85" s="6" t="s">
        <v>47</v>
      </c>
      <c r="B85" s="16" t="s">
        <v>2695</v>
      </c>
      <c r="C85" s="16" t="s">
        <v>2706</v>
      </c>
      <c r="E85" s="20">
        <v>19.920000000000002</v>
      </c>
      <c r="F85" s="20">
        <v>18.22</v>
      </c>
      <c r="G85" s="22">
        <f t="shared" si="1"/>
        <v>9.3304061470911248E-2</v>
      </c>
      <c r="H85" s="15">
        <v>94</v>
      </c>
      <c r="I85" s="15">
        <v>93</v>
      </c>
      <c r="J85" s="29">
        <v>45789</v>
      </c>
      <c r="K85" s="31">
        <v>18.04</v>
      </c>
      <c r="L85" s="38">
        <f t="shared" si="2"/>
        <v>0.10421286031042143</v>
      </c>
      <c r="M85" s="31">
        <v>19.170000000000002</v>
      </c>
      <c r="N85" s="38">
        <f t="shared" si="3"/>
        <v>3.9123630672926443E-2</v>
      </c>
      <c r="O85" s="31">
        <v>17.86</v>
      </c>
      <c r="P85" s="38">
        <f t="shared" si="4"/>
        <v>0.11534154535274369</v>
      </c>
      <c r="Q85" s="16" t="s">
        <v>2933</v>
      </c>
    </row>
    <row r="86" spans="1:17" x14ac:dyDescent="0.25">
      <c r="A86" s="6" t="s">
        <v>54</v>
      </c>
      <c r="B86" s="16" t="s">
        <v>2657</v>
      </c>
      <c r="C86" s="16" t="s">
        <v>2670</v>
      </c>
      <c r="E86" s="20">
        <v>45.13</v>
      </c>
      <c r="F86" s="20">
        <v>40.96</v>
      </c>
      <c r="G86" s="22">
        <f t="shared" si="1"/>
        <v>0.10180664062500004</v>
      </c>
      <c r="H86" s="15">
        <v>99</v>
      </c>
      <c r="I86" s="15">
        <v>98</v>
      </c>
      <c r="J86" s="29">
        <v>45792</v>
      </c>
      <c r="K86" s="31">
        <v>37.270000000000003</v>
      </c>
      <c r="L86" s="38">
        <f t="shared" si="2"/>
        <v>0.21089348001073246</v>
      </c>
      <c r="M86" s="31">
        <v>40.4</v>
      </c>
      <c r="N86" s="38">
        <f t="shared" si="3"/>
        <v>0.11707920792079218</v>
      </c>
      <c r="O86" s="31">
        <v>36.9</v>
      </c>
      <c r="P86" s="38">
        <f t="shared" si="4"/>
        <v>0.22303523035230363</v>
      </c>
      <c r="Q86" s="16" t="s">
        <v>2931</v>
      </c>
    </row>
    <row r="87" spans="1:17" x14ac:dyDescent="0.25">
      <c r="A87" s="6" t="s">
        <v>56</v>
      </c>
      <c r="B87" s="16" t="s">
        <v>2920</v>
      </c>
      <c r="C87" s="16" t="s">
        <v>2939</v>
      </c>
      <c r="E87" s="20">
        <v>42</v>
      </c>
      <c r="F87" s="20">
        <v>37.700000000000003</v>
      </c>
      <c r="G87" s="22">
        <f t="shared" si="1"/>
        <v>0.1140583554376657</v>
      </c>
      <c r="H87" s="15">
        <v>96</v>
      </c>
      <c r="I87" s="15">
        <v>96</v>
      </c>
      <c r="J87" s="29">
        <v>45867</v>
      </c>
      <c r="K87" s="31">
        <v>34.07</v>
      </c>
      <c r="L87" s="38">
        <f t="shared" si="2"/>
        <v>0.23275609040211329</v>
      </c>
      <c r="M87" s="31">
        <v>36.29</v>
      </c>
      <c r="N87" s="38">
        <f t="shared" si="3"/>
        <v>0.1573436208321852</v>
      </c>
      <c r="O87" s="31">
        <v>33.36</v>
      </c>
      <c r="P87" s="38">
        <f t="shared" si="4"/>
        <v>0.25899280575539568</v>
      </c>
      <c r="Q87" s="16" t="s">
        <v>2940</v>
      </c>
    </row>
    <row r="88" spans="1:17" x14ac:dyDescent="0.25">
      <c r="A88" s="6" t="s">
        <v>63</v>
      </c>
      <c r="B88" s="16" t="s">
        <v>1813</v>
      </c>
      <c r="C88" s="16" t="s">
        <v>2793</v>
      </c>
      <c r="E88" s="20">
        <v>394.37</v>
      </c>
      <c r="F88" s="20">
        <v>343.59</v>
      </c>
      <c r="G88" s="22">
        <f t="shared" si="1"/>
        <v>0.14779242702057696</v>
      </c>
      <c r="H88" s="15">
        <v>2</v>
      </c>
      <c r="I88" s="15">
        <v>98</v>
      </c>
      <c r="J88" s="29">
        <v>45874</v>
      </c>
      <c r="K88" s="31">
        <v>310.74</v>
      </c>
      <c r="L88" s="38">
        <f t="shared" si="2"/>
        <v>0.26913175001609058</v>
      </c>
      <c r="M88" s="31">
        <v>341.62</v>
      </c>
      <c r="N88" s="38">
        <f t="shared" si="3"/>
        <v>0.15441133423101691</v>
      </c>
      <c r="O88" s="31">
        <v>303.82</v>
      </c>
      <c r="P88" s="38">
        <f t="shared" si="4"/>
        <v>0.29803831215851495</v>
      </c>
      <c r="Q88" s="16" t="s">
        <v>843</v>
      </c>
    </row>
    <row r="89" spans="1:17" x14ac:dyDescent="0.25">
      <c r="A89" s="6" t="s">
        <v>64</v>
      </c>
    </row>
    <row r="90" spans="1:17" x14ac:dyDescent="0.25">
      <c r="A90" s="6" t="s">
        <v>65</v>
      </c>
    </row>
    <row r="91" spans="1:17" x14ac:dyDescent="0.25">
      <c r="A91" s="6" t="s">
        <v>66</v>
      </c>
    </row>
    <row r="92" spans="1:17" x14ac:dyDescent="0.25">
      <c r="A92" s="6" t="s">
        <v>67</v>
      </c>
    </row>
    <row r="93" spans="1:17" x14ac:dyDescent="0.25">
      <c r="A93" s="6" t="s">
        <v>68</v>
      </c>
    </row>
    <row r="94" spans="1:17" x14ac:dyDescent="0.25">
      <c r="A94" s="6" t="s">
        <v>69</v>
      </c>
    </row>
    <row r="95" spans="1:17" x14ac:dyDescent="0.25">
      <c r="A95" s="6" t="s">
        <v>70</v>
      </c>
    </row>
    <row r="96" spans="1:17" x14ac:dyDescent="0.25">
      <c r="A96" s="6" t="s">
        <v>75</v>
      </c>
    </row>
    <row r="97" spans="1:17" x14ac:dyDescent="0.25">
      <c r="A97" s="6" t="s">
        <v>76</v>
      </c>
      <c r="B97" s="16"/>
      <c r="C97" s="16"/>
      <c r="E97" s="20"/>
      <c r="F97" s="20"/>
      <c r="G97" s="22"/>
      <c r="H97" s="15"/>
      <c r="I97" s="15"/>
      <c r="J97" s="29"/>
      <c r="K97" s="31"/>
      <c r="L97" s="33"/>
      <c r="M97" s="31"/>
      <c r="N97" s="33"/>
      <c r="O97" s="31"/>
      <c r="P97" s="33"/>
    </row>
    <row r="98" spans="1:17" x14ac:dyDescent="0.25">
      <c r="A98" s="6" t="s">
        <v>78</v>
      </c>
    </row>
    <row r="99" spans="1:17" x14ac:dyDescent="0.25">
      <c r="A99" s="6" t="s">
        <v>79</v>
      </c>
    </row>
    <row r="100" spans="1:17" x14ac:dyDescent="0.25">
      <c r="A100" s="6" t="s">
        <v>81</v>
      </c>
    </row>
    <row r="101" spans="1:17" x14ac:dyDescent="0.25">
      <c r="A101" s="6" t="s">
        <v>119</v>
      </c>
      <c r="Q101" s="16"/>
    </row>
    <row r="102" spans="1:17" x14ac:dyDescent="0.25">
      <c r="A102" s="6" t="s">
        <v>148</v>
      </c>
    </row>
    <row r="103" spans="1:17" x14ac:dyDescent="0.25">
      <c r="A103" s="6" t="s">
        <v>149</v>
      </c>
      <c r="J103" s="29"/>
    </row>
    <row r="106" spans="1:17" x14ac:dyDescent="0.25">
      <c r="J106" s="29"/>
    </row>
    <row r="107" spans="1:17" x14ac:dyDescent="0.25">
      <c r="J107" s="29"/>
    </row>
    <row r="108" spans="1:17" x14ac:dyDescent="0.25">
      <c r="J108" s="29"/>
    </row>
  </sheetData>
  <sortState xmlns:xlrd2="http://schemas.microsoft.com/office/spreadsheetml/2017/richdata2" ref="B69:Q88">
    <sortCondition ref="G69:G88"/>
  </sortState>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D22D3-79F8-40B8-9A6B-D851D3C22EDD}">
  <dimension ref="A1:T108"/>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45779</v>
      </c>
      <c r="I3" s="2"/>
      <c r="J3" s="29">
        <v>45782</v>
      </c>
      <c r="K3" s="28">
        <v>45783</v>
      </c>
      <c r="L3" s="28">
        <v>45784</v>
      </c>
      <c r="M3" s="28">
        <v>45785</v>
      </c>
      <c r="N3" s="28">
        <v>45786</v>
      </c>
      <c r="P3" s="2" t="s">
        <v>82</v>
      </c>
      <c r="R3" s="2" t="s">
        <v>82</v>
      </c>
    </row>
    <row r="4" spans="1:18" ht="15.75" thickBot="1" x14ac:dyDescent="0.3">
      <c r="A4" t="s">
        <v>0</v>
      </c>
      <c r="C4" s="10">
        <v>45782</v>
      </c>
      <c r="D4" s="11" t="s">
        <v>32</v>
      </c>
      <c r="E4" s="10">
        <v>45786</v>
      </c>
      <c r="J4" s="2" t="s">
        <v>26</v>
      </c>
      <c r="K4" s="2" t="s">
        <v>27</v>
      </c>
      <c r="L4" s="2" t="s">
        <v>28</v>
      </c>
      <c r="M4" s="2" t="s">
        <v>29</v>
      </c>
      <c r="N4" s="2" t="s">
        <v>30</v>
      </c>
    </row>
    <row r="5" spans="1:18" ht="15.75" thickBot="1" x14ac:dyDescent="0.3">
      <c r="A5" t="s">
        <v>910</v>
      </c>
      <c r="F5" s="8">
        <v>19310.79</v>
      </c>
      <c r="G5" s="36" t="s">
        <v>25</v>
      </c>
      <c r="H5" s="8">
        <v>17977.73</v>
      </c>
      <c r="J5" s="14">
        <v>17844.240000000002</v>
      </c>
      <c r="K5" s="14">
        <v>17689.66</v>
      </c>
      <c r="L5" s="14">
        <v>17738.16</v>
      </c>
      <c r="M5" s="14">
        <v>17928.14</v>
      </c>
      <c r="N5" s="14">
        <v>17928.919999999998</v>
      </c>
      <c r="P5" s="5">
        <f>(N5-H5)/H5</f>
        <v>-2.7150257568670411E-3</v>
      </c>
      <c r="R5" s="5">
        <f>(M5-F5)/F5</f>
        <v>-7.1599867224489591E-2</v>
      </c>
    </row>
    <row r="6" spans="1:18" ht="15.75" thickBot="1" x14ac:dyDescent="0.3">
      <c r="A6" t="s">
        <v>302</v>
      </c>
      <c r="C6" s="26" t="s">
        <v>820</v>
      </c>
      <c r="D6" s="1"/>
      <c r="E6" s="1"/>
      <c r="F6" s="9">
        <v>6040.04</v>
      </c>
      <c r="G6" s="36" t="s">
        <v>107</v>
      </c>
      <c r="H6" s="9">
        <v>5686.67</v>
      </c>
      <c r="J6" s="14">
        <v>5650.28</v>
      </c>
      <c r="K6" s="17">
        <v>5606.91</v>
      </c>
      <c r="L6" s="17">
        <v>5631.28</v>
      </c>
      <c r="M6" s="14">
        <v>5663.94</v>
      </c>
      <c r="N6" s="14">
        <v>5659.91</v>
      </c>
      <c r="P6" s="5">
        <f>(N6-H6)/H6</f>
        <v>-4.70574167307057E-3</v>
      </c>
      <c r="R6" s="5">
        <f>(M6-F6)/F6</f>
        <v>-6.2267799550996414E-2</v>
      </c>
    </row>
    <row r="7" spans="1:18" x14ac:dyDescent="0.25">
      <c r="C7" s="35"/>
      <c r="J7" s="12"/>
    </row>
    <row r="8" spans="1:18" x14ac:dyDescent="0.25">
      <c r="C8" s="12"/>
      <c r="J8" s="12"/>
    </row>
    <row r="9" spans="1:18" x14ac:dyDescent="0.25">
      <c r="C9" s="12"/>
      <c r="J9" s="12"/>
    </row>
    <row r="10" spans="1:18" x14ac:dyDescent="0.25">
      <c r="A10" t="s">
        <v>3</v>
      </c>
      <c r="C10" s="16" t="s">
        <v>2991</v>
      </c>
      <c r="J10" s="16"/>
    </row>
    <row r="11" spans="1:18" x14ac:dyDescent="0.25">
      <c r="C11" s="27" t="s">
        <v>2992</v>
      </c>
      <c r="J11" s="16"/>
    </row>
    <row r="12" spans="1:18" x14ac:dyDescent="0.25">
      <c r="C12" s="16" t="s">
        <v>2993</v>
      </c>
      <c r="J12" s="16"/>
    </row>
    <row r="13" spans="1:18" x14ac:dyDescent="0.25">
      <c r="C13" s="27" t="s">
        <v>2994</v>
      </c>
      <c r="J13" s="16"/>
    </row>
    <row r="14" spans="1:18" x14ac:dyDescent="0.25">
      <c r="C14" s="27" t="s">
        <v>2995</v>
      </c>
      <c r="J14" s="16"/>
    </row>
    <row r="15" spans="1:18" x14ac:dyDescent="0.25">
      <c r="C15" s="16" t="s">
        <v>2996</v>
      </c>
      <c r="J15" s="16"/>
    </row>
    <row r="16" spans="1:18" x14ac:dyDescent="0.25">
      <c r="C16" s="16" t="s">
        <v>3004</v>
      </c>
      <c r="J16" s="16"/>
    </row>
    <row r="17" spans="3:10" x14ac:dyDescent="0.25">
      <c r="C17" s="16" t="s">
        <v>2997</v>
      </c>
      <c r="J17" s="16"/>
    </row>
    <row r="18" spans="3:10" x14ac:dyDescent="0.25">
      <c r="C18" s="16" t="s">
        <v>2998</v>
      </c>
      <c r="J18" s="16"/>
    </row>
    <row r="19" spans="3:10" x14ac:dyDescent="0.25">
      <c r="C19" s="16" t="s">
        <v>2999</v>
      </c>
      <c r="J19" s="16"/>
    </row>
    <row r="20" spans="3:10" x14ac:dyDescent="0.25">
      <c r="C20" s="16" t="s">
        <v>3001</v>
      </c>
      <c r="J20" s="16"/>
    </row>
    <row r="21" spans="3:10" x14ac:dyDescent="0.25">
      <c r="C21" s="16" t="s">
        <v>3002</v>
      </c>
      <c r="J21" s="16"/>
    </row>
    <row r="22" spans="3:10" x14ac:dyDescent="0.25">
      <c r="C22" s="16" t="s">
        <v>3003</v>
      </c>
      <c r="J22" s="16"/>
    </row>
    <row r="23" spans="3:10" x14ac:dyDescent="0.25">
      <c r="C23" s="16" t="s">
        <v>3005</v>
      </c>
      <c r="J23" s="16"/>
    </row>
    <row r="24" spans="3:10" x14ac:dyDescent="0.25">
      <c r="C24" s="16" t="s">
        <v>3006</v>
      </c>
      <c r="J24" s="16"/>
    </row>
    <row r="25" spans="3:10" x14ac:dyDescent="0.25">
      <c r="C25" s="16" t="s">
        <v>3007</v>
      </c>
      <c r="J25" s="16"/>
    </row>
    <row r="26" spans="3:10" x14ac:dyDescent="0.25">
      <c r="C26" s="16"/>
      <c r="J26" s="16"/>
    </row>
    <row r="27" spans="3:10" x14ac:dyDescent="0.25">
      <c r="C27" s="16"/>
      <c r="J27" s="16"/>
    </row>
    <row r="28" spans="3:10" x14ac:dyDescent="0.25">
      <c r="C28" s="16"/>
      <c r="J28" s="16"/>
    </row>
    <row r="29" spans="3:10" x14ac:dyDescent="0.25">
      <c r="C29" s="12" t="s">
        <v>182</v>
      </c>
      <c r="D29" s="12" t="s">
        <v>3000</v>
      </c>
      <c r="J29" s="16"/>
    </row>
    <row r="30" spans="3:10" x14ac:dyDescent="0.25">
      <c r="C30" s="12" t="s">
        <v>163</v>
      </c>
      <c r="D30" s="12" t="s">
        <v>2970</v>
      </c>
      <c r="J30" s="16"/>
    </row>
    <row r="31" spans="3:10" x14ac:dyDescent="0.25">
      <c r="C31" s="12"/>
      <c r="J31" s="16"/>
    </row>
    <row r="32" spans="3:10" x14ac:dyDescent="0.25">
      <c r="F32" s="2" t="s">
        <v>154</v>
      </c>
      <c r="J32" s="16"/>
    </row>
    <row r="33" spans="3:10" x14ac:dyDescent="0.25">
      <c r="C33" t="s">
        <v>102</v>
      </c>
      <c r="D33" s="5">
        <v>0.66600000000000004</v>
      </c>
      <c r="E33" s="7"/>
      <c r="F33" s="2" t="s">
        <v>155</v>
      </c>
      <c r="I33" s="5"/>
      <c r="J33" s="16"/>
    </row>
    <row r="34" spans="3:10" x14ac:dyDescent="0.25">
      <c r="C34" s="16"/>
      <c r="D34" s="5"/>
      <c r="E34" s="7"/>
      <c r="F34" s="5"/>
      <c r="I34" s="5"/>
      <c r="J34" s="16"/>
    </row>
    <row r="35" spans="3:10" x14ac:dyDescent="0.25">
      <c r="C35" s="16"/>
      <c r="D35" s="5"/>
      <c r="E35" s="7"/>
      <c r="F35" s="34"/>
      <c r="I35" s="5"/>
      <c r="J35" s="16"/>
    </row>
    <row r="36" spans="3:10" x14ac:dyDescent="0.25">
      <c r="D36" s="5"/>
      <c r="F36" s="5"/>
      <c r="I36" s="5"/>
      <c r="J36" s="16"/>
    </row>
    <row r="37" spans="3:10" x14ac:dyDescent="0.25">
      <c r="D37" s="5"/>
      <c r="F37" s="5"/>
      <c r="I37" s="5"/>
      <c r="J37" s="16"/>
    </row>
    <row r="38" spans="3:10" x14ac:dyDescent="0.25">
      <c r="D38" s="5"/>
      <c r="F38" s="5"/>
      <c r="I38" s="5"/>
      <c r="J38" s="16"/>
    </row>
    <row r="39" spans="3:10" x14ac:dyDescent="0.25">
      <c r="C39" t="s">
        <v>1314</v>
      </c>
      <c r="D39" s="5">
        <v>4.36E-2</v>
      </c>
      <c r="F39" s="5">
        <v>-0.22559999999999999</v>
      </c>
      <c r="I39" s="5"/>
      <c r="J39" s="16"/>
    </row>
    <row r="40" spans="3:10" x14ac:dyDescent="0.25">
      <c r="C40" t="s">
        <v>2289</v>
      </c>
      <c r="D40" s="5">
        <v>8.8300000000000003E-2</v>
      </c>
      <c r="F40" s="5">
        <v>7.4000000000000003E-3</v>
      </c>
      <c r="I40" s="5"/>
      <c r="J40" s="16"/>
    </row>
    <row r="41" spans="3:10" x14ac:dyDescent="0.25">
      <c r="C41" t="s">
        <v>2766</v>
      </c>
      <c r="D41" s="5">
        <v>4.3200000000000002E-2</v>
      </c>
      <c r="F41" s="5">
        <v>-0.15049999999999999</v>
      </c>
      <c r="I41" s="5"/>
      <c r="J41" s="16"/>
    </row>
    <row r="42" spans="3:10" x14ac:dyDescent="0.25">
      <c r="C42" t="s">
        <v>2872</v>
      </c>
      <c r="D42" s="5">
        <v>6.0499999999999998E-2</v>
      </c>
      <c r="F42" s="5">
        <v>1.3500000000000002E-2</v>
      </c>
      <c r="I42" s="5"/>
      <c r="J42" s="16"/>
    </row>
    <row r="43" spans="3:10" x14ac:dyDescent="0.25">
      <c r="C43" t="s">
        <v>124</v>
      </c>
      <c r="D43" s="5">
        <v>4.8499999999999995E-2</v>
      </c>
      <c r="F43" s="5">
        <v>-5.62E-2</v>
      </c>
      <c r="G43" s="22"/>
      <c r="H43" s="16"/>
      <c r="I43" s="5"/>
      <c r="J43" s="16"/>
    </row>
    <row r="44" spans="3:10" x14ac:dyDescent="0.25">
      <c r="C44" t="s">
        <v>2921</v>
      </c>
      <c r="D44" s="5">
        <v>4.99E-2</v>
      </c>
      <c r="F44" s="5">
        <v>-1.6500000000000001E-2</v>
      </c>
      <c r="G44" s="22"/>
      <c r="H44" s="16"/>
      <c r="I44" s="5"/>
      <c r="J44" s="16"/>
    </row>
    <row r="45" spans="3:10" x14ac:dyDescent="0.25">
      <c r="D45" s="5"/>
      <c r="F45" s="5"/>
      <c r="G45" s="22"/>
      <c r="H45" s="16"/>
      <c r="I45" s="5"/>
      <c r="J45" s="16"/>
    </row>
    <row r="46" spans="3:10" x14ac:dyDescent="0.25">
      <c r="G46" s="22"/>
      <c r="H46" s="16"/>
      <c r="I46" s="5"/>
      <c r="J46" s="16"/>
    </row>
    <row r="47" spans="3:10" x14ac:dyDescent="0.25">
      <c r="D47" s="5"/>
      <c r="E47" s="21"/>
      <c r="F47" s="34"/>
      <c r="G47" s="22"/>
      <c r="H47" s="16"/>
      <c r="I47" s="5"/>
      <c r="J47" s="16"/>
    </row>
    <row r="48" spans="3:10" x14ac:dyDescent="0.25">
      <c r="D48" s="5">
        <f>SUM(D33:D47)</f>
        <v>1</v>
      </c>
      <c r="F48" s="34"/>
      <c r="I48" s="22"/>
      <c r="J48" s="16"/>
    </row>
    <row r="49" spans="1:19" x14ac:dyDescent="0.25">
      <c r="E49" s="21"/>
      <c r="F49" s="16"/>
      <c r="G49" s="22"/>
      <c r="H49" s="16"/>
      <c r="I49" s="22"/>
      <c r="J49" s="16"/>
    </row>
    <row r="50" spans="1:19" x14ac:dyDescent="0.25">
      <c r="C50" s="12"/>
      <c r="D50" s="5"/>
      <c r="E50" s="21"/>
      <c r="F50" s="16"/>
      <c r="G50" s="22"/>
      <c r="H50" s="16"/>
      <c r="I50" s="22"/>
      <c r="J50" s="16"/>
    </row>
    <row r="51" spans="1:19" x14ac:dyDescent="0.25">
      <c r="C51" s="12"/>
      <c r="E51" s="21"/>
      <c r="F51" s="15" t="s">
        <v>108</v>
      </c>
      <c r="G51" s="16"/>
      <c r="H51" s="12"/>
      <c r="I51" s="16"/>
    </row>
    <row r="52" spans="1:19" x14ac:dyDescent="0.25">
      <c r="A52" t="s">
        <v>4</v>
      </c>
      <c r="C52" s="12"/>
      <c r="E52" s="24" t="s">
        <v>6</v>
      </c>
      <c r="F52" s="24" t="s">
        <v>7</v>
      </c>
      <c r="G52" s="24" t="s">
        <v>8</v>
      </c>
      <c r="H52" s="24" t="s">
        <v>9</v>
      </c>
      <c r="I52" s="24" t="s">
        <v>21</v>
      </c>
      <c r="J52" s="24" t="s">
        <v>23</v>
      </c>
      <c r="K52" s="24" t="s">
        <v>22</v>
      </c>
      <c r="L52" s="24" t="s">
        <v>120</v>
      </c>
      <c r="M52" s="23" t="s">
        <v>10</v>
      </c>
      <c r="N52" s="25"/>
      <c r="O52" s="25"/>
      <c r="P52" s="25"/>
      <c r="Q52" s="25"/>
      <c r="R52" s="25"/>
      <c r="S52" s="25"/>
    </row>
    <row r="53" spans="1:19" x14ac:dyDescent="0.25">
      <c r="A53" s="6" t="s">
        <v>5</v>
      </c>
      <c r="B53" t="s">
        <v>1314</v>
      </c>
      <c r="E53" s="4">
        <v>33.64</v>
      </c>
      <c r="F53" s="4">
        <v>38.1</v>
      </c>
      <c r="G53" s="5">
        <f t="shared" ref="G53:G58" si="0">(E53-F53)/F53</f>
        <v>-0.11706036745406825</v>
      </c>
      <c r="H53" s="20">
        <v>34.5</v>
      </c>
      <c r="I53" s="4">
        <v>34.58</v>
      </c>
      <c r="J53" s="2">
        <v>95</v>
      </c>
      <c r="K53" s="2">
        <v>80</v>
      </c>
      <c r="L53" s="2"/>
      <c r="M53" t="s">
        <v>2964</v>
      </c>
    </row>
    <row r="54" spans="1:19" x14ac:dyDescent="0.25">
      <c r="A54" s="6" t="s">
        <v>11</v>
      </c>
      <c r="B54" t="s">
        <v>2289</v>
      </c>
      <c r="E54">
        <v>399.26</v>
      </c>
      <c r="F54" s="4">
        <v>356.0822435</v>
      </c>
      <c r="G54" s="5">
        <f t="shared" si="0"/>
        <v>0.12125781975421637</v>
      </c>
      <c r="H54" s="4">
        <v>330</v>
      </c>
      <c r="I54" s="4">
        <v>349.62</v>
      </c>
      <c r="J54" s="2">
        <v>97</v>
      </c>
      <c r="K54" s="2">
        <v>81</v>
      </c>
      <c r="L54" s="2"/>
      <c r="M54" t="s">
        <v>2965</v>
      </c>
    </row>
    <row r="55" spans="1:19" x14ac:dyDescent="0.25">
      <c r="A55" s="6" t="s">
        <v>12</v>
      </c>
      <c r="B55" t="s">
        <v>2766</v>
      </c>
      <c r="E55" s="4">
        <v>19.98</v>
      </c>
      <c r="F55" s="4">
        <v>24.570293100000001</v>
      </c>
      <c r="G55" s="5">
        <f t="shared" si="0"/>
        <v>-0.18682288735090424</v>
      </c>
      <c r="H55" s="20">
        <v>22.43</v>
      </c>
      <c r="I55" s="4">
        <v>22.73</v>
      </c>
      <c r="J55" s="2">
        <v>95</v>
      </c>
      <c r="K55" s="2">
        <v>80</v>
      </c>
      <c r="L55" s="2">
        <v>15</v>
      </c>
      <c r="M55" t="s">
        <v>2966</v>
      </c>
    </row>
    <row r="56" spans="1:19" x14ac:dyDescent="0.25">
      <c r="A56" s="6" t="s">
        <v>13</v>
      </c>
      <c r="B56" t="s">
        <v>2872</v>
      </c>
      <c r="E56">
        <v>95.88</v>
      </c>
      <c r="F56" s="4">
        <v>98.000410900000006</v>
      </c>
      <c r="G56" s="5">
        <f t="shared" si="0"/>
        <v>-2.1636755198543866E-2</v>
      </c>
      <c r="H56" s="4">
        <v>90</v>
      </c>
      <c r="I56" s="4">
        <v>90.79</v>
      </c>
      <c r="J56" s="2">
        <v>96</v>
      </c>
      <c r="K56" s="2">
        <v>80</v>
      </c>
      <c r="L56" s="2">
        <v>40</v>
      </c>
      <c r="M56" t="s">
        <v>2967</v>
      </c>
    </row>
    <row r="57" spans="1:19" x14ac:dyDescent="0.25">
      <c r="A57" s="6" t="s">
        <v>14</v>
      </c>
      <c r="B57" t="s">
        <v>124</v>
      </c>
      <c r="E57" s="4">
        <v>117.3</v>
      </c>
      <c r="F57" s="4">
        <v>124.6799869</v>
      </c>
      <c r="G57" s="5">
        <f t="shared" si="0"/>
        <v>-5.9191431467819682E-2</v>
      </c>
      <c r="H57" s="20">
        <v>105</v>
      </c>
      <c r="I57" s="4">
        <v>125.41</v>
      </c>
      <c r="J57" s="2">
        <v>99</v>
      </c>
      <c r="K57" s="2">
        <v>98</v>
      </c>
      <c r="L57" s="2">
        <v>2</v>
      </c>
      <c r="M57" t="s">
        <v>2968</v>
      </c>
    </row>
    <row r="58" spans="1:19" x14ac:dyDescent="0.25">
      <c r="A58" s="6" t="s">
        <v>15</v>
      </c>
      <c r="B58" t="s">
        <v>2921</v>
      </c>
      <c r="E58">
        <v>40.01</v>
      </c>
      <c r="F58" s="4">
        <v>41.353639999999999</v>
      </c>
      <c r="G58" s="5">
        <f t="shared" si="0"/>
        <v>-3.2491456616636424E-2</v>
      </c>
      <c r="H58" s="4">
        <v>38.46</v>
      </c>
      <c r="I58" s="4">
        <v>40</v>
      </c>
      <c r="J58" s="2">
        <v>95</v>
      </c>
      <c r="K58" s="2">
        <v>82</v>
      </c>
      <c r="L58" s="2"/>
      <c r="M58" t="s">
        <v>2969</v>
      </c>
    </row>
    <row r="59" spans="1:19" x14ac:dyDescent="0.25">
      <c r="A59" s="6" t="s">
        <v>16</v>
      </c>
      <c r="F59" s="4"/>
      <c r="I59" s="4"/>
      <c r="L59" s="2"/>
    </row>
    <row r="60" spans="1:19" x14ac:dyDescent="0.25">
      <c r="A60" s="6" t="s">
        <v>17</v>
      </c>
      <c r="F60" s="4"/>
      <c r="L60" s="2"/>
    </row>
    <row r="61" spans="1:19" x14ac:dyDescent="0.25">
      <c r="A61" s="6" t="s">
        <v>31</v>
      </c>
      <c r="E61" s="4"/>
      <c r="F61" s="4"/>
      <c r="G61" s="5"/>
      <c r="H61" s="20"/>
      <c r="I61" s="4"/>
      <c r="J61" s="2"/>
      <c r="K61" s="2"/>
    </row>
    <row r="62" spans="1:19" x14ac:dyDescent="0.25">
      <c r="A62" s="6" t="s">
        <v>33</v>
      </c>
    </row>
    <row r="63" spans="1:19" x14ac:dyDescent="0.25">
      <c r="A63" s="6" t="s">
        <v>34</v>
      </c>
    </row>
    <row r="64" spans="1:19" x14ac:dyDescent="0.25">
      <c r="A64" s="6" t="s">
        <v>35</v>
      </c>
      <c r="E64" s="4"/>
      <c r="F64" s="4"/>
      <c r="H64" s="4"/>
      <c r="I64" s="4"/>
      <c r="L64" s="2"/>
    </row>
    <row r="66" spans="1:20" x14ac:dyDescent="0.25">
      <c r="E66" s="7"/>
      <c r="G66" s="2" t="s">
        <v>128</v>
      </c>
      <c r="J66" s="2" t="s">
        <v>127</v>
      </c>
      <c r="L66" s="2" t="s">
        <v>150</v>
      </c>
      <c r="N66" s="2" t="s">
        <v>150</v>
      </c>
      <c r="P66" s="2" t="s">
        <v>150</v>
      </c>
    </row>
    <row r="67" spans="1:20" x14ac:dyDescent="0.25">
      <c r="A67" s="3" t="s">
        <v>18</v>
      </c>
      <c r="E67" s="18" t="s">
        <v>6</v>
      </c>
      <c r="F67" s="18" t="s">
        <v>21</v>
      </c>
      <c r="G67" s="18" t="s">
        <v>129</v>
      </c>
      <c r="H67" s="18" t="s">
        <v>22</v>
      </c>
      <c r="I67" s="18" t="s">
        <v>23</v>
      </c>
      <c r="J67" s="18" t="s">
        <v>22</v>
      </c>
      <c r="K67" s="18" t="s">
        <v>146</v>
      </c>
      <c r="L67" s="18" t="s">
        <v>146</v>
      </c>
      <c r="M67" s="18" t="s">
        <v>130</v>
      </c>
      <c r="N67" s="18" t="s">
        <v>130</v>
      </c>
      <c r="O67" s="18" t="s">
        <v>131</v>
      </c>
      <c r="P67" s="18" t="s">
        <v>131</v>
      </c>
      <c r="Q67" s="19" t="s">
        <v>10</v>
      </c>
    </row>
    <row r="68" spans="1:20" x14ac:dyDescent="0.25">
      <c r="A68" s="3"/>
      <c r="E68" s="18"/>
      <c r="F68" s="18"/>
      <c r="G68" s="18"/>
      <c r="H68" s="18"/>
      <c r="I68" s="18"/>
      <c r="J68" s="18"/>
      <c r="K68" s="18"/>
      <c r="M68" s="18"/>
      <c r="O68" s="18"/>
      <c r="Q68" s="19"/>
    </row>
    <row r="69" spans="1:20" x14ac:dyDescent="0.25">
      <c r="A69" s="6" t="s">
        <v>5</v>
      </c>
      <c r="B69" s="16" t="s">
        <v>2922</v>
      </c>
      <c r="C69" s="16" t="s">
        <v>2945</v>
      </c>
      <c r="E69" s="20">
        <v>34.17</v>
      </c>
      <c r="F69" s="20">
        <v>39.47</v>
      </c>
      <c r="G69" s="22">
        <f t="shared" ref="G69:G84" si="1">(E69-F69)/F69</f>
        <v>-0.13427919939194319</v>
      </c>
      <c r="H69" s="15">
        <v>4</v>
      </c>
      <c r="I69" s="15">
        <v>91</v>
      </c>
      <c r="J69" s="29">
        <v>45869</v>
      </c>
      <c r="K69" s="31">
        <v>34.26</v>
      </c>
      <c r="L69" s="38">
        <f t="shared" ref="L69:L84" si="2">(E69-K69)/K69</f>
        <v>-2.6269702276706455E-3</v>
      </c>
      <c r="M69" s="31">
        <v>35.619999999999997</v>
      </c>
      <c r="N69" s="38">
        <f t="shared" ref="N69:N84" si="3">(E69-M69)/M69</f>
        <v>-4.0707467714766868E-2</v>
      </c>
      <c r="O69" s="31">
        <v>34.36</v>
      </c>
      <c r="P69" s="38">
        <f t="shared" ref="P69:P84" si="4">(E69-O69)/O69</f>
        <v>-5.5296856810243813E-3</v>
      </c>
      <c r="Q69" s="16" t="s">
        <v>2975</v>
      </c>
    </row>
    <row r="70" spans="1:20" x14ac:dyDescent="0.25">
      <c r="A70" s="6" t="s">
        <v>11</v>
      </c>
      <c r="B70" s="16" t="s">
        <v>1116</v>
      </c>
      <c r="C70" s="16" t="s">
        <v>2795</v>
      </c>
      <c r="E70" s="20">
        <v>58.66</v>
      </c>
      <c r="F70" s="20">
        <v>61.08</v>
      </c>
      <c r="G70" s="22">
        <f t="shared" si="1"/>
        <v>-3.9620170268500357E-2</v>
      </c>
      <c r="I70" s="15">
        <v>95</v>
      </c>
      <c r="J70" s="29"/>
      <c r="K70" s="31">
        <v>50.46</v>
      </c>
      <c r="L70" s="38">
        <f t="shared" si="2"/>
        <v>0.16250495441934196</v>
      </c>
      <c r="M70" s="31">
        <v>53.14</v>
      </c>
      <c r="N70" s="38">
        <f t="shared" si="3"/>
        <v>0.10387655250282266</v>
      </c>
      <c r="O70" s="31">
        <v>49.75</v>
      </c>
      <c r="P70" s="38">
        <f t="shared" si="4"/>
        <v>0.1790954773869346</v>
      </c>
      <c r="Q70" s="16" t="s">
        <v>2980</v>
      </c>
    </row>
    <row r="71" spans="1:20" x14ac:dyDescent="0.25">
      <c r="A71" s="6" t="s">
        <v>12</v>
      </c>
      <c r="B71" s="16" t="s">
        <v>2972</v>
      </c>
      <c r="C71" s="16" t="s">
        <v>2988</v>
      </c>
      <c r="E71" s="20">
        <v>76.88</v>
      </c>
      <c r="F71" s="20">
        <v>80</v>
      </c>
      <c r="G71" s="22">
        <f t="shared" si="1"/>
        <v>-3.9000000000000055E-2</v>
      </c>
      <c r="H71" s="15">
        <v>53</v>
      </c>
      <c r="I71" s="15">
        <v>98</v>
      </c>
      <c r="J71" s="29">
        <v>45825</v>
      </c>
      <c r="K71" s="31">
        <v>65.23</v>
      </c>
      <c r="L71" s="38">
        <f t="shared" si="2"/>
        <v>0.17859880423118182</v>
      </c>
      <c r="M71" s="31">
        <v>69.760000000000005</v>
      </c>
      <c r="N71" s="38">
        <f t="shared" si="3"/>
        <v>0.1020642201834861</v>
      </c>
      <c r="O71" s="31">
        <v>64.709999999999994</v>
      </c>
      <c r="P71" s="38">
        <f t="shared" si="4"/>
        <v>0.18806985010044819</v>
      </c>
      <c r="Q71" s="16" t="s">
        <v>2989</v>
      </c>
      <c r="T71" s="16"/>
    </row>
    <row r="72" spans="1:20" x14ac:dyDescent="0.25">
      <c r="A72" s="6" t="s">
        <v>13</v>
      </c>
      <c r="B72" s="16" t="s">
        <v>2624</v>
      </c>
      <c r="C72" s="16" t="s">
        <v>2637</v>
      </c>
      <c r="E72" s="20">
        <v>36.17</v>
      </c>
      <c r="F72" s="20">
        <v>37.590000000000003</v>
      </c>
      <c r="G72" s="22">
        <f t="shared" si="1"/>
        <v>-3.7776004256451223E-2</v>
      </c>
      <c r="H72" s="15">
        <v>93</v>
      </c>
      <c r="I72" s="15">
        <v>92</v>
      </c>
      <c r="J72" s="32">
        <v>45790</v>
      </c>
      <c r="K72" s="31">
        <v>36.82</v>
      </c>
      <c r="L72" s="38">
        <f t="shared" si="2"/>
        <v>-1.7653449212384535E-2</v>
      </c>
      <c r="M72" s="31">
        <v>37.24</v>
      </c>
      <c r="N72" s="38">
        <f t="shared" si="3"/>
        <v>-2.8732545649838889E-2</v>
      </c>
      <c r="O72" s="31">
        <v>37.06</v>
      </c>
      <c r="P72" s="38">
        <f t="shared" si="4"/>
        <v>-2.4015110631408539E-2</v>
      </c>
      <c r="Q72" s="16" t="s">
        <v>2978</v>
      </c>
    </row>
    <row r="73" spans="1:20" x14ac:dyDescent="0.25">
      <c r="A73" s="6" t="s">
        <v>14</v>
      </c>
      <c r="B73" s="16" t="s">
        <v>143</v>
      </c>
      <c r="C73" s="16" t="s">
        <v>145</v>
      </c>
      <c r="E73" s="20">
        <v>71.88</v>
      </c>
      <c r="F73" s="20">
        <v>74.239999999999995</v>
      </c>
      <c r="G73" s="22">
        <f t="shared" si="1"/>
        <v>-3.1788793103448273E-2</v>
      </c>
      <c r="H73" s="15">
        <v>40</v>
      </c>
      <c r="I73" s="15">
        <v>97</v>
      </c>
      <c r="J73" s="29">
        <v>45875</v>
      </c>
      <c r="K73" s="31">
        <v>61.64</v>
      </c>
      <c r="L73" s="38">
        <f t="shared" si="2"/>
        <v>0.16612589227774163</v>
      </c>
      <c r="M73" s="31">
        <v>66.349999999999994</v>
      </c>
      <c r="N73" s="38">
        <f t="shared" si="3"/>
        <v>8.3345892991710649E-2</v>
      </c>
      <c r="O73" s="31">
        <v>61.08</v>
      </c>
      <c r="P73" s="38">
        <f t="shared" si="4"/>
        <v>0.17681728880157166</v>
      </c>
      <c r="Q73" s="16" t="s">
        <v>2990</v>
      </c>
    </row>
    <row r="74" spans="1:20" x14ac:dyDescent="0.25">
      <c r="A74" s="6" t="s">
        <v>15</v>
      </c>
      <c r="B74" s="16" t="s">
        <v>2656</v>
      </c>
      <c r="C74" s="16" t="s">
        <v>2668</v>
      </c>
      <c r="E74" s="20">
        <v>147.41999999999999</v>
      </c>
      <c r="F74" s="20">
        <v>151.54</v>
      </c>
      <c r="G74" s="22">
        <f t="shared" si="1"/>
        <v>-2.7187541243236142E-2</v>
      </c>
      <c r="H74" s="15">
        <v>80</v>
      </c>
      <c r="I74" s="15">
        <v>98</v>
      </c>
      <c r="J74" s="29">
        <v>45875</v>
      </c>
      <c r="K74" s="31">
        <v>138.44999999999999</v>
      </c>
      <c r="L74" s="38">
        <f t="shared" si="2"/>
        <v>6.4788732394366194E-2</v>
      </c>
      <c r="M74" s="31">
        <v>139.28</v>
      </c>
      <c r="N74" s="38">
        <f t="shared" si="3"/>
        <v>5.8443423319930979E-2</v>
      </c>
      <c r="O74" s="31">
        <v>137.91</v>
      </c>
      <c r="P74" s="38">
        <f t="shared" si="4"/>
        <v>6.8958016097454791E-2</v>
      </c>
      <c r="Q74" s="16" t="s">
        <v>2973</v>
      </c>
    </row>
    <row r="75" spans="1:20" x14ac:dyDescent="0.25">
      <c r="A75" s="6" t="s">
        <v>16</v>
      </c>
      <c r="B75" s="16" t="s">
        <v>194</v>
      </c>
      <c r="C75" s="16" t="s">
        <v>2986</v>
      </c>
      <c r="E75" s="20">
        <v>684.59</v>
      </c>
      <c r="F75" s="20">
        <v>698.27</v>
      </c>
      <c r="G75" s="22">
        <f t="shared" si="1"/>
        <v>-1.9591275581078881E-2</v>
      </c>
      <c r="H75" s="15">
        <v>99</v>
      </c>
      <c r="I75" s="15">
        <v>96</v>
      </c>
      <c r="J75" s="29">
        <v>45881</v>
      </c>
      <c r="K75" s="31">
        <v>571.88</v>
      </c>
      <c r="L75" s="38">
        <f t="shared" si="2"/>
        <v>0.19708680142687285</v>
      </c>
      <c r="M75" s="31">
        <v>605.57000000000005</v>
      </c>
      <c r="N75" s="38">
        <f t="shared" si="3"/>
        <v>0.13048863054642729</v>
      </c>
      <c r="O75" s="31">
        <v>563.66999999999996</v>
      </c>
      <c r="P75" s="38">
        <f t="shared" si="4"/>
        <v>0.21452268171093031</v>
      </c>
      <c r="Q75" s="16" t="s">
        <v>2987</v>
      </c>
    </row>
    <row r="76" spans="1:20" x14ac:dyDescent="0.25">
      <c r="A76" s="6" t="s">
        <v>17</v>
      </c>
      <c r="B76" s="16" t="s">
        <v>791</v>
      </c>
      <c r="C76" s="16" t="s">
        <v>2941</v>
      </c>
      <c r="E76" s="20">
        <v>36.130000000000003</v>
      </c>
      <c r="F76" s="20">
        <v>36.47</v>
      </c>
      <c r="G76" s="22">
        <f t="shared" si="1"/>
        <v>-9.3227310117904114E-3</v>
      </c>
      <c r="H76" s="15">
        <v>79</v>
      </c>
      <c r="I76" s="15">
        <v>84</v>
      </c>
      <c r="J76" s="29">
        <v>45874</v>
      </c>
      <c r="K76" s="31">
        <v>34.770000000000003</v>
      </c>
      <c r="L76" s="38">
        <f t="shared" si="2"/>
        <v>3.9114178889847549E-2</v>
      </c>
      <c r="M76" s="31">
        <v>35.659999999999997</v>
      </c>
      <c r="N76" s="38">
        <f t="shared" si="3"/>
        <v>1.3180033651149916E-2</v>
      </c>
      <c r="O76" s="31">
        <v>34.64</v>
      </c>
      <c r="P76" s="38">
        <f t="shared" si="4"/>
        <v>4.3013856812933085E-2</v>
      </c>
      <c r="Q76" s="16" t="s">
        <v>101</v>
      </c>
    </row>
    <row r="77" spans="1:20" x14ac:dyDescent="0.25">
      <c r="A77" s="6" t="s">
        <v>31</v>
      </c>
      <c r="B77" s="16" t="s">
        <v>2852</v>
      </c>
      <c r="C77" s="16" t="s">
        <v>2856</v>
      </c>
      <c r="E77" s="20">
        <v>32.31</v>
      </c>
      <c r="F77" s="20">
        <v>31.99</v>
      </c>
      <c r="G77" s="22">
        <f t="shared" si="1"/>
        <v>1.0003125976867892E-2</v>
      </c>
      <c r="H77" s="15">
        <v>94</v>
      </c>
      <c r="I77" s="15">
        <v>88</v>
      </c>
      <c r="J77" s="29">
        <v>45866</v>
      </c>
      <c r="K77" s="31">
        <v>31.43</v>
      </c>
      <c r="L77" s="38">
        <f t="shared" si="2"/>
        <v>2.7998727330575963E-2</v>
      </c>
      <c r="M77" s="31">
        <v>32.85</v>
      </c>
      <c r="N77" s="38">
        <f t="shared" si="3"/>
        <v>-1.6438356164383536E-2</v>
      </c>
      <c r="O77" s="31">
        <v>31.22</v>
      </c>
      <c r="P77" s="38">
        <f t="shared" si="4"/>
        <v>3.4913516976297354E-2</v>
      </c>
      <c r="Q77" s="16" t="s">
        <v>2979</v>
      </c>
    </row>
    <row r="78" spans="1:20" x14ac:dyDescent="0.25">
      <c r="A78" s="6" t="s">
        <v>33</v>
      </c>
      <c r="B78" s="16" t="s">
        <v>2918</v>
      </c>
      <c r="C78" s="16" t="s">
        <v>2935</v>
      </c>
      <c r="E78" s="20">
        <v>148.83000000000001</v>
      </c>
      <c r="F78" s="20">
        <v>146.99</v>
      </c>
      <c r="G78" s="22">
        <f t="shared" si="1"/>
        <v>1.2517858357711431E-2</v>
      </c>
      <c r="H78" s="15">
        <v>94</v>
      </c>
      <c r="I78" s="15">
        <v>76</v>
      </c>
      <c r="J78" s="29">
        <v>45855</v>
      </c>
      <c r="K78" s="31">
        <v>129.13999999999999</v>
      </c>
      <c r="L78" s="38">
        <f t="shared" si="2"/>
        <v>0.15247018739352663</v>
      </c>
      <c r="M78" s="31">
        <v>137.58000000000001</v>
      </c>
      <c r="N78" s="38">
        <f t="shared" si="3"/>
        <v>8.1770606192760567E-2</v>
      </c>
      <c r="O78" s="31">
        <v>129.4</v>
      </c>
      <c r="P78" s="38">
        <f t="shared" si="4"/>
        <v>0.15015455950540962</v>
      </c>
      <c r="Q78" s="16" t="s">
        <v>2977</v>
      </c>
    </row>
    <row r="79" spans="1:20" x14ac:dyDescent="0.25">
      <c r="A79" s="6" t="s">
        <v>34</v>
      </c>
      <c r="B79" s="16" t="s">
        <v>116</v>
      </c>
      <c r="C79" s="16" t="s">
        <v>117</v>
      </c>
      <c r="E79" s="20">
        <v>226.55</v>
      </c>
      <c r="F79" s="20">
        <v>220.93</v>
      </c>
      <c r="G79" s="22">
        <f t="shared" si="1"/>
        <v>2.5437921513601611E-2</v>
      </c>
      <c r="H79" s="15">
        <v>26</v>
      </c>
      <c r="I79" s="15">
        <v>94</v>
      </c>
      <c r="J79" s="32">
        <v>45792</v>
      </c>
      <c r="K79" s="31">
        <v>212.37</v>
      </c>
      <c r="L79" s="38">
        <f t="shared" si="2"/>
        <v>6.6770259452841763E-2</v>
      </c>
      <c r="M79" s="31">
        <v>221.45</v>
      </c>
      <c r="N79" s="38">
        <f t="shared" si="3"/>
        <v>2.3030029351998299E-2</v>
      </c>
      <c r="O79" s="31">
        <v>212.96</v>
      </c>
      <c r="P79" s="38">
        <f t="shared" si="4"/>
        <v>6.3814800901577776E-2</v>
      </c>
      <c r="Q79" s="16" t="s">
        <v>2976</v>
      </c>
    </row>
    <row r="80" spans="1:20" x14ac:dyDescent="0.25">
      <c r="A80" s="6" t="s">
        <v>35</v>
      </c>
      <c r="B80" s="16" t="s">
        <v>2971</v>
      </c>
      <c r="C80" s="16" t="s">
        <v>2984</v>
      </c>
      <c r="E80" s="20">
        <v>156.51</v>
      </c>
      <c r="F80" s="20">
        <v>146.49</v>
      </c>
      <c r="G80" s="22">
        <f t="shared" si="1"/>
        <v>6.8400573417980615E-2</v>
      </c>
      <c r="H80" s="15">
        <v>98</v>
      </c>
      <c r="I80" s="15">
        <v>97</v>
      </c>
      <c r="J80" s="29">
        <v>45881</v>
      </c>
      <c r="K80" s="31">
        <v>134.54</v>
      </c>
      <c r="L80" s="38">
        <f t="shared" si="2"/>
        <v>0.16329716069570388</v>
      </c>
      <c r="M80" s="31">
        <v>146.36000000000001</v>
      </c>
      <c r="N80" s="38">
        <f t="shared" si="3"/>
        <v>6.9349549057119264E-2</v>
      </c>
      <c r="O80" s="31">
        <v>134.27000000000001</v>
      </c>
      <c r="P80" s="38">
        <f t="shared" si="4"/>
        <v>0.16563640426007284</v>
      </c>
      <c r="Q80" s="16" t="s">
        <v>2985</v>
      </c>
    </row>
    <row r="81" spans="1:17" x14ac:dyDescent="0.25">
      <c r="A81" s="6" t="s">
        <v>38</v>
      </c>
      <c r="B81" s="16" t="s">
        <v>1815</v>
      </c>
      <c r="C81" s="16" t="s">
        <v>1821</v>
      </c>
      <c r="E81" s="20">
        <v>54.65</v>
      </c>
      <c r="F81" s="20">
        <v>49.88</v>
      </c>
      <c r="G81" s="22">
        <f t="shared" si="1"/>
        <v>9.562951082598227E-2</v>
      </c>
      <c r="H81" s="15">
        <v>80</v>
      </c>
      <c r="I81" s="15">
        <v>98</v>
      </c>
      <c r="J81" s="29">
        <v>45868</v>
      </c>
      <c r="K81" s="31">
        <v>44.2</v>
      </c>
      <c r="L81" s="38">
        <f t="shared" si="2"/>
        <v>0.23642533936651572</v>
      </c>
      <c r="M81" s="31">
        <v>47.53</v>
      </c>
      <c r="N81" s="38">
        <f t="shared" si="3"/>
        <v>0.14980012623606137</v>
      </c>
      <c r="O81" s="31">
        <v>43.89</v>
      </c>
      <c r="P81" s="38">
        <f t="shared" si="4"/>
        <v>0.24515835042150827</v>
      </c>
      <c r="Q81" s="16" t="s">
        <v>2974</v>
      </c>
    </row>
    <row r="82" spans="1:17" x14ac:dyDescent="0.25">
      <c r="A82" s="6" t="s">
        <v>44</v>
      </c>
      <c r="B82" s="16" t="s">
        <v>2920</v>
      </c>
      <c r="C82" s="16" t="s">
        <v>2939</v>
      </c>
      <c r="E82" s="20">
        <v>41.77</v>
      </c>
      <c r="F82" s="20">
        <v>37.700000000000003</v>
      </c>
      <c r="G82" s="22">
        <f t="shared" si="1"/>
        <v>0.10795755968169761</v>
      </c>
      <c r="H82" s="15">
        <v>96</v>
      </c>
      <c r="I82" s="15">
        <v>95</v>
      </c>
      <c r="J82" s="29">
        <v>45867</v>
      </c>
      <c r="K82" s="31">
        <v>35.21</v>
      </c>
      <c r="L82" s="38">
        <f t="shared" si="2"/>
        <v>0.18631070718545872</v>
      </c>
      <c r="M82" s="31">
        <v>38.33</v>
      </c>
      <c r="N82" s="38">
        <f t="shared" si="3"/>
        <v>8.9746934516044999E-2</v>
      </c>
      <c r="O82" s="31">
        <v>34.58</v>
      </c>
      <c r="P82" s="38">
        <f t="shared" si="4"/>
        <v>0.20792365529207649</v>
      </c>
      <c r="Q82" s="16" t="s">
        <v>2982</v>
      </c>
    </row>
    <row r="83" spans="1:17" x14ac:dyDescent="0.25">
      <c r="A83" s="6" t="s">
        <v>45</v>
      </c>
      <c r="B83" s="16" t="s">
        <v>2695</v>
      </c>
      <c r="C83" s="16" t="s">
        <v>2706</v>
      </c>
      <c r="E83" s="20">
        <v>20.59</v>
      </c>
      <c r="F83" s="20">
        <v>18.22</v>
      </c>
      <c r="G83" s="22">
        <f t="shared" si="1"/>
        <v>0.13007683863885847</v>
      </c>
      <c r="H83" s="15">
        <v>94</v>
      </c>
      <c r="I83" s="15">
        <v>93</v>
      </c>
      <c r="J83" s="32">
        <v>45789</v>
      </c>
      <c r="K83" s="31">
        <v>18.489999999999998</v>
      </c>
      <c r="L83" s="38">
        <f t="shared" si="2"/>
        <v>0.11357490535424562</v>
      </c>
      <c r="M83" s="31">
        <v>20.12</v>
      </c>
      <c r="N83" s="38">
        <f t="shared" si="3"/>
        <v>2.3359840954274295E-2</v>
      </c>
      <c r="O83" s="31">
        <v>18.2</v>
      </c>
      <c r="P83" s="38">
        <f t="shared" si="4"/>
        <v>0.13131868131868135</v>
      </c>
      <c r="Q83" s="16" t="s">
        <v>2981</v>
      </c>
    </row>
    <row r="84" spans="1:17" x14ac:dyDescent="0.25">
      <c r="A84" s="6" t="s">
        <v>46</v>
      </c>
      <c r="B84" s="16" t="s">
        <v>1813</v>
      </c>
      <c r="C84" s="16" t="s">
        <v>2793</v>
      </c>
      <c r="E84" s="20">
        <v>416.03</v>
      </c>
      <c r="F84" s="20">
        <v>343.59</v>
      </c>
      <c r="G84" s="22">
        <f t="shared" si="1"/>
        <v>0.21083267848307577</v>
      </c>
      <c r="H84" s="15">
        <v>2</v>
      </c>
      <c r="I84" s="15">
        <v>99</v>
      </c>
      <c r="J84" s="29">
        <v>45874</v>
      </c>
      <c r="K84" s="31">
        <v>326.8</v>
      </c>
      <c r="L84" s="38">
        <f t="shared" si="2"/>
        <v>0.27304161566707452</v>
      </c>
      <c r="M84" s="31">
        <v>364.01</v>
      </c>
      <c r="N84" s="38">
        <f t="shared" si="3"/>
        <v>0.14290816186368502</v>
      </c>
      <c r="O84" s="31">
        <v>316.99</v>
      </c>
      <c r="P84" s="38">
        <f t="shared" si="4"/>
        <v>0.31243887819805027</v>
      </c>
      <c r="Q84" s="16" t="s">
        <v>2983</v>
      </c>
    </row>
    <row r="85" spans="1:17" x14ac:dyDescent="0.25">
      <c r="A85" s="6" t="s">
        <v>47</v>
      </c>
    </row>
    <row r="86" spans="1:17" x14ac:dyDescent="0.25">
      <c r="A86" s="6" t="s">
        <v>54</v>
      </c>
    </row>
    <row r="87" spans="1:17" x14ac:dyDescent="0.25">
      <c r="A87" s="6" t="s">
        <v>56</v>
      </c>
    </row>
    <row r="88" spans="1:17" x14ac:dyDescent="0.25">
      <c r="A88" s="6" t="s">
        <v>63</v>
      </c>
    </row>
    <row r="89" spans="1:17" x14ac:dyDescent="0.25">
      <c r="A89" s="6" t="s">
        <v>64</v>
      </c>
    </row>
    <row r="90" spans="1:17" x14ac:dyDescent="0.25">
      <c r="A90" s="6" t="s">
        <v>65</v>
      </c>
    </row>
    <row r="91" spans="1:17" x14ac:dyDescent="0.25">
      <c r="A91" s="6" t="s">
        <v>66</v>
      </c>
    </row>
    <row r="92" spans="1:17" x14ac:dyDescent="0.25">
      <c r="A92" s="6" t="s">
        <v>67</v>
      </c>
    </row>
    <row r="93" spans="1:17" x14ac:dyDescent="0.25">
      <c r="A93" s="6" t="s">
        <v>68</v>
      </c>
    </row>
    <row r="94" spans="1:17" x14ac:dyDescent="0.25">
      <c r="A94" s="6" t="s">
        <v>69</v>
      </c>
    </row>
    <row r="95" spans="1:17" x14ac:dyDescent="0.25">
      <c r="A95" s="6" t="s">
        <v>70</v>
      </c>
    </row>
    <row r="96" spans="1:17" x14ac:dyDescent="0.25">
      <c r="A96" s="6" t="s">
        <v>75</v>
      </c>
    </row>
    <row r="97" spans="1:17" x14ac:dyDescent="0.25">
      <c r="A97" s="6" t="s">
        <v>76</v>
      </c>
      <c r="B97" s="16"/>
      <c r="C97" s="16"/>
      <c r="E97" s="20"/>
      <c r="F97" s="20"/>
      <c r="G97" s="22"/>
      <c r="H97" s="15"/>
      <c r="I97" s="15"/>
      <c r="J97" s="29"/>
      <c r="K97" s="31"/>
      <c r="L97" s="33"/>
      <c r="M97" s="31"/>
      <c r="N97" s="33"/>
      <c r="O97" s="31"/>
      <c r="P97" s="33"/>
    </row>
    <row r="98" spans="1:17" x14ac:dyDescent="0.25">
      <c r="A98" s="6" t="s">
        <v>78</v>
      </c>
    </row>
    <row r="99" spans="1:17" x14ac:dyDescent="0.25">
      <c r="A99" s="6" t="s">
        <v>79</v>
      </c>
    </row>
    <row r="100" spans="1:17" x14ac:dyDescent="0.25">
      <c r="A100" s="6" t="s">
        <v>81</v>
      </c>
    </row>
    <row r="101" spans="1:17" x14ac:dyDescent="0.25">
      <c r="A101" s="6" t="s">
        <v>119</v>
      </c>
      <c r="Q101" s="16"/>
    </row>
    <row r="102" spans="1:17" x14ac:dyDescent="0.25">
      <c r="A102" s="6" t="s">
        <v>148</v>
      </c>
    </row>
    <row r="103" spans="1:17" x14ac:dyDescent="0.25">
      <c r="A103" s="6" t="s">
        <v>149</v>
      </c>
      <c r="J103" s="29"/>
    </row>
    <row r="106" spans="1:17" x14ac:dyDescent="0.25">
      <c r="J106" s="29"/>
    </row>
    <row r="107" spans="1:17" x14ac:dyDescent="0.25">
      <c r="J107" s="29"/>
    </row>
    <row r="108" spans="1:17" x14ac:dyDescent="0.25">
      <c r="J108" s="29"/>
    </row>
  </sheetData>
  <sortState xmlns:xlrd2="http://schemas.microsoft.com/office/spreadsheetml/2017/richdata2" ref="B69:Q84">
    <sortCondition ref="G69:G84"/>
  </sortState>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01A5-3643-4826-9212-C8836A2F3EC9}">
  <dimension ref="A1:T108"/>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45786</v>
      </c>
      <c r="I3" s="2"/>
      <c r="J3" s="29">
        <v>45789</v>
      </c>
      <c r="K3" s="28">
        <v>45790</v>
      </c>
      <c r="L3" s="28">
        <v>45791</v>
      </c>
      <c r="M3" s="28">
        <v>45792</v>
      </c>
      <c r="N3" s="28">
        <v>45793</v>
      </c>
      <c r="P3" s="2" t="s">
        <v>82</v>
      </c>
      <c r="R3" s="2" t="s">
        <v>82</v>
      </c>
    </row>
    <row r="4" spans="1:18" ht="15.75" thickBot="1" x14ac:dyDescent="0.3">
      <c r="A4" t="s">
        <v>0</v>
      </c>
      <c r="C4" s="10">
        <v>45789</v>
      </c>
      <c r="D4" s="11" t="s">
        <v>32</v>
      </c>
      <c r="E4" s="10">
        <v>45793</v>
      </c>
      <c r="J4" s="2" t="s">
        <v>26</v>
      </c>
      <c r="K4" s="2" t="s">
        <v>27</v>
      </c>
      <c r="L4" s="2" t="s">
        <v>28</v>
      </c>
      <c r="M4" s="2" t="s">
        <v>29</v>
      </c>
      <c r="N4" s="2" t="s">
        <v>30</v>
      </c>
    </row>
    <row r="5" spans="1:18" ht="15.75" thickBot="1" x14ac:dyDescent="0.3">
      <c r="A5" t="s">
        <v>910</v>
      </c>
      <c r="F5" s="8">
        <v>19310.79</v>
      </c>
      <c r="G5" s="36" t="s">
        <v>25</v>
      </c>
      <c r="H5" s="8">
        <v>17928.919999999998</v>
      </c>
      <c r="J5" s="14">
        <v>18708.34</v>
      </c>
      <c r="K5" s="14">
        <v>19010.080000000002</v>
      </c>
      <c r="L5" s="14">
        <v>19146.810000000001</v>
      </c>
      <c r="M5" s="14">
        <v>19112.32</v>
      </c>
      <c r="N5" s="14">
        <v>19211.099999999999</v>
      </c>
      <c r="P5" s="5">
        <f>(N5-H5)/H5</f>
        <v>7.1514625532380111E-2</v>
      </c>
      <c r="R5" s="5">
        <f>(M5-F5)/F5</f>
        <v>-1.0277673777199231E-2</v>
      </c>
    </row>
    <row r="6" spans="1:18" ht="15.75" thickBot="1" x14ac:dyDescent="0.3">
      <c r="A6" t="s">
        <v>302</v>
      </c>
      <c r="C6" s="26" t="s">
        <v>340</v>
      </c>
      <c r="D6" s="1"/>
      <c r="E6" s="1"/>
      <c r="F6" s="9">
        <v>6040.04</v>
      </c>
      <c r="G6" s="36" t="s">
        <v>107</v>
      </c>
      <c r="H6" s="9">
        <v>5659.91</v>
      </c>
      <c r="J6" s="14">
        <v>5844.19</v>
      </c>
      <c r="K6" s="17">
        <v>5886.45</v>
      </c>
      <c r="L6" s="17">
        <v>5892.58</v>
      </c>
      <c r="M6" s="14">
        <v>5916.93</v>
      </c>
      <c r="N6" s="14">
        <v>5958.38</v>
      </c>
      <c r="P6" s="5">
        <f>(N6-H6)/H6</f>
        <v>5.2734054075064846E-2</v>
      </c>
      <c r="R6" s="5">
        <f>(M6-F6)/F6</f>
        <v>-2.038231534890492E-2</v>
      </c>
    </row>
    <row r="7" spans="1:18" x14ac:dyDescent="0.25">
      <c r="C7" s="35"/>
      <c r="J7" s="12"/>
    </row>
    <row r="8" spans="1:18" x14ac:dyDescent="0.25">
      <c r="C8" s="12"/>
      <c r="J8" s="12"/>
    </row>
    <row r="9" spans="1:18" x14ac:dyDescent="0.25">
      <c r="C9" s="12"/>
      <c r="J9" s="12"/>
    </row>
    <row r="10" spans="1:18" x14ac:dyDescent="0.25">
      <c r="A10" t="s">
        <v>3</v>
      </c>
      <c r="C10" s="16" t="s">
        <v>3035</v>
      </c>
      <c r="J10" s="16"/>
    </row>
    <row r="11" spans="1:18" x14ac:dyDescent="0.25">
      <c r="C11" s="27" t="s">
        <v>3036</v>
      </c>
      <c r="J11" s="16"/>
    </row>
    <row r="12" spans="1:18" x14ac:dyDescent="0.25">
      <c r="C12" s="16" t="s">
        <v>3037</v>
      </c>
      <c r="J12" s="16"/>
    </row>
    <row r="13" spans="1:18" x14ac:dyDescent="0.25">
      <c r="C13" s="27" t="s">
        <v>3049</v>
      </c>
      <c r="J13" s="16"/>
    </row>
    <row r="14" spans="1:18" x14ac:dyDescent="0.25">
      <c r="C14" s="27" t="s">
        <v>3038</v>
      </c>
      <c r="J14" s="16"/>
    </row>
    <row r="15" spans="1:18" x14ac:dyDescent="0.25">
      <c r="C15" s="16" t="s">
        <v>3039</v>
      </c>
      <c r="J15" s="16"/>
    </row>
    <row r="16" spans="1:18" x14ac:dyDescent="0.25">
      <c r="C16" s="16" t="s">
        <v>3040</v>
      </c>
      <c r="J16" s="16"/>
    </row>
    <row r="17" spans="3:10" x14ac:dyDescent="0.25">
      <c r="C17" s="16" t="s">
        <v>3041</v>
      </c>
      <c r="J17" s="16"/>
    </row>
    <row r="18" spans="3:10" x14ac:dyDescent="0.25">
      <c r="C18" s="16" t="s">
        <v>3042</v>
      </c>
      <c r="J18" s="16"/>
    </row>
    <row r="19" spans="3:10" x14ac:dyDescent="0.25">
      <c r="C19" s="16" t="s">
        <v>3043</v>
      </c>
      <c r="J19" s="16"/>
    </row>
    <row r="20" spans="3:10" x14ac:dyDescent="0.25">
      <c r="C20" s="16" t="s">
        <v>3044</v>
      </c>
      <c r="J20" s="16"/>
    </row>
    <row r="21" spans="3:10" x14ac:dyDescent="0.25">
      <c r="C21" s="16" t="s">
        <v>3045</v>
      </c>
      <c r="J21" s="16"/>
    </row>
    <row r="22" spans="3:10" x14ac:dyDescent="0.25">
      <c r="C22" s="16" t="s">
        <v>3046</v>
      </c>
      <c r="J22" s="16"/>
    </row>
    <row r="23" spans="3:10" x14ac:dyDescent="0.25">
      <c r="C23" s="16" t="s">
        <v>3047</v>
      </c>
      <c r="J23" s="16"/>
    </row>
    <row r="24" spans="3:10" x14ac:dyDescent="0.25">
      <c r="C24" s="16" t="s">
        <v>3048</v>
      </c>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2" t="s">
        <v>182</v>
      </c>
      <c r="D29" s="12" t="s">
        <v>3034</v>
      </c>
      <c r="J29" s="16"/>
    </row>
    <row r="30" spans="3:10" x14ac:dyDescent="0.25">
      <c r="C30" s="12" t="s">
        <v>163</v>
      </c>
      <c r="D30" s="12" t="s">
        <v>3015</v>
      </c>
      <c r="J30" s="16"/>
    </row>
    <row r="31" spans="3:10" x14ac:dyDescent="0.25">
      <c r="C31" s="12"/>
      <c r="J31" s="16"/>
    </row>
    <row r="32" spans="3:10" x14ac:dyDescent="0.25">
      <c r="F32" s="2" t="s">
        <v>154</v>
      </c>
      <c r="J32" s="16"/>
    </row>
    <row r="33" spans="3:10" x14ac:dyDescent="0.25">
      <c r="C33" t="s">
        <v>102</v>
      </c>
      <c r="D33" s="5">
        <v>0.43540000000000001</v>
      </c>
      <c r="E33" s="7"/>
      <c r="F33" s="2" t="s">
        <v>155</v>
      </c>
      <c r="I33" s="5"/>
      <c r="J33" s="16"/>
    </row>
    <row r="34" spans="3:10" x14ac:dyDescent="0.25">
      <c r="C34" s="16"/>
      <c r="D34" s="5"/>
      <c r="E34" s="7"/>
      <c r="F34" s="5"/>
      <c r="I34" s="5"/>
      <c r="J34" s="16"/>
    </row>
    <row r="35" spans="3:10" x14ac:dyDescent="0.25">
      <c r="C35" s="16"/>
      <c r="D35" s="5"/>
      <c r="E35" s="7"/>
      <c r="F35" s="34"/>
      <c r="I35" s="5"/>
      <c r="J35" s="16"/>
    </row>
    <row r="36" spans="3:10" x14ac:dyDescent="0.25">
      <c r="D36" s="5"/>
      <c r="F36" s="5"/>
      <c r="I36" s="5"/>
      <c r="J36" s="16"/>
    </row>
    <row r="37" spans="3:10" x14ac:dyDescent="0.25">
      <c r="C37" t="s">
        <v>2289</v>
      </c>
      <c r="D37" s="5">
        <v>9.3399999999999997E-2</v>
      </c>
      <c r="F37" s="5">
        <v>7.2099999999999997E-2</v>
      </c>
      <c r="I37" s="5"/>
      <c r="J37" s="16"/>
    </row>
    <row r="38" spans="3:10" x14ac:dyDescent="0.25">
      <c r="C38" t="s">
        <v>2766</v>
      </c>
      <c r="D38" s="5">
        <v>4.2000000000000003E-2</v>
      </c>
      <c r="F38" s="5">
        <v>-1.4500000000000001E-2</v>
      </c>
      <c r="I38" s="5"/>
      <c r="J38" s="16"/>
    </row>
    <row r="39" spans="3:10" x14ac:dyDescent="0.25">
      <c r="C39" t="s">
        <v>2872</v>
      </c>
      <c r="D39" s="5">
        <v>5.3199999999999997E-2</v>
      </c>
      <c r="F39" s="5">
        <v>-0.10730000000000001</v>
      </c>
      <c r="I39" s="5"/>
      <c r="J39" s="16"/>
    </row>
    <row r="40" spans="3:10" x14ac:dyDescent="0.25">
      <c r="C40" t="s">
        <v>124</v>
      </c>
      <c r="D40" s="5">
        <v>0.1207</v>
      </c>
      <c r="F40" s="5">
        <v>0.1038</v>
      </c>
      <c r="I40" s="5"/>
      <c r="J40" s="16"/>
    </row>
    <row r="41" spans="3:10" x14ac:dyDescent="0.25">
      <c r="C41" t="s">
        <v>2921</v>
      </c>
      <c r="D41" s="5">
        <v>8.0199999999999994E-2</v>
      </c>
      <c r="F41" s="5">
        <v>-1.67E-2</v>
      </c>
      <c r="I41" s="5"/>
      <c r="J41" s="16"/>
    </row>
    <row r="42" spans="3:10" x14ac:dyDescent="0.25">
      <c r="C42" t="s">
        <v>143</v>
      </c>
      <c r="D42" s="5">
        <v>9.5100000000000004E-2</v>
      </c>
      <c r="F42" s="5">
        <v>0.13059999999999999</v>
      </c>
      <c r="I42" s="5"/>
      <c r="J42" s="16"/>
    </row>
    <row r="43" spans="3:10" x14ac:dyDescent="0.25">
      <c r="C43" t="s">
        <v>1814</v>
      </c>
      <c r="D43" s="5">
        <v>0.08</v>
      </c>
      <c r="F43" s="5">
        <v>0.1084</v>
      </c>
      <c r="G43" s="22"/>
      <c r="H43" s="16"/>
      <c r="I43" s="5"/>
      <c r="J43" s="16"/>
    </row>
    <row r="44" spans="3:10" x14ac:dyDescent="0.25">
      <c r="G44" s="22"/>
      <c r="H44" s="16"/>
      <c r="I44" s="5"/>
      <c r="J44" s="16"/>
    </row>
    <row r="45" spans="3:10" x14ac:dyDescent="0.25">
      <c r="D45" s="5"/>
      <c r="F45" s="5"/>
      <c r="G45" s="22"/>
      <c r="H45" s="16"/>
      <c r="I45" s="5"/>
      <c r="J45" s="16"/>
    </row>
    <row r="46" spans="3:10" x14ac:dyDescent="0.25">
      <c r="G46" s="22"/>
      <c r="H46" s="16"/>
      <c r="I46" s="5"/>
      <c r="J46" s="16"/>
    </row>
    <row r="47" spans="3:10" x14ac:dyDescent="0.25">
      <c r="D47" s="5"/>
      <c r="E47" s="21"/>
      <c r="F47" s="34"/>
      <c r="G47" s="22"/>
      <c r="H47" s="16"/>
      <c r="I47" s="5"/>
      <c r="J47" s="16"/>
    </row>
    <row r="48" spans="3:10" x14ac:dyDescent="0.25">
      <c r="D48" s="5">
        <f>SUM(D33:D47)</f>
        <v>1.0000000000000002</v>
      </c>
      <c r="F48" s="34"/>
      <c r="I48" s="22"/>
      <c r="J48" s="16"/>
    </row>
    <row r="49" spans="1:19" x14ac:dyDescent="0.25">
      <c r="E49" s="21"/>
      <c r="F49" s="16"/>
      <c r="G49" s="22"/>
      <c r="H49" s="16"/>
      <c r="I49" s="22"/>
      <c r="J49" s="16"/>
    </row>
    <row r="50" spans="1:19" x14ac:dyDescent="0.25">
      <c r="C50" s="12"/>
      <c r="D50" s="5"/>
      <c r="E50" s="21"/>
      <c r="F50" s="16"/>
      <c r="G50" s="22"/>
      <c r="H50" s="16"/>
      <c r="I50" s="22"/>
      <c r="J50" s="16"/>
    </row>
    <row r="51" spans="1:19" x14ac:dyDescent="0.25">
      <c r="C51" s="12"/>
      <c r="E51" s="21"/>
      <c r="F51" s="15" t="s">
        <v>108</v>
      </c>
      <c r="G51" s="16"/>
      <c r="H51" s="12"/>
      <c r="I51" s="16"/>
    </row>
    <row r="52" spans="1:19" x14ac:dyDescent="0.25">
      <c r="A52" t="s">
        <v>4</v>
      </c>
      <c r="C52" s="12"/>
      <c r="E52" s="24" t="s">
        <v>6</v>
      </c>
      <c r="F52" s="24" t="s">
        <v>7</v>
      </c>
      <c r="G52" s="24" t="s">
        <v>8</v>
      </c>
      <c r="H52" s="24" t="s">
        <v>9</v>
      </c>
      <c r="I52" s="24" t="s">
        <v>21</v>
      </c>
      <c r="J52" s="24" t="s">
        <v>23</v>
      </c>
      <c r="K52" s="24" t="s">
        <v>22</v>
      </c>
      <c r="L52" s="24" t="s">
        <v>120</v>
      </c>
      <c r="M52" s="23" t="s">
        <v>10</v>
      </c>
      <c r="N52" s="25"/>
      <c r="O52" s="25"/>
      <c r="P52" s="25"/>
      <c r="Q52" s="25"/>
      <c r="R52" s="25"/>
      <c r="S52" s="25"/>
    </row>
    <row r="53" spans="1:19" x14ac:dyDescent="0.25">
      <c r="A53" s="6" t="s">
        <v>5</v>
      </c>
      <c r="B53" t="s">
        <v>2289</v>
      </c>
      <c r="E53">
        <v>428.06</v>
      </c>
      <c r="F53" s="4">
        <v>356.0822435</v>
      </c>
      <c r="G53" s="5">
        <f t="shared" ref="G53:G59" si="0">(E53-F53)/F53</f>
        <v>0.20213801113056623</v>
      </c>
      <c r="H53" s="4">
        <v>385</v>
      </c>
      <c r="I53" s="4">
        <v>349.62</v>
      </c>
      <c r="J53" s="2">
        <v>98</v>
      </c>
      <c r="K53" s="2">
        <v>81</v>
      </c>
      <c r="L53" s="2"/>
      <c r="M53" t="s">
        <v>3008</v>
      </c>
    </row>
    <row r="54" spans="1:19" x14ac:dyDescent="0.25">
      <c r="A54" s="6" t="s">
        <v>11</v>
      </c>
      <c r="B54" t="s">
        <v>2766</v>
      </c>
      <c r="E54" s="4">
        <v>19.690000000000001</v>
      </c>
      <c r="F54" s="4">
        <v>24.570293100000001</v>
      </c>
      <c r="G54" s="5">
        <f t="shared" si="0"/>
        <v>-0.19862575835532054</v>
      </c>
      <c r="H54" s="20">
        <v>22.43</v>
      </c>
      <c r="I54" s="4">
        <v>22.73</v>
      </c>
      <c r="J54" s="2">
        <v>95</v>
      </c>
      <c r="K54" s="2">
        <v>80</v>
      </c>
      <c r="L54" s="2"/>
      <c r="M54" t="s">
        <v>3009</v>
      </c>
    </row>
    <row r="55" spans="1:19" x14ac:dyDescent="0.25">
      <c r="A55" s="6" t="s">
        <v>12</v>
      </c>
      <c r="B55" t="s">
        <v>2872</v>
      </c>
      <c r="E55">
        <v>85.59</v>
      </c>
      <c r="F55" s="4">
        <v>98.000410900000006</v>
      </c>
      <c r="G55" s="5">
        <f t="shared" si="0"/>
        <v>-0.12663631495038968</v>
      </c>
      <c r="H55" s="4">
        <v>90</v>
      </c>
      <c r="I55" s="4">
        <v>90.79</v>
      </c>
      <c r="J55" s="2">
        <v>93</v>
      </c>
      <c r="K55" s="2">
        <v>81</v>
      </c>
      <c r="L55" s="2"/>
      <c r="M55" t="s">
        <v>3010</v>
      </c>
    </row>
    <row r="56" spans="1:19" x14ac:dyDescent="0.25">
      <c r="A56" s="6" t="s">
        <v>13</v>
      </c>
      <c r="B56" t="s">
        <v>124</v>
      </c>
      <c r="E56" s="4">
        <v>129.47999999999999</v>
      </c>
      <c r="F56" s="4">
        <v>123.7</v>
      </c>
      <c r="G56" s="5">
        <f t="shared" si="0"/>
        <v>4.6725949878738779E-2</v>
      </c>
      <c r="H56" s="20">
        <v>105</v>
      </c>
      <c r="I56" s="4">
        <v>125.41</v>
      </c>
      <c r="J56" s="2">
        <v>99</v>
      </c>
      <c r="K56" s="2">
        <v>98</v>
      </c>
      <c r="L56" s="2">
        <v>4</v>
      </c>
      <c r="M56" t="s">
        <v>3011</v>
      </c>
    </row>
    <row r="57" spans="1:19" x14ac:dyDescent="0.25">
      <c r="A57" s="6" t="s">
        <v>14</v>
      </c>
      <c r="B57" t="s">
        <v>2921</v>
      </c>
      <c r="E57">
        <v>39.340000000000003</v>
      </c>
      <c r="F57" s="4">
        <v>40.44</v>
      </c>
      <c r="G57" s="5">
        <f t="shared" si="0"/>
        <v>-2.7200791295746648E-2</v>
      </c>
      <c r="H57" s="4">
        <v>37</v>
      </c>
      <c r="I57" s="4">
        <v>40</v>
      </c>
      <c r="J57" s="2">
        <v>93</v>
      </c>
      <c r="K57" s="2">
        <v>82</v>
      </c>
      <c r="L57" s="2"/>
      <c r="M57" t="s">
        <v>3014</v>
      </c>
    </row>
    <row r="58" spans="1:19" x14ac:dyDescent="0.25">
      <c r="A58" s="6" t="s">
        <v>15</v>
      </c>
      <c r="B58" t="s">
        <v>143</v>
      </c>
      <c r="E58" s="4">
        <v>81.27</v>
      </c>
      <c r="F58" s="4">
        <v>74.760000000000005</v>
      </c>
      <c r="G58" s="5">
        <f t="shared" si="0"/>
        <v>8.7078651685393124E-2</v>
      </c>
      <c r="H58" s="20">
        <v>73</v>
      </c>
      <c r="I58" s="4">
        <v>74.239999999999995</v>
      </c>
      <c r="J58" s="2">
        <v>97</v>
      </c>
      <c r="K58" s="2">
        <v>40</v>
      </c>
      <c r="L58" s="2">
        <v>45</v>
      </c>
      <c r="M58" t="s">
        <v>3012</v>
      </c>
    </row>
    <row r="59" spans="1:19" x14ac:dyDescent="0.25">
      <c r="A59" s="6" t="s">
        <v>16</v>
      </c>
      <c r="B59" t="s">
        <v>1814</v>
      </c>
      <c r="E59">
        <v>91.79</v>
      </c>
      <c r="F59" s="4">
        <v>91.48</v>
      </c>
      <c r="G59" s="5">
        <f t="shared" si="0"/>
        <v>3.3887188456493468E-3</v>
      </c>
      <c r="H59" s="4">
        <v>85</v>
      </c>
      <c r="I59" s="4">
        <v>87</v>
      </c>
      <c r="J59" s="2">
        <v>92</v>
      </c>
      <c r="K59" s="2">
        <v>82</v>
      </c>
      <c r="L59" s="2"/>
      <c r="M59" t="s">
        <v>3013</v>
      </c>
    </row>
    <row r="60" spans="1:19" x14ac:dyDescent="0.25">
      <c r="A60" s="6" t="s">
        <v>17</v>
      </c>
      <c r="F60" s="4"/>
      <c r="L60" s="2"/>
    </row>
    <row r="61" spans="1:19" x14ac:dyDescent="0.25">
      <c r="A61" s="6" t="s">
        <v>31</v>
      </c>
      <c r="E61" s="4"/>
      <c r="F61" s="4"/>
      <c r="G61" s="5"/>
      <c r="H61" s="20"/>
      <c r="I61" s="4"/>
      <c r="J61" s="2"/>
      <c r="K61" s="2"/>
    </row>
    <row r="62" spans="1:19" x14ac:dyDescent="0.25">
      <c r="A62" s="6" t="s">
        <v>33</v>
      </c>
    </row>
    <row r="63" spans="1:19" x14ac:dyDescent="0.25">
      <c r="A63" s="6" t="s">
        <v>34</v>
      </c>
    </row>
    <row r="64" spans="1:19" x14ac:dyDescent="0.25">
      <c r="A64" s="6" t="s">
        <v>35</v>
      </c>
      <c r="E64" s="4"/>
      <c r="F64" s="4"/>
      <c r="H64" s="4"/>
      <c r="I64" s="4"/>
      <c r="L64" s="2"/>
    </row>
    <row r="66" spans="1:20" x14ac:dyDescent="0.25">
      <c r="E66" s="7"/>
      <c r="G66" s="2" t="s">
        <v>128</v>
      </c>
      <c r="J66" s="2" t="s">
        <v>127</v>
      </c>
      <c r="L66" s="2" t="s">
        <v>150</v>
      </c>
      <c r="N66" s="2" t="s">
        <v>150</v>
      </c>
      <c r="P66" s="2" t="s">
        <v>150</v>
      </c>
    </row>
    <row r="67" spans="1:20" x14ac:dyDescent="0.25">
      <c r="A67" s="3" t="s">
        <v>18</v>
      </c>
      <c r="E67" s="18" t="s">
        <v>6</v>
      </c>
      <c r="F67" s="18" t="s">
        <v>21</v>
      </c>
      <c r="G67" s="18" t="s">
        <v>129</v>
      </c>
      <c r="H67" s="18" t="s">
        <v>22</v>
      </c>
      <c r="I67" s="18" t="s">
        <v>23</v>
      </c>
      <c r="J67" s="18" t="s">
        <v>22</v>
      </c>
      <c r="K67" s="18" t="s">
        <v>146</v>
      </c>
      <c r="L67" s="18" t="s">
        <v>146</v>
      </c>
      <c r="M67" s="18" t="s">
        <v>130</v>
      </c>
      <c r="N67" s="18" t="s">
        <v>130</v>
      </c>
      <c r="O67" s="18" t="s">
        <v>131</v>
      </c>
      <c r="P67" s="18" t="s">
        <v>131</v>
      </c>
      <c r="Q67" s="19" t="s">
        <v>10</v>
      </c>
    </row>
    <row r="68" spans="1:20" x14ac:dyDescent="0.25">
      <c r="A68" s="3"/>
      <c r="E68" s="18"/>
      <c r="F68" s="18"/>
      <c r="G68" s="18"/>
      <c r="H68" s="18"/>
      <c r="I68" s="18"/>
      <c r="J68" s="18"/>
      <c r="K68" s="18"/>
      <c r="M68" s="18"/>
      <c r="O68" s="18"/>
      <c r="Q68" s="19"/>
    </row>
    <row r="69" spans="1:20" x14ac:dyDescent="0.25">
      <c r="A69" s="6" t="s">
        <v>5</v>
      </c>
      <c r="B69" s="16" t="s">
        <v>2922</v>
      </c>
      <c r="C69" s="16" t="s">
        <v>2945</v>
      </c>
      <c r="E69" s="20">
        <v>33.840000000000003</v>
      </c>
      <c r="F69" s="20">
        <v>39.47</v>
      </c>
      <c r="G69" s="22">
        <f t="shared" ref="G69:G84" si="1">(E69-F69)/F69</f>
        <v>-0.14263997973144149</v>
      </c>
      <c r="H69" s="15">
        <v>4</v>
      </c>
      <c r="I69" s="15">
        <v>89</v>
      </c>
      <c r="J69" s="29">
        <v>45869</v>
      </c>
      <c r="K69" s="31">
        <v>34.49</v>
      </c>
      <c r="L69" s="38">
        <f t="shared" ref="L69:L84" si="2">(E69-K69)/K69</f>
        <v>-1.8846042331110424E-2</v>
      </c>
      <c r="M69" s="31">
        <v>35</v>
      </c>
      <c r="N69" s="38">
        <f t="shared" ref="N69:N84" si="3">(E69-M69)/M69</f>
        <v>-3.3142857142857043E-2</v>
      </c>
      <c r="O69" s="31">
        <v>34.4</v>
      </c>
      <c r="P69" s="38">
        <f t="shared" ref="P69:P84" si="4">(E69-O69)/O69</f>
        <v>-1.6279069767441721E-2</v>
      </c>
      <c r="Q69" s="16" t="s">
        <v>3016</v>
      </c>
    </row>
    <row r="70" spans="1:20" x14ac:dyDescent="0.25">
      <c r="A70" s="6" t="s">
        <v>11</v>
      </c>
      <c r="B70" s="16" t="s">
        <v>1815</v>
      </c>
      <c r="C70" s="16" t="s">
        <v>1821</v>
      </c>
      <c r="E70" s="20">
        <v>61.76</v>
      </c>
      <c r="F70" s="20">
        <v>63.78</v>
      </c>
      <c r="G70" s="22">
        <f t="shared" si="1"/>
        <v>-3.1671370335528429E-2</v>
      </c>
      <c r="H70" s="15">
        <v>81</v>
      </c>
      <c r="I70" s="15">
        <v>98</v>
      </c>
      <c r="J70" s="29">
        <v>45868</v>
      </c>
      <c r="K70" s="31">
        <v>45.93</v>
      </c>
      <c r="L70" s="38">
        <f t="shared" si="2"/>
        <v>0.34465490964511208</v>
      </c>
      <c r="M70" s="31">
        <v>52.59</v>
      </c>
      <c r="N70" s="38">
        <f t="shared" si="3"/>
        <v>0.17436775052291298</v>
      </c>
      <c r="O70" s="31">
        <v>45.24</v>
      </c>
      <c r="P70" s="38">
        <f t="shared" si="4"/>
        <v>0.36516357206012368</v>
      </c>
      <c r="Q70" s="16" t="s">
        <v>3026</v>
      </c>
    </row>
    <row r="71" spans="1:20" x14ac:dyDescent="0.25">
      <c r="A71" s="6" t="s">
        <v>12</v>
      </c>
      <c r="B71" s="16" t="s">
        <v>1116</v>
      </c>
      <c r="C71" s="16" t="s">
        <v>2795</v>
      </c>
      <c r="E71" s="20">
        <v>59.2</v>
      </c>
      <c r="F71" s="20">
        <v>61.08</v>
      </c>
      <c r="G71" s="22">
        <f t="shared" si="1"/>
        <v>-3.0779305828421668E-2</v>
      </c>
      <c r="I71" s="15">
        <v>94</v>
      </c>
      <c r="J71" s="29"/>
      <c r="K71" s="31">
        <v>51.44</v>
      </c>
      <c r="L71" s="38">
        <f t="shared" si="2"/>
        <v>0.15085536547433914</v>
      </c>
      <c r="M71" s="31">
        <v>55.31</v>
      </c>
      <c r="N71" s="38">
        <f t="shared" si="3"/>
        <v>7.0330862411860429E-2</v>
      </c>
      <c r="O71" s="31">
        <v>50.67</v>
      </c>
      <c r="P71" s="38">
        <f t="shared" si="4"/>
        <v>0.16834418788237618</v>
      </c>
      <c r="Q71" s="16" t="s">
        <v>3017</v>
      </c>
      <c r="T71" s="16"/>
    </row>
    <row r="72" spans="1:20" x14ac:dyDescent="0.25">
      <c r="A72" s="6" t="s">
        <v>13</v>
      </c>
      <c r="B72" s="16" t="s">
        <v>791</v>
      </c>
      <c r="C72" s="16" t="s">
        <v>2941</v>
      </c>
      <c r="E72" s="20">
        <v>36.67</v>
      </c>
      <c r="F72" s="20">
        <v>37.56</v>
      </c>
      <c r="G72" s="22">
        <f t="shared" si="1"/>
        <v>-2.3695420660276904E-2</v>
      </c>
      <c r="H72" s="15">
        <v>78</v>
      </c>
      <c r="I72" s="15">
        <v>83</v>
      </c>
      <c r="J72" s="29">
        <v>45874</v>
      </c>
      <c r="K72" s="31">
        <v>35.03</v>
      </c>
      <c r="L72" s="38">
        <f t="shared" si="2"/>
        <v>4.6817013988010289E-2</v>
      </c>
      <c r="M72" s="31">
        <v>35.86</v>
      </c>
      <c r="N72" s="38">
        <f t="shared" si="3"/>
        <v>2.2587841606246578E-2</v>
      </c>
      <c r="O72" s="31">
        <v>34.840000000000003</v>
      </c>
      <c r="P72" s="38">
        <f t="shared" si="4"/>
        <v>5.2525832376578589E-2</v>
      </c>
      <c r="Q72" s="16" t="s">
        <v>3021</v>
      </c>
    </row>
    <row r="73" spans="1:20" x14ac:dyDescent="0.25">
      <c r="A73" s="6" t="s">
        <v>14</v>
      </c>
      <c r="B73" s="16" t="s">
        <v>73</v>
      </c>
      <c r="C73" s="16" t="s">
        <v>74</v>
      </c>
      <c r="E73" s="20">
        <v>106.04</v>
      </c>
      <c r="F73" s="20">
        <v>105.74</v>
      </c>
      <c r="G73" s="22">
        <f t="shared" si="1"/>
        <v>2.8371477208247718E-3</v>
      </c>
      <c r="H73" s="15">
        <v>96</v>
      </c>
      <c r="I73" s="15">
        <v>90</v>
      </c>
      <c r="J73" s="29">
        <v>45861</v>
      </c>
      <c r="K73" s="31">
        <v>99.14</v>
      </c>
      <c r="L73" s="38">
        <f t="shared" si="2"/>
        <v>6.9598547508573791E-2</v>
      </c>
      <c r="M73" s="31">
        <v>102.25</v>
      </c>
      <c r="N73" s="38">
        <f t="shared" si="3"/>
        <v>3.7066014669926713E-2</v>
      </c>
      <c r="O73" s="31">
        <v>99.34</v>
      </c>
      <c r="P73" s="38">
        <f t="shared" si="4"/>
        <v>6.7445137910207398E-2</v>
      </c>
      <c r="Q73" s="16" t="s">
        <v>3033</v>
      </c>
    </row>
    <row r="74" spans="1:20" x14ac:dyDescent="0.25">
      <c r="A74" s="6" t="s">
        <v>15</v>
      </c>
      <c r="B74" s="16" t="s">
        <v>3019</v>
      </c>
      <c r="C74" s="16" t="s">
        <v>3030</v>
      </c>
      <c r="E74" s="20">
        <v>84.5</v>
      </c>
      <c r="F74" s="20">
        <v>84.21</v>
      </c>
      <c r="G74" s="22">
        <f t="shared" si="1"/>
        <v>3.4437715235720967E-3</v>
      </c>
      <c r="H74" s="15">
        <v>81</v>
      </c>
      <c r="I74" s="15">
        <v>98</v>
      </c>
      <c r="J74" s="29">
        <v>45875</v>
      </c>
      <c r="K74" s="31">
        <v>71.88</v>
      </c>
      <c r="L74" s="38">
        <f t="shared" si="2"/>
        <v>0.17557039510294944</v>
      </c>
      <c r="M74" s="31">
        <v>75.010000000000005</v>
      </c>
      <c r="N74" s="38">
        <f t="shared" si="3"/>
        <v>0.12651646447140374</v>
      </c>
      <c r="O74" s="31">
        <v>72.11</v>
      </c>
      <c r="P74" s="38">
        <f t="shared" si="4"/>
        <v>0.17182082928858688</v>
      </c>
      <c r="Q74" s="16" t="s">
        <v>3031</v>
      </c>
    </row>
    <row r="75" spans="1:20" x14ac:dyDescent="0.25">
      <c r="A75" s="6" t="s">
        <v>16</v>
      </c>
      <c r="B75" s="16" t="s">
        <v>116</v>
      </c>
      <c r="C75" s="16" t="s">
        <v>117</v>
      </c>
      <c r="E75" s="20">
        <v>226.74</v>
      </c>
      <c r="F75" s="20">
        <v>220.93</v>
      </c>
      <c r="G75" s="22">
        <f t="shared" si="1"/>
        <v>2.6297922418865714E-2</v>
      </c>
      <c r="H75" s="15">
        <v>64</v>
      </c>
      <c r="I75" s="15">
        <v>93</v>
      </c>
      <c r="J75" s="29">
        <v>45880</v>
      </c>
      <c r="K75" s="31">
        <v>214.61</v>
      </c>
      <c r="L75" s="38">
        <f t="shared" si="2"/>
        <v>5.6521131354550086E-2</v>
      </c>
      <c r="M75" s="31">
        <v>224.06</v>
      </c>
      <c r="N75" s="38">
        <f t="shared" si="3"/>
        <v>1.19610818530751E-2</v>
      </c>
      <c r="O75" s="31">
        <v>214.76</v>
      </c>
      <c r="P75" s="38">
        <f t="shared" si="4"/>
        <v>5.578319985099655E-2</v>
      </c>
      <c r="Q75" s="16" t="s">
        <v>3024</v>
      </c>
    </row>
    <row r="76" spans="1:20" x14ac:dyDescent="0.25">
      <c r="A76" s="6" t="s">
        <v>17</v>
      </c>
      <c r="B76" s="16" t="s">
        <v>789</v>
      </c>
      <c r="C76" s="16" t="s">
        <v>802</v>
      </c>
      <c r="E76" s="20">
        <v>44.72</v>
      </c>
      <c r="F76" s="20">
        <v>43.01</v>
      </c>
      <c r="G76" s="22">
        <f t="shared" si="1"/>
        <v>3.9758195768425972E-2</v>
      </c>
      <c r="H76" s="15">
        <v>81</v>
      </c>
      <c r="I76" s="15">
        <v>95</v>
      </c>
      <c r="J76" s="29">
        <v>45881</v>
      </c>
      <c r="K76" s="31">
        <v>35.979999999999997</v>
      </c>
      <c r="L76" s="38">
        <f t="shared" si="2"/>
        <v>0.24291272929405233</v>
      </c>
      <c r="M76" s="31">
        <v>39.04</v>
      </c>
      <c r="N76" s="38">
        <f t="shared" si="3"/>
        <v>0.14549180327868852</v>
      </c>
      <c r="O76" s="31">
        <v>35.630000000000003</v>
      </c>
      <c r="P76" s="38">
        <f t="shared" si="4"/>
        <v>0.25512208812798193</v>
      </c>
      <c r="Q76" s="16" t="s">
        <v>3032</v>
      </c>
    </row>
    <row r="77" spans="1:20" x14ac:dyDescent="0.25">
      <c r="A77" s="6" t="s">
        <v>31</v>
      </c>
      <c r="B77" s="16" t="s">
        <v>194</v>
      </c>
      <c r="C77" s="16" t="s">
        <v>2986</v>
      </c>
      <c r="E77" s="20">
        <v>733.18</v>
      </c>
      <c r="F77" s="20">
        <v>698.27</v>
      </c>
      <c r="G77" s="22">
        <f t="shared" si="1"/>
        <v>4.9994987612241637E-2</v>
      </c>
      <c r="H77" s="15">
        <v>99</v>
      </c>
      <c r="I77" s="15">
        <v>97</v>
      </c>
      <c r="J77" s="29">
        <v>45881</v>
      </c>
      <c r="K77" s="31">
        <v>592.55999999999995</v>
      </c>
      <c r="L77" s="38">
        <f t="shared" si="2"/>
        <v>0.23730930201161066</v>
      </c>
      <c r="M77" s="31">
        <v>650.14</v>
      </c>
      <c r="N77" s="38">
        <f t="shared" si="3"/>
        <v>0.12772633586612109</v>
      </c>
      <c r="O77" s="31">
        <v>583.5</v>
      </c>
      <c r="P77" s="38">
        <f t="shared" si="4"/>
        <v>0.25652099400171369</v>
      </c>
      <c r="Q77" s="16" t="s">
        <v>3020</v>
      </c>
    </row>
    <row r="78" spans="1:20" x14ac:dyDescent="0.25">
      <c r="A78" s="6" t="s">
        <v>33</v>
      </c>
      <c r="B78" s="16" t="s">
        <v>2971</v>
      </c>
      <c r="C78" s="16" t="s">
        <v>2984</v>
      </c>
      <c r="E78" s="20">
        <v>154.5</v>
      </c>
      <c r="F78" s="20">
        <v>146.49</v>
      </c>
      <c r="G78" s="22">
        <f t="shared" si="1"/>
        <v>5.4679500307188142E-2</v>
      </c>
      <c r="H78" s="15">
        <v>98</v>
      </c>
      <c r="I78" s="15">
        <v>97</v>
      </c>
      <c r="J78" s="29">
        <v>45881</v>
      </c>
      <c r="K78" s="31">
        <v>137.66999999999999</v>
      </c>
      <c r="L78" s="38">
        <f t="shared" si="2"/>
        <v>0.12224885595990422</v>
      </c>
      <c r="M78" s="31">
        <v>148.97</v>
      </c>
      <c r="N78" s="38">
        <f t="shared" si="3"/>
        <v>3.7121568100959935E-2</v>
      </c>
      <c r="O78" s="31">
        <v>135.76</v>
      </c>
      <c r="P78" s="38">
        <f t="shared" si="4"/>
        <v>0.138037713612257</v>
      </c>
      <c r="Q78" s="16" t="s">
        <v>3025</v>
      </c>
    </row>
    <row r="79" spans="1:20" x14ac:dyDescent="0.25">
      <c r="A79" s="6" t="s">
        <v>34</v>
      </c>
      <c r="B79" s="16" t="s">
        <v>2852</v>
      </c>
      <c r="C79" s="16" t="s">
        <v>2856</v>
      </c>
      <c r="E79" s="20">
        <v>33.99</v>
      </c>
      <c r="F79" s="20">
        <v>31.99</v>
      </c>
      <c r="G79" s="22">
        <f t="shared" si="1"/>
        <v>6.2519537355423691E-2</v>
      </c>
      <c r="H79" s="15">
        <v>94</v>
      </c>
      <c r="I79" s="15">
        <v>90</v>
      </c>
      <c r="J79" s="29">
        <v>45866</v>
      </c>
      <c r="K79" s="31">
        <v>32.049999999999997</v>
      </c>
      <c r="L79" s="38">
        <f t="shared" si="2"/>
        <v>6.0530421216848831E-2</v>
      </c>
      <c r="M79" s="31">
        <v>33.18</v>
      </c>
      <c r="N79" s="38">
        <f t="shared" si="3"/>
        <v>2.4412296564195368E-2</v>
      </c>
      <c r="O79" s="31">
        <v>31.8</v>
      </c>
      <c r="P79" s="38">
        <f t="shared" si="4"/>
        <v>6.8867924528301927E-2</v>
      </c>
      <c r="Q79" s="16" t="s">
        <v>3022</v>
      </c>
    </row>
    <row r="80" spans="1:20" x14ac:dyDescent="0.25">
      <c r="A80" s="6" t="s">
        <v>35</v>
      </c>
      <c r="B80" s="16" t="s">
        <v>2972</v>
      </c>
      <c r="C80" s="16" t="s">
        <v>2988</v>
      </c>
      <c r="E80" s="20">
        <v>85.31</v>
      </c>
      <c r="F80" s="20">
        <v>80</v>
      </c>
      <c r="G80" s="22">
        <f t="shared" si="1"/>
        <v>6.6375000000000031E-2</v>
      </c>
      <c r="H80" s="15">
        <v>53</v>
      </c>
      <c r="I80" s="15">
        <v>98</v>
      </c>
      <c r="J80" s="29">
        <v>45825</v>
      </c>
      <c r="K80" s="31">
        <v>68.02</v>
      </c>
      <c r="L80" s="38">
        <f t="shared" si="2"/>
        <v>0.25418994413407831</v>
      </c>
      <c r="M80" s="31">
        <v>75.05</v>
      </c>
      <c r="N80" s="38">
        <f t="shared" si="3"/>
        <v>0.13670886075949373</v>
      </c>
      <c r="O80" s="31">
        <v>66.86</v>
      </c>
      <c r="P80" s="38">
        <f t="shared" si="4"/>
        <v>0.2759497457373617</v>
      </c>
      <c r="Q80" s="16" t="s">
        <v>3018</v>
      </c>
    </row>
    <row r="81" spans="1:17" x14ac:dyDescent="0.25">
      <c r="A81" s="6" t="s">
        <v>38</v>
      </c>
      <c r="B81" s="16" t="s">
        <v>2920</v>
      </c>
      <c r="C81" s="16" t="s">
        <v>2939</v>
      </c>
      <c r="E81" s="20">
        <v>41.67</v>
      </c>
      <c r="F81" s="20">
        <v>37.700000000000003</v>
      </c>
      <c r="G81" s="22">
        <f t="shared" si="1"/>
        <v>0.10530503978779837</v>
      </c>
      <c r="H81" s="15">
        <v>96</v>
      </c>
      <c r="I81" s="15">
        <v>96</v>
      </c>
      <c r="J81" s="29">
        <v>45867</v>
      </c>
      <c r="K81" s="31">
        <v>36.25</v>
      </c>
      <c r="L81" s="38">
        <f t="shared" si="2"/>
        <v>0.14951724137931038</v>
      </c>
      <c r="M81" s="31">
        <v>39.32</v>
      </c>
      <c r="N81" s="38">
        <f t="shared" si="3"/>
        <v>5.9766022380467992E-2</v>
      </c>
      <c r="O81" s="31">
        <v>35.65</v>
      </c>
      <c r="P81" s="38">
        <f t="shared" si="4"/>
        <v>0.16886395511921468</v>
      </c>
      <c r="Q81" s="16" t="s">
        <v>3027</v>
      </c>
    </row>
    <row r="82" spans="1:17" x14ac:dyDescent="0.25">
      <c r="A82" s="6" t="s">
        <v>44</v>
      </c>
      <c r="B82" s="16" t="s">
        <v>2918</v>
      </c>
      <c r="C82" s="16" t="s">
        <v>2935</v>
      </c>
      <c r="E82" s="20">
        <v>165.47</v>
      </c>
      <c r="F82" s="20">
        <v>146.99</v>
      </c>
      <c r="G82" s="22">
        <f t="shared" si="1"/>
        <v>0.12572283828831884</v>
      </c>
      <c r="H82" s="15">
        <v>94</v>
      </c>
      <c r="I82" s="15">
        <v>89</v>
      </c>
      <c r="J82" s="29">
        <v>45855</v>
      </c>
      <c r="K82" s="31">
        <v>132.94</v>
      </c>
      <c r="L82" s="38">
        <f t="shared" si="2"/>
        <v>0.24469685572438696</v>
      </c>
      <c r="M82" s="31">
        <v>146.38</v>
      </c>
      <c r="N82" s="38">
        <f t="shared" si="3"/>
        <v>0.13041399098237466</v>
      </c>
      <c r="O82" s="31">
        <v>132.91999999999999</v>
      </c>
      <c r="P82" s="38">
        <f t="shared" si="4"/>
        <v>0.24488414083659354</v>
      </c>
      <c r="Q82" s="16" t="s">
        <v>3023</v>
      </c>
    </row>
    <row r="83" spans="1:17" x14ac:dyDescent="0.25">
      <c r="A83" s="6" t="s">
        <v>45</v>
      </c>
      <c r="B83" s="16" t="s">
        <v>2695</v>
      </c>
      <c r="C83" s="16" t="s">
        <v>2706</v>
      </c>
      <c r="E83" s="20">
        <v>20.52</v>
      </c>
      <c r="F83" s="20">
        <v>18.22</v>
      </c>
      <c r="G83" s="22">
        <f t="shared" si="1"/>
        <v>0.12623490669593856</v>
      </c>
      <c r="H83" s="15">
        <v>90</v>
      </c>
      <c r="I83" s="15">
        <v>87</v>
      </c>
      <c r="J83" s="29">
        <v>45880</v>
      </c>
      <c r="K83" s="31">
        <v>18.88</v>
      </c>
      <c r="L83" s="38">
        <f t="shared" si="2"/>
        <v>8.6864406779661049E-2</v>
      </c>
      <c r="M83" s="31">
        <v>19.86</v>
      </c>
      <c r="N83" s="38">
        <f t="shared" si="3"/>
        <v>3.3232628398791549E-2</v>
      </c>
      <c r="O83" s="31">
        <v>18.62</v>
      </c>
      <c r="P83" s="38">
        <f t="shared" si="4"/>
        <v>0.10204081632653053</v>
      </c>
      <c r="Q83" s="16" t="s">
        <v>3028</v>
      </c>
    </row>
    <row r="84" spans="1:17" x14ac:dyDescent="0.25">
      <c r="A84" s="6" t="s">
        <v>46</v>
      </c>
      <c r="B84" s="16" t="s">
        <v>1813</v>
      </c>
      <c r="C84" s="16" t="s">
        <v>2793</v>
      </c>
      <c r="E84" s="20">
        <v>399.8</v>
      </c>
      <c r="F84" s="20">
        <v>343.59</v>
      </c>
      <c r="G84" s="22">
        <f t="shared" si="1"/>
        <v>0.16359614657003999</v>
      </c>
      <c r="H84" s="15">
        <v>2</v>
      </c>
      <c r="I84" s="15">
        <v>98</v>
      </c>
      <c r="J84" s="29">
        <v>45874</v>
      </c>
      <c r="K84" s="31">
        <v>338.06</v>
      </c>
      <c r="L84" s="38">
        <f t="shared" si="2"/>
        <v>0.18263030231319888</v>
      </c>
      <c r="M84" s="31">
        <v>380.43</v>
      </c>
      <c r="N84" s="38">
        <f t="shared" si="3"/>
        <v>5.0916068659148869E-2</v>
      </c>
      <c r="O84" s="31">
        <v>329.91</v>
      </c>
      <c r="P84" s="38">
        <f t="shared" si="4"/>
        <v>0.21184565487557208</v>
      </c>
      <c r="Q84" s="16" t="s">
        <v>3029</v>
      </c>
    </row>
    <row r="85" spans="1:17" x14ac:dyDescent="0.25">
      <c r="A85" s="6" t="s">
        <v>47</v>
      </c>
    </row>
    <row r="86" spans="1:17" x14ac:dyDescent="0.25">
      <c r="A86" s="6" t="s">
        <v>54</v>
      </c>
    </row>
    <row r="87" spans="1:17" x14ac:dyDescent="0.25">
      <c r="A87" s="6" t="s">
        <v>56</v>
      </c>
    </row>
    <row r="88" spans="1:17" x14ac:dyDescent="0.25">
      <c r="A88" s="6" t="s">
        <v>63</v>
      </c>
    </row>
    <row r="89" spans="1:17" x14ac:dyDescent="0.25">
      <c r="A89" s="6" t="s">
        <v>64</v>
      </c>
    </row>
    <row r="90" spans="1:17" x14ac:dyDescent="0.25">
      <c r="A90" s="6" t="s">
        <v>65</v>
      </c>
    </row>
    <row r="91" spans="1:17" x14ac:dyDescent="0.25">
      <c r="A91" s="6" t="s">
        <v>66</v>
      </c>
    </row>
    <row r="92" spans="1:17" x14ac:dyDescent="0.25">
      <c r="A92" s="6" t="s">
        <v>67</v>
      </c>
    </row>
    <row r="93" spans="1:17" x14ac:dyDescent="0.25">
      <c r="A93" s="6" t="s">
        <v>68</v>
      </c>
    </row>
    <row r="94" spans="1:17" x14ac:dyDescent="0.25">
      <c r="A94" s="6" t="s">
        <v>69</v>
      </c>
    </row>
    <row r="95" spans="1:17" x14ac:dyDescent="0.25">
      <c r="A95" s="6" t="s">
        <v>70</v>
      </c>
    </row>
    <row r="96" spans="1:17" x14ac:dyDescent="0.25">
      <c r="A96" s="6" t="s">
        <v>75</v>
      </c>
    </row>
    <row r="97" spans="1:17" x14ac:dyDescent="0.25">
      <c r="A97" s="6" t="s">
        <v>76</v>
      </c>
      <c r="B97" s="16"/>
      <c r="C97" s="16"/>
      <c r="E97" s="20"/>
      <c r="F97" s="20"/>
      <c r="G97" s="22"/>
      <c r="H97" s="15"/>
      <c r="I97" s="15"/>
      <c r="J97" s="29"/>
      <c r="K97" s="31"/>
      <c r="L97" s="33"/>
      <c r="M97" s="31"/>
      <c r="N97" s="33"/>
      <c r="O97" s="31"/>
      <c r="P97" s="33"/>
    </row>
    <row r="98" spans="1:17" x14ac:dyDescent="0.25">
      <c r="A98" s="6" t="s">
        <v>78</v>
      </c>
    </row>
    <row r="99" spans="1:17" x14ac:dyDescent="0.25">
      <c r="A99" s="6" t="s">
        <v>79</v>
      </c>
    </row>
    <row r="100" spans="1:17" x14ac:dyDescent="0.25">
      <c r="A100" s="6" t="s">
        <v>81</v>
      </c>
    </row>
    <row r="101" spans="1:17" x14ac:dyDescent="0.25">
      <c r="A101" s="6" t="s">
        <v>119</v>
      </c>
      <c r="Q101" s="16"/>
    </row>
    <row r="102" spans="1:17" x14ac:dyDescent="0.25">
      <c r="A102" s="6" t="s">
        <v>148</v>
      </c>
    </row>
    <row r="103" spans="1:17" x14ac:dyDescent="0.25">
      <c r="A103" s="6" t="s">
        <v>149</v>
      </c>
      <c r="J103" s="29"/>
    </row>
    <row r="106" spans="1:17" x14ac:dyDescent="0.25">
      <c r="J106" s="29"/>
    </row>
    <row r="107" spans="1:17" x14ac:dyDescent="0.25">
      <c r="J107" s="29"/>
    </row>
    <row r="108" spans="1:17" x14ac:dyDescent="0.25">
      <c r="J108" s="29"/>
    </row>
  </sheetData>
  <sortState xmlns:xlrd2="http://schemas.microsoft.com/office/spreadsheetml/2017/richdata2" ref="B69:Q84">
    <sortCondition ref="G69:G84"/>
  </sortState>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DC4BE-C8FE-4580-8470-5E394F89F9BE}">
  <dimension ref="A1:T104"/>
  <sheetViews>
    <sheetView workbookViewId="0">
      <selection activeCell="A14" sqref="A14"/>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45793</v>
      </c>
      <c r="I3" s="2"/>
      <c r="J3" s="29">
        <v>45796</v>
      </c>
      <c r="K3" s="28">
        <v>45797</v>
      </c>
      <c r="L3" s="28">
        <v>45798</v>
      </c>
      <c r="M3" s="28">
        <v>45799</v>
      </c>
      <c r="N3" s="28">
        <v>45800</v>
      </c>
      <c r="P3" s="2" t="s">
        <v>82</v>
      </c>
      <c r="R3" s="2" t="s">
        <v>82</v>
      </c>
    </row>
    <row r="4" spans="1:18" ht="15.75" thickBot="1" x14ac:dyDescent="0.3">
      <c r="A4" t="s">
        <v>0</v>
      </c>
      <c r="C4" s="10">
        <v>45796</v>
      </c>
      <c r="D4" s="11" t="s">
        <v>32</v>
      </c>
      <c r="E4" s="10">
        <v>45800</v>
      </c>
      <c r="J4" s="2" t="s">
        <v>26</v>
      </c>
      <c r="K4" s="2" t="s">
        <v>27</v>
      </c>
      <c r="L4" s="2" t="s">
        <v>28</v>
      </c>
      <c r="M4" s="2" t="s">
        <v>29</v>
      </c>
      <c r="N4" s="2" t="s">
        <v>30</v>
      </c>
    </row>
    <row r="5" spans="1:18" ht="15.75" thickBot="1" x14ac:dyDescent="0.3">
      <c r="A5" t="s">
        <v>910</v>
      </c>
      <c r="F5" s="8">
        <v>19310.79</v>
      </c>
      <c r="G5" s="36" t="s">
        <v>25</v>
      </c>
      <c r="H5" s="8">
        <v>19211.099999999999</v>
      </c>
      <c r="J5" s="14">
        <v>19215.16</v>
      </c>
      <c r="K5" s="14">
        <v>19142.71</v>
      </c>
      <c r="L5" s="14">
        <v>18872.64</v>
      </c>
      <c r="M5" s="14">
        <v>18925.73</v>
      </c>
      <c r="N5" s="14">
        <v>18737.21</v>
      </c>
      <c r="P5" s="5">
        <f>(N5-H5)/H5</f>
        <v>-2.466750992915551E-2</v>
      </c>
      <c r="R5" s="5">
        <f>(M5-F5)/F5</f>
        <v>-1.9940147451243645E-2</v>
      </c>
    </row>
    <row r="6" spans="1:18" ht="15.75" thickBot="1" x14ac:dyDescent="0.3">
      <c r="A6" t="s">
        <v>302</v>
      </c>
      <c r="C6" s="26" t="s">
        <v>340</v>
      </c>
      <c r="D6" s="1"/>
      <c r="E6" s="1"/>
      <c r="F6" s="9">
        <v>6040.04</v>
      </c>
      <c r="G6" s="36" t="s">
        <v>107</v>
      </c>
      <c r="H6" s="9">
        <v>5958.38</v>
      </c>
      <c r="J6" s="14">
        <v>5963.1</v>
      </c>
      <c r="K6" s="17">
        <v>5940.46</v>
      </c>
      <c r="L6" s="17">
        <v>5844.61</v>
      </c>
      <c r="M6" s="14">
        <v>5842.01</v>
      </c>
      <c r="N6" s="14">
        <v>5802.82</v>
      </c>
      <c r="P6" s="5">
        <f>(N6-H6)/H6</f>
        <v>-2.6107767547554939E-2</v>
      </c>
      <c r="R6" s="5">
        <f>(M6-F6)/F6</f>
        <v>-3.278620671386278E-2</v>
      </c>
    </row>
    <row r="7" spans="1:18" x14ac:dyDescent="0.25">
      <c r="C7" s="35"/>
      <c r="J7" s="12"/>
    </row>
    <row r="8" spans="1:18" x14ac:dyDescent="0.25">
      <c r="C8" s="12"/>
      <c r="J8" s="12"/>
    </row>
    <row r="9" spans="1:18" x14ac:dyDescent="0.25">
      <c r="C9" s="12"/>
      <c r="J9" s="12"/>
    </row>
    <row r="10" spans="1:18" x14ac:dyDescent="0.25">
      <c r="A10" t="s">
        <v>3</v>
      </c>
      <c r="C10" s="16" t="s">
        <v>3075</v>
      </c>
      <c r="J10" s="16"/>
    </row>
    <row r="11" spans="1:18" x14ac:dyDescent="0.25">
      <c r="C11" s="27" t="s">
        <v>3076</v>
      </c>
      <c r="J11" s="16"/>
    </row>
    <row r="12" spans="1:18" x14ac:dyDescent="0.25">
      <c r="C12" s="16" t="s">
        <v>3077</v>
      </c>
      <c r="J12" s="16"/>
    </row>
    <row r="13" spans="1:18" x14ac:dyDescent="0.25">
      <c r="C13" s="27" t="s">
        <v>3078</v>
      </c>
      <c r="J13" s="16"/>
    </row>
    <row r="14" spans="1:18" x14ac:dyDescent="0.25">
      <c r="C14" s="27" t="s">
        <v>3079</v>
      </c>
      <c r="J14" s="16"/>
    </row>
    <row r="15" spans="1:18" x14ac:dyDescent="0.25">
      <c r="C15" s="16" t="s">
        <v>3080</v>
      </c>
      <c r="J15" s="16"/>
    </row>
    <row r="16" spans="1:18" x14ac:dyDescent="0.25">
      <c r="C16" s="16" t="s">
        <v>3081</v>
      </c>
      <c r="J16" s="16"/>
    </row>
    <row r="17" spans="3:10" x14ac:dyDescent="0.25">
      <c r="C17" s="16" t="s">
        <v>3082</v>
      </c>
      <c r="J17" s="16"/>
    </row>
    <row r="18" spans="3:10" x14ac:dyDescent="0.25">
      <c r="C18" s="16" t="s">
        <v>3083</v>
      </c>
      <c r="J18" s="16"/>
    </row>
    <row r="19" spans="3:10" x14ac:dyDescent="0.25">
      <c r="C19" s="16" t="s">
        <v>3084</v>
      </c>
      <c r="J19" s="16"/>
    </row>
    <row r="20" spans="3:10" x14ac:dyDescent="0.25">
      <c r="C20" s="16" t="s">
        <v>3085</v>
      </c>
      <c r="J20" s="16"/>
    </row>
    <row r="21" spans="3:10" x14ac:dyDescent="0.25">
      <c r="C21" s="16" t="s">
        <v>3086</v>
      </c>
      <c r="J21" s="16"/>
    </row>
    <row r="22" spans="3:10" x14ac:dyDescent="0.25">
      <c r="C22" s="16" t="s">
        <v>3087</v>
      </c>
      <c r="J22" s="16"/>
    </row>
    <row r="23" spans="3:10" x14ac:dyDescent="0.25">
      <c r="C23" s="16"/>
      <c r="J23" s="16"/>
    </row>
    <row r="24" spans="3:10" x14ac:dyDescent="0.25">
      <c r="C24" s="16"/>
      <c r="J24" s="16"/>
    </row>
    <row r="25" spans="3:10" x14ac:dyDescent="0.25">
      <c r="C25" s="12" t="s">
        <v>182</v>
      </c>
      <c r="D25" s="12" t="s">
        <v>3074</v>
      </c>
      <c r="J25" s="16"/>
    </row>
    <row r="26" spans="3:10" x14ac:dyDescent="0.25">
      <c r="C26" s="12" t="s">
        <v>163</v>
      </c>
      <c r="D26" s="12" t="s">
        <v>3060</v>
      </c>
      <c r="J26" s="16"/>
    </row>
    <row r="27" spans="3:10" x14ac:dyDescent="0.25">
      <c r="C27" s="12"/>
      <c r="J27" s="16"/>
    </row>
    <row r="28" spans="3:10" x14ac:dyDescent="0.25">
      <c r="F28" s="2" t="s">
        <v>154</v>
      </c>
      <c r="J28" s="16"/>
    </row>
    <row r="29" spans="3:10" x14ac:dyDescent="0.25">
      <c r="C29" t="s">
        <v>102</v>
      </c>
      <c r="D29" s="5">
        <v>0.23699999999999999</v>
      </c>
      <c r="E29" s="7"/>
      <c r="F29" s="2" t="s">
        <v>155</v>
      </c>
      <c r="I29" s="5"/>
      <c r="J29" s="16"/>
    </row>
    <row r="30" spans="3:10" x14ac:dyDescent="0.25">
      <c r="C30" s="16"/>
      <c r="D30" s="5"/>
      <c r="E30" s="7"/>
      <c r="F30" s="5"/>
      <c r="I30" s="5"/>
      <c r="J30" s="16"/>
    </row>
    <row r="31" spans="3:10" x14ac:dyDescent="0.25">
      <c r="C31" s="16"/>
      <c r="D31" s="5"/>
      <c r="E31" s="7"/>
      <c r="F31" s="34"/>
      <c r="I31" s="5"/>
      <c r="J31" s="16"/>
    </row>
    <row r="32" spans="3:10" x14ac:dyDescent="0.25">
      <c r="D32" s="5"/>
      <c r="F32" s="5"/>
      <c r="I32" s="5"/>
      <c r="J32" s="16"/>
    </row>
    <row r="33" spans="1:19" x14ac:dyDescent="0.25">
      <c r="C33" t="s">
        <v>2289</v>
      </c>
      <c r="D33" s="5">
        <v>0.13739999999999999</v>
      </c>
      <c r="F33" s="5">
        <v>8.4900000000000003E-2</v>
      </c>
      <c r="I33" s="5"/>
      <c r="J33" s="16"/>
    </row>
    <row r="34" spans="1:19" x14ac:dyDescent="0.25">
      <c r="C34" t="s">
        <v>2766</v>
      </c>
      <c r="D34" s="5">
        <v>4.3499999999999997E-2</v>
      </c>
      <c r="F34" s="5">
        <v>3.7100000000000001E-2</v>
      </c>
      <c r="I34" s="5"/>
      <c r="J34" s="16"/>
    </row>
    <row r="35" spans="1:19" x14ac:dyDescent="0.25">
      <c r="C35" t="s">
        <v>2872</v>
      </c>
      <c r="D35" s="5">
        <v>5.2999999999999999E-2</v>
      </c>
      <c r="F35" s="5">
        <v>-2.3E-3</v>
      </c>
      <c r="I35" s="5"/>
      <c r="J35" s="16"/>
    </row>
    <row r="36" spans="1:19" x14ac:dyDescent="0.25">
      <c r="C36" t="s">
        <v>124</v>
      </c>
      <c r="D36" s="5">
        <v>0.11459999999999999</v>
      </c>
      <c r="F36" s="5">
        <v>-4.7899999999999998E-2</v>
      </c>
      <c r="I36" s="5"/>
      <c r="J36" s="16"/>
    </row>
    <row r="37" spans="1:19" x14ac:dyDescent="0.25">
      <c r="C37" t="s">
        <v>2921</v>
      </c>
      <c r="D37" s="5">
        <v>7.8600000000000003E-2</v>
      </c>
      <c r="F37" s="5">
        <v>-1.83E-2</v>
      </c>
      <c r="I37" s="5"/>
      <c r="J37" s="16"/>
    </row>
    <row r="38" spans="1:19" x14ac:dyDescent="0.25">
      <c r="C38" t="s">
        <v>143</v>
      </c>
      <c r="D38" s="5">
        <v>9.6100000000000005E-2</v>
      </c>
      <c r="F38" s="5">
        <v>1.2200000000000001E-2</v>
      </c>
      <c r="I38" s="5"/>
      <c r="J38" s="16"/>
    </row>
    <row r="39" spans="1:19" x14ac:dyDescent="0.25">
      <c r="C39" t="s">
        <v>1814</v>
      </c>
      <c r="D39" s="5">
        <v>0.1193</v>
      </c>
      <c r="F39" s="5">
        <v>-4.3999999999999997E-2</v>
      </c>
      <c r="G39" s="22"/>
      <c r="H39" s="16"/>
      <c r="I39" s="5"/>
      <c r="J39" s="16"/>
    </row>
    <row r="40" spans="1:19" x14ac:dyDescent="0.25">
      <c r="C40" t="s">
        <v>1815</v>
      </c>
      <c r="D40" s="5">
        <v>7.9899999999999999E-2</v>
      </c>
      <c r="F40" s="5">
        <v>2.2799999999999997E-2</v>
      </c>
      <c r="G40" s="22"/>
      <c r="H40" s="16"/>
      <c r="I40" s="5"/>
      <c r="J40" s="16"/>
    </row>
    <row r="41" spans="1:19" x14ac:dyDescent="0.25">
      <c r="C41" t="s">
        <v>3050</v>
      </c>
      <c r="D41" s="5">
        <v>4.0599999999999997E-2</v>
      </c>
      <c r="F41" s="5">
        <v>0.25109999999999999</v>
      </c>
      <c r="G41" s="22"/>
      <c r="H41" s="16"/>
      <c r="I41" s="5"/>
      <c r="J41" s="16"/>
    </row>
    <row r="42" spans="1:19" x14ac:dyDescent="0.25">
      <c r="G42" s="22"/>
      <c r="H42" s="16"/>
      <c r="I42" s="5"/>
      <c r="J42" s="16"/>
    </row>
    <row r="43" spans="1:19" x14ac:dyDescent="0.25">
      <c r="D43" s="5"/>
      <c r="E43" s="21"/>
      <c r="F43" s="34"/>
      <c r="G43" s="22"/>
      <c r="H43" s="16"/>
      <c r="I43" s="5"/>
      <c r="J43" s="16"/>
    </row>
    <row r="44" spans="1:19" x14ac:dyDescent="0.25">
      <c r="D44" s="5">
        <f>SUM(D29:D43)</f>
        <v>0.99999999999999978</v>
      </c>
      <c r="F44" s="34"/>
      <c r="I44" s="22"/>
      <c r="J44" s="16"/>
    </row>
    <row r="45" spans="1:19" x14ac:dyDescent="0.25">
      <c r="E45" s="21"/>
      <c r="F45" s="16"/>
      <c r="G45" s="22"/>
      <c r="H45" s="16"/>
      <c r="I45" s="22"/>
      <c r="J45" s="16"/>
    </row>
    <row r="46" spans="1:19" x14ac:dyDescent="0.25">
      <c r="C46" s="12"/>
      <c r="D46" s="5"/>
      <c r="E46" s="21"/>
      <c r="F46" s="16"/>
      <c r="G46" s="22"/>
      <c r="H46" s="16"/>
      <c r="I46" s="22"/>
      <c r="J46" s="16"/>
    </row>
    <row r="47" spans="1:19" x14ac:dyDescent="0.25">
      <c r="C47" s="12"/>
      <c r="E47" s="21"/>
      <c r="F47" s="15" t="s">
        <v>108</v>
      </c>
      <c r="G47" s="16"/>
      <c r="H47" s="12"/>
      <c r="I47" s="16"/>
    </row>
    <row r="48" spans="1:19" x14ac:dyDescent="0.25">
      <c r="A48" t="s">
        <v>4</v>
      </c>
      <c r="C48" s="12"/>
      <c r="E48" s="24" t="s">
        <v>6</v>
      </c>
      <c r="F48" s="24" t="s">
        <v>7</v>
      </c>
      <c r="G48" s="24" t="s">
        <v>8</v>
      </c>
      <c r="H48" s="24" t="s">
        <v>9</v>
      </c>
      <c r="I48" s="24" t="s">
        <v>21</v>
      </c>
      <c r="J48" s="24" t="s">
        <v>23</v>
      </c>
      <c r="K48" s="24" t="s">
        <v>22</v>
      </c>
      <c r="L48" s="24" t="s">
        <v>120</v>
      </c>
      <c r="M48" s="23" t="s">
        <v>10</v>
      </c>
      <c r="N48" s="25"/>
      <c r="O48" s="25"/>
      <c r="P48" s="25"/>
      <c r="Q48" s="25"/>
      <c r="R48" s="25"/>
      <c r="S48" s="25"/>
    </row>
    <row r="49" spans="1:17" x14ac:dyDescent="0.25">
      <c r="A49" s="6" t="s">
        <v>5</v>
      </c>
      <c r="B49" t="s">
        <v>2289</v>
      </c>
      <c r="E49">
        <v>464.39</v>
      </c>
      <c r="F49" s="4">
        <v>377.42</v>
      </c>
      <c r="G49" s="5">
        <f t="shared" ref="G49:G57" si="0">(E49-F49)/F49</f>
        <v>0.23043293943087267</v>
      </c>
      <c r="H49" s="4">
        <v>400</v>
      </c>
      <c r="I49" s="4">
        <v>349.62</v>
      </c>
      <c r="J49" s="2">
        <v>98</v>
      </c>
      <c r="K49" s="2">
        <v>81</v>
      </c>
      <c r="L49" s="2"/>
      <c r="M49" t="s">
        <v>3051</v>
      </c>
    </row>
    <row r="50" spans="1:17" x14ac:dyDescent="0.25">
      <c r="A50" s="6" t="s">
        <v>11</v>
      </c>
      <c r="B50" t="s">
        <v>2766</v>
      </c>
      <c r="E50" s="4">
        <v>20.420000000000002</v>
      </c>
      <c r="F50" s="4">
        <v>24.570293100000001</v>
      </c>
      <c r="G50" s="5">
        <f t="shared" si="0"/>
        <v>-0.16891508306834155</v>
      </c>
      <c r="H50" s="20">
        <v>22.43</v>
      </c>
      <c r="I50" s="4">
        <v>22.73</v>
      </c>
      <c r="J50" s="2">
        <v>95</v>
      </c>
      <c r="K50" s="2">
        <v>80</v>
      </c>
      <c r="L50" s="2"/>
      <c r="M50" t="s">
        <v>3052</v>
      </c>
    </row>
    <row r="51" spans="1:17" x14ac:dyDescent="0.25">
      <c r="A51" s="6" t="s">
        <v>12</v>
      </c>
      <c r="B51" t="s">
        <v>2872</v>
      </c>
      <c r="E51">
        <v>85.39</v>
      </c>
      <c r="F51" s="4">
        <v>98.000410900000006</v>
      </c>
      <c r="G51" s="5">
        <f t="shared" si="0"/>
        <v>-0.1286771227201049</v>
      </c>
      <c r="H51" s="4">
        <v>90</v>
      </c>
      <c r="I51" s="4">
        <v>90.79</v>
      </c>
      <c r="J51" s="2">
        <v>91</v>
      </c>
      <c r="K51" s="2">
        <v>81</v>
      </c>
      <c r="L51" s="2"/>
      <c r="M51" t="s">
        <v>3053</v>
      </c>
    </row>
    <row r="52" spans="1:17" x14ac:dyDescent="0.25">
      <c r="A52" s="6" t="s">
        <v>13</v>
      </c>
      <c r="B52" t="s">
        <v>124</v>
      </c>
      <c r="E52" s="4">
        <v>123.31</v>
      </c>
      <c r="F52" s="4">
        <v>123.7</v>
      </c>
      <c r="G52" s="5">
        <f t="shared" si="0"/>
        <v>-3.1527890056588567E-3</v>
      </c>
      <c r="H52" s="20">
        <v>105</v>
      </c>
      <c r="I52" s="4">
        <v>125.41</v>
      </c>
      <c r="J52" s="2">
        <v>99</v>
      </c>
      <c r="K52" s="2">
        <v>98</v>
      </c>
      <c r="L52" s="2">
        <v>4</v>
      </c>
      <c r="M52" t="s">
        <v>3054</v>
      </c>
    </row>
    <row r="53" spans="1:17" x14ac:dyDescent="0.25">
      <c r="A53" s="6" t="s">
        <v>14</v>
      </c>
      <c r="B53" t="s">
        <v>2921</v>
      </c>
      <c r="E53">
        <v>38.619999999999997</v>
      </c>
      <c r="F53" s="4">
        <v>40.44</v>
      </c>
      <c r="G53" s="5">
        <f t="shared" si="0"/>
        <v>-4.5004945598417417E-2</v>
      </c>
      <c r="H53" s="4">
        <v>37</v>
      </c>
      <c r="I53" s="4">
        <v>40</v>
      </c>
      <c r="J53" s="2">
        <v>93</v>
      </c>
      <c r="K53" s="2">
        <v>82</v>
      </c>
      <c r="L53" s="2"/>
      <c r="M53" t="s">
        <v>3055</v>
      </c>
    </row>
    <row r="54" spans="1:17" x14ac:dyDescent="0.25">
      <c r="A54" s="6" t="s">
        <v>15</v>
      </c>
      <c r="B54" t="s">
        <v>143</v>
      </c>
      <c r="E54" s="4">
        <v>82.26</v>
      </c>
      <c r="F54" s="4">
        <v>74.760000000000005</v>
      </c>
      <c r="G54" s="5">
        <f t="shared" si="0"/>
        <v>0.10032102728731941</v>
      </c>
      <c r="H54" s="20">
        <v>73</v>
      </c>
      <c r="I54" s="4">
        <v>74.239999999999995</v>
      </c>
      <c r="J54" s="2">
        <v>98</v>
      </c>
      <c r="K54" s="2">
        <v>40</v>
      </c>
      <c r="L54" s="2">
        <v>43</v>
      </c>
      <c r="M54" t="s">
        <v>3056</v>
      </c>
    </row>
    <row r="55" spans="1:17" x14ac:dyDescent="0.25">
      <c r="A55" s="6" t="s">
        <v>16</v>
      </c>
      <c r="B55" t="s">
        <v>1814</v>
      </c>
      <c r="E55">
        <v>87.75</v>
      </c>
      <c r="F55" s="4">
        <v>90.25</v>
      </c>
      <c r="G55" s="5">
        <f t="shared" si="0"/>
        <v>-2.7700831024930747E-2</v>
      </c>
      <c r="H55" s="4">
        <v>85</v>
      </c>
      <c r="I55" s="4">
        <v>87</v>
      </c>
      <c r="J55" s="2">
        <v>90</v>
      </c>
      <c r="K55" s="2">
        <v>83</v>
      </c>
      <c r="L55" s="2"/>
      <c r="M55" t="s">
        <v>3057</v>
      </c>
    </row>
    <row r="56" spans="1:17" x14ac:dyDescent="0.25">
      <c r="A56" s="6" t="s">
        <v>17</v>
      </c>
      <c r="B56" t="s">
        <v>1815</v>
      </c>
      <c r="E56" s="4">
        <v>63.17</v>
      </c>
      <c r="F56" s="4">
        <v>63.19</v>
      </c>
      <c r="G56" s="5">
        <f t="shared" si="0"/>
        <v>-3.1650577623035323E-4</v>
      </c>
      <c r="H56" s="20">
        <v>56</v>
      </c>
      <c r="I56" s="4">
        <v>63.78</v>
      </c>
      <c r="J56" s="2">
        <v>98</v>
      </c>
      <c r="K56" s="2">
        <v>81</v>
      </c>
      <c r="L56" s="2">
        <v>12</v>
      </c>
      <c r="M56" t="s">
        <v>3058</v>
      </c>
    </row>
    <row r="57" spans="1:17" x14ac:dyDescent="0.25">
      <c r="A57" s="6" t="s">
        <v>31</v>
      </c>
      <c r="B57" t="s">
        <v>3050</v>
      </c>
      <c r="E57" s="4">
        <v>30.24</v>
      </c>
      <c r="F57" s="4">
        <v>29.77</v>
      </c>
      <c r="G57" s="5">
        <f t="shared" si="0"/>
        <v>1.5787705744037584E-2</v>
      </c>
      <c r="H57" s="20">
        <v>27</v>
      </c>
      <c r="I57" s="4">
        <v>29.66</v>
      </c>
      <c r="J57" s="2">
        <v>99</v>
      </c>
      <c r="K57" s="2">
        <v>19</v>
      </c>
      <c r="M57" t="s">
        <v>3059</v>
      </c>
    </row>
    <row r="58" spans="1:17" x14ac:dyDescent="0.25">
      <c r="A58" s="6" t="s">
        <v>33</v>
      </c>
    </row>
    <row r="59" spans="1:17" x14ac:dyDescent="0.25">
      <c r="A59" s="6" t="s">
        <v>34</v>
      </c>
    </row>
    <row r="60" spans="1:17" x14ac:dyDescent="0.25">
      <c r="A60" s="6" t="s">
        <v>35</v>
      </c>
      <c r="E60" s="4"/>
      <c r="F60" s="4"/>
      <c r="H60" s="4"/>
      <c r="I60" s="4"/>
      <c r="L60" s="2"/>
    </row>
    <row r="62" spans="1:17" x14ac:dyDescent="0.25">
      <c r="E62" s="7"/>
      <c r="G62" s="2" t="s">
        <v>128</v>
      </c>
      <c r="J62" s="2" t="s">
        <v>127</v>
      </c>
      <c r="L62" s="2" t="s">
        <v>150</v>
      </c>
      <c r="N62" s="2" t="s">
        <v>150</v>
      </c>
      <c r="P62" s="2" t="s">
        <v>150</v>
      </c>
    </row>
    <row r="63" spans="1:17" x14ac:dyDescent="0.25">
      <c r="A63" s="3" t="s">
        <v>18</v>
      </c>
      <c r="E63" s="18" t="s">
        <v>6</v>
      </c>
      <c r="F63" s="18" t="s">
        <v>21</v>
      </c>
      <c r="G63" s="18" t="s">
        <v>129</v>
      </c>
      <c r="H63" s="18" t="s">
        <v>22</v>
      </c>
      <c r="I63" s="18" t="s">
        <v>23</v>
      </c>
      <c r="J63" s="18" t="s">
        <v>22</v>
      </c>
      <c r="K63" s="18" t="s">
        <v>146</v>
      </c>
      <c r="L63" s="18" t="s">
        <v>146</v>
      </c>
      <c r="M63" s="18" t="s">
        <v>130</v>
      </c>
      <c r="N63" s="18" t="s">
        <v>130</v>
      </c>
      <c r="O63" s="18" t="s">
        <v>131</v>
      </c>
      <c r="P63" s="18" t="s">
        <v>131</v>
      </c>
      <c r="Q63" s="19" t="s">
        <v>10</v>
      </c>
    </row>
    <row r="64" spans="1:17" x14ac:dyDescent="0.25">
      <c r="A64" s="3"/>
      <c r="E64" s="18"/>
      <c r="F64" s="18"/>
      <c r="G64" s="18"/>
      <c r="H64" s="18"/>
      <c r="I64" s="18"/>
      <c r="J64" s="18"/>
      <c r="K64" s="18"/>
      <c r="M64" s="18"/>
      <c r="O64" s="18"/>
      <c r="Q64" s="19"/>
    </row>
    <row r="65" spans="1:20" x14ac:dyDescent="0.25">
      <c r="A65" s="6" t="s">
        <v>5</v>
      </c>
      <c r="B65" s="16" t="s">
        <v>1813</v>
      </c>
      <c r="C65" s="16" t="s">
        <v>2793</v>
      </c>
      <c r="E65" s="20">
        <v>369.51</v>
      </c>
      <c r="F65" s="20">
        <v>430.35</v>
      </c>
      <c r="G65" s="22">
        <f t="shared" ref="G65:G79" si="1">(E65-F65)/F65</f>
        <v>-0.14137330080167312</v>
      </c>
      <c r="H65" s="15">
        <v>2</v>
      </c>
      <c r="I65" s="15">
        <v>97</v>
      </c>
      <c r="J65" s="29">
        <v>45874</v>
      </c>
      <c r="K65" s="31">
        <v>345.26</v>
      </c>
      <c r="L65" s="38">
        <f t="shared" ref="L65:L79" si="2">(E65-K65)/K65</f>
        <v>7.023692289868505E-2</v>
      </c>
      <c r="M65" s="31">
        <v>387.22</v>
      </c>
      <c r="N65" s="38">
        <f t="shared" ref="N65:N79" si="3">(E65-M65)/M65</f>
        <v>-4.5736273952791784E-2</v>
      </c>
      <c r="O65" s="31">
        <v>343.69</v>
      </c>
      <c r="P65" s="38">
        <f t="shared" ref="P65:P79" si="4">(E65-O65)/O65</f>
        <v>7.5125840146643752E-2</v>
      </c>
      <c r="Q65" s="16" t="s">
        <v>3071</v>
      </c>
    </row>
    <row r="66" spans="1:20" x14ac:dyDescent="0.25">
      <c r="A66" s="6" t="s">
        <v>11</v>
      </c>
      <c r="B66" s="16" t="s">
        <v>3019</v>
      </c>
      <c r="C66" s="16" t="s">
        <v>3030</v>
      </c>
      <c r="E66" s="20">
        <v>78.42</v>
      </c>
      <c r="F66" s="20">
        <v>84.21</v>
      </c>
      <c r="G66" s="22">
        <f t="shared" si="1"/>
        <v>-6.8756679729248218E-2</v>
      </c>
      <c r="H66" s="15">
        <v>81</v>
      </c>
      <c r="I66" s="15">
        <v>97</v>
      </c>
      <c r="J66" s="29">
        <v>45875</v>
      </c>
      <c r="K66" s="31">
        <v>72.459999999999994</v>
      </c>
      <c r="L66" s="38">
        <f t="shared" si="2"/>
        <v>8.225227711841028E-2</v>
      </c>
      <c r="M66" s="31">
        <v>77.16</v>
      </c>
      <c r="N66" s="38">
        <f t="shared" si="3"/>
        <v>1.6329704510108931E-2</v>
      </c>
      <c r="O66" s="31">
        <v>73.41</v>
      </c>
      <c r="P66" s="38">
        <f t="shared" si="4"/>
        <v>6.8246832856559123E-2</v>
      </c>
      <c r="Q66" s="16" t="s">
        <v>3063</v>
      </c>
    </row>
    <row r="67" spans="1:20" x14ac:dyDescent="0.25">
      <c r="A67" s="6" t="s">
        <v>12</v>
      </c>
      <c r="B67" s="16" t="s">
        <v>791</v>
      </c>
      <c r="C67" s="16" t="s">
        <v>2941</v>
      </c>
      <c r="E67" s="20">
        <v>35.17</v>
      </c>
      <c r="F67" s="20">
        <v>37.56</v>
      </c>
      <c r="G67" s="22">
        <f t="shared" si="1"/>
        <v>-6.3631522896698628E-2</v>
      </c>
      <c r="H67" s="15">
        <v>78</v>
      </c>
      <c r="I67" s="15">
        <v>78</v>
      </c>
      <c r="J67" s="29">
        <v>45874</v>
      </c>
      <c r="K67" s="31">
        <v>35.21</v>
      </c>
      <c r="L67" s="38">
        <f t="shared" si="2"/>
        <v>-1.1360408974722847E-3</v>
      </c>
      <c r="M67" s="31">
        <v>35.840000000000003</v>
      </c>
      <c r="N67" s="38">
        <f t="shared" si="3"/>
        <v>-1.8694196428571473E-2</v>
      </c>
      <c r="O67" s="31">
        <v>35.1</v>
      </c>
      <c r="P67" s="38">
        <f t="shared" si="4"/>
        <v>1.9943019943020023E-3</v>
      </c>
      <c r="Q67" s="16" t="s">
        <v>3062</v>
      </c>
      <c r="T67" s="16"/>
    </row>
    <row r="68" spans="1:20" x14ac:dyDescent="0.25">
      <c r="A68" s="6" t="s">
        <v>13</v>
      </c>
      <c r="B68" s="16" t="s">
        <v>2918</v>
      </c>
      <c r="C68" s="16" t="s">
        <v>2935</v>
      </c>
      <c r="E68" s="20">
        <v>162.97999999999999</v>
      </c>
      <c r="F68" s="20">
        <v>169.24</v>
      </c>
      <c r="G68" s="22">
        <f t="shared" si="1"/>
        <v>-3.6988891515008386E-2</v>
      </c>
      <c r="H68" s="15">
        <v>94</v>
      </c>
      <c r="I68" s="15">
        <v>89</v>
      </c>
      <c r="J68" s="29">
        <v>45855</v>
      </c>
      <c r="K68" s="31">
        <v>136.97</v>
      </c>
      <c r="L68" s="38">
        <f t="shared" si="2"/>
        <v>0.18989559757611149</v>
      </c>
      <c r="M68" s="31">
        <v>153.18</v>
      </c>
      <c r="N68" s="38">
        <f t="shared" si="3"/>
        <v>6.3977020498759515E-2</v>
      </c>
      <c r="O68" s="31">
        <v>136.97</v>
      </c>
      <c r="P68" s="38">
        <f t="shared" si="4"/>
        <v>0.18989559757611149</v>
      </c>
      <c r="Q68" s="16" t="s">
        <v>3069</v>
      </c>
    </row>
    <row r="69" spans="1:20" x14ac:dyDescent="0.25">
      <c r="A69" s="6" t="s">
        <v>14</v>
      </c>
      <c r="B69" s="16" t="s">
        <v>789</v>
      </c>
      <c r="C69" s="16" t="s">
        <v>802</v>
      </c>
      <c r="E69" s="20">
        <v>42.49</v>
      </c>
      <c r="F69" s="20">
        <v>43.01</v>
      </c>
      <c r="G69" s="22">
        <f t="shared" si="1"/>
        <v>-1.2090211578702536E-2</v>
      </c>
      <c r="H69" s="15">
        <v>81</v>
      </c>
      <c r="I69" s="15">
        <v>94</v>
      </c>
      <c r="J69" s="29">
        <v>45881</v>
      </c>
      <c r="K69" s="31">
        <v>36.78</v>
      </c>
      <c r="L69" s="38">
        <f t="shared" si="2"/>
        <v>0.15524741707449702</v>
      </c>
      <c r="M69" s="31">
        <v>40.65</v>
      </c>
      <c r="N69" s="38">
        <f t="shared" si="3"/>
        <v>4.5264452644526533E-2</v>
      </c>
      <c r="O69" s="31">
        <v>36.590000000000003</v>
      </c>
      <c r="P69" s="38">
        <f t="shared" si="4"/>
        <v>0.16124624214266187</v>
      </c>
      <c r="Q69" s="16" t="s">
        <v>3065</v>
      </c>
    </row>
    <row r="70" spans="1:20" x14ac:dyDescent="0.25">
      <c r="A70" s="6" t="s">
        <v>15</v>
      </c>
      <c r="B70" s="16" t="s">
        <v>73</v>
      </c>
      <c r="C70" s="16" t="s">
        <v>74</v>
      </c>
      <c r="E70" s="20">
        <v>104.5</v>
      </c>
      <c r="F70" s="20">
        <v>105.74</v>
      </c>
      <c r="G70" s="22">
        <f t="shared" si="1"/>
        <v>-1.1726877246075232E-2</v>
      </c>
      <c r="H70" s="15">
        <v>96</v>
      </c>
      <c r="I70" s="15">
        <v>89</v>
      </c>
      <c r="J70" s="29">
        <v>45861</v>
      </c>
      <c r="K70" s="31">
        <v>99.88</v>
      </c>
      <c r="L70" s="38">
        <f t="shared" si="2"/>
        <v>4.6255506607929563E-2</v>
      </c>
      <c r="M70" s="31">
        <v>103.39</v>
      </c>
      <c r="N70" s="38">
        <f t="shared" si="3"/>
        <v>1.0736047973691841E-2</v>
      </c>
      <c r="O70" s="31">
        <v>100.27</v>
      </c>
      <c r="P70" s="38">
        <f t="shared" si="4"/>
        <v>4.2186097536651083E-2</v>
      </c>
      <c r="Q70" s="16" t="s">
        <v>160</v>
      </c>
    </row>
    <row r="71" spans="1:20" x14ac:dyDescent="0.25">
      <c r="A71" s="6" t="s">
        <v>16</v>
      </c>
      <c r="B71" s="16" t="s">
        <v>1116</v>
      </c>
      <c r="C71" s="16" t="s">
        <v>2795</v>
      </c>
      <c r="E71" s="20">
        <v>61.83</v>
      </c>
      <c r="F71" s="20">
        <v>61.08</v>
      </c>
      <c r="G71" s="22">
        <f t="shared" si="1"/>
        <v>1.2278978388998036E-2</v>
      </c>
      <c r="I71" s="15">
        <v>94</v>
      </c>
      <c r="J71" s="29"/>
      <c r="K71" s="31">
        <v>52.81</v>
      </c>
      <c r="L71" s="38">
        <f t="shared" si="2"/>
        <v>0.17080098466199575</v>
      </c>
      <c r="M71" s="31">
        <v>57.72</v>
      </c>
      <c r="N71" s="38">
        <f t="shared" si="3"/>
        <v>7.1205821205821196E-2</v>
      </c>
      <c r="O71" s="31">
        <v>52.14</v>
      </c>
      <c r="P71" s="38">
        <f t="shared" si="4"/>
        <v>0.18584579976985036</v>
      </c>
      <c r="Q71" s="16" t="s">
        <v>3061</v>
      </c>
    </row>
    <row r="72" spans="1:20" x14ac:dyDescent="0.25">
      <c r="A72" s="6" t="s">
        <v>17</v>
      </c>
      <c r="B72" s="16" t="s">
        <v>116</v>
      </c>
      <c r="C72" s="16" t="s">
        <v>117</v>
      </c>
      <c r="E72" s="20">
        <v>224.99</v>
      </c>
      <c r="F72" s="20">
        <v>220.93</v>
      </c>
      <c r="G72" s="22">
        <f t="shared" si="1"/>
        <v>1.8376861449327851E-2</v>
      </c>
      <c r="H72" s="15">
        <v>64</v>
      </c>
      <c r="I72" s="15">
        <v>92</v>
      </c>
      <c r="J72" s="29">
        <v>45880</v>
      </c>
      <c r="K72" s="31">
        <v>216.95</v>
      </c>
      <c r="L72" s="38">
        <f t="shared" si="2"/>
        <v>3.7059230237381981E-2</v>
      </c>
      <c r="M72" s="31">
        <v>226.08</v>
      </c>
      <c r="N72" s="38">
        <f t="shared" si="3"/>
        <v>-4.8213021939136737E-3</v>
      </c>
      <c r="O72" s="31">
        <v>217.37</v>
      </c>
      <c r="P72" s="38">
        <f t="shared" si="4"/>
        <v>3.5055435432672422E-2</v>
      </c>
      <c r="Q72" s="16" t="s">
        <v>3064</v>
      </c>
    </row>
    <row r="73" spans="1:20" x14ac:dyDescent="0.25">
      <c r="A73" s="6" t="s">
        <v>31</v>
      </c>
      <c r="B73" s="16" t="s">
        <v>3060</v>
      </c>
      <c r="C73" s="16" t="s">
        <v>3072</v>
      </c>
      <c r="E73" s="20">
        <v>85.53</v>
      </c>
      <c r="F73" s="20">
        <v>83.53</v>
      </c>
      <c r="G73" s="22">
        <f t="shared" si="1"/>
        <v>2.3943493355680592E-2</v>
      </c>
      <c r="H73" s="15">
        <v>91</v>
      </c>
      <c r="I73" s="15">
        <v>94</v>
      </c>
      <c r="J73" s="28">
        <v>45876</v>
      </c>
      <c r="K73" s="31">
        <v>82.19</v>
      </c>
      <c r="L73" s="38">
        <f t="shared" si="2"/>
        <v>4.0637547146854892E-2</v>
      </c>
      <c r="M73" s="31">
        <v>86.72</v>
      </c>
      <c r="N73" s="38">
        <f t="shared" si="3"/>
        <v>-1.3722324723247206E-2</v>
      </c>
      <c r="O73" s="31">
        <v>82.23</v>
      </c>
      <c r="P73" s="38">
        <f t="shared" si="4"/>
        <v>4.0131338927398723E-2</v>
      </c>
      <c r="Q73" s="16" t="s">
        <v>3073</v>
      </c>
    </row>
    <row r="74" spans="1:20" x14ac:dyDescent="0.25">
      <c r="A74" s="6" t="s">
        <v>33</v>
      </c>
      <c r="B74" s="16" t="s">
        <v>2971</v>
      </c>
      <c r="C74" s="16" t="s">
        <v>2984</v>
      </c>
      <c r="E74" s="20">
        <v>153</v>
      </c>
      <c r="F74" s="20">
        <v>146.49</v>
      </c>
      <c r="G74" s="22">
        <f t="shared" si="1"/>
        <v>4.4439893508089225E-2</v>
      </c>
      <c r="H74" s="15">
        <v>96</v>
      </c>
      <c r="I74" s="15">
        <v>99</v>
      </c>
      <c r="J74" s="29">
        <v>45881</v>
      </c>
      <c r="K74" s="31">
        <v>140.63999999999999</v>
      </c>
      <c r="L74" s="38">
        <f t="shared" si="2"/>
        <v>8.7883959044368701E-2</v>
      </c>
      <c r="M74" s="31">
        <v>151.38</v>
      </c>
      <c r="N74" s="38">
        <f t="shared" si="3"/>
        <v>1.0701545778834752E-2</v>
      </c>
      <c r="O74" s="31">
        <v>139.28</v>
      </c>
      <c r="P74" s="38">
        <f t="shared" si="4"/>
        <v>9.8506605399195854E-2</v>
      </c>
      <c r="Q74" s="16" t="s">
        <v>3066</v>
      </c>
    </row>
    <row r="75" spans="1:20" x14ac:dyDescent="0.25">
      <c r="A75" s="6" t="s">
        <v>34</v>
      </c>
      <c r="B75" s="16" t="s">
        <v>194</v>
      </c>
      <c r="C75" s="16" t="s">
        <v>2986</v>
      </c>
      <c r="E75" s="20">
        <v>731.37</v>
      </c>
      <c r="F75" s="20">
        <v>698.27</v>
      </c>
      <c r="G75" s="22">
        <f t="shared" si="1"/>
        <v>4.7402867085797794E-2</v>
      </c>
      <c r="H75" s="15">
        <v>99</v>
      </c>
      <c r="I75" s="15">
        <v>97</v>
      </c>
      <c r="J75" s="29">
        <v>45881</v>
      </c>
      <c r="K75" s="31">
        <v>610.07000000000005</v>
      </c>
      <c r="L75" s="38">
        <f t="shared" si="2"/>
        <v>0.1988296425000409</v>
      </c>
      <c r="M75" s="31">
        <v>682.06</v>
      </c>
      <c r="N75" s="38">
        <f t="shared" si="3"/>
        <v>7.2295692461073896E-2</v>
      </c>
      <c r="O75" s="31">
        <v>603.79</v>
      </c>
      <c r="P75" s="38">
        <f t="shared" si="4"/>
        <v>0.21129863031848831</v>
      </c>
      <c r="Q75" s="16" t="s">
        <v>1530</v>
      </c>
    </row>
    <row r="76" spans="1:20" x14ac:dyDescent="0.25">
      <c r="A76" s="6" t="s">
        <v>35</v>
      </c>
      <c r="B76" s="16" t="s">
        <v>2852</v>
      </c>
      <c r="C76" s="16" t="s">
        <v>2856</v>
      </c>
      <c r="E76" s="20">
        <v>34.39</v>
      </c>
      <c r="F76" s="20">
        <v>31.99</v>
      </c>
      <c r="G76" s="22">
        <f t="shared" si="1"/>
        <v>7.5023444826508356E-2</v>
      </c>
      <c r="H76" s="15">
        <v>94</v>
      </c>
      <c r="I76" s="15">
        <v>90</v>
      </c>
      <c r="J76" s="29">
        <v>45866</v>
      </c>
      <c r="K76" s="31">
        <v>32.56</v>
      </c>
      <c r="L76" s="38">
        <f t="shared" si="2"/>
        <v>5.6203931203931148E-2</v>
      </c>
      <c r="M76" s="31">
        <v>33.51</v>
      </c>
      <c r="N76" s="38">
        <f t="shared" si="3"/>
        <v>2.6260817666368327E-2</v>
      </c>
      <c r="O76" s="31">
        <v>32.369999999999997</v>
      </c>
      <c r="P76" s="38">
        <f t="shared" si="4"/>
        <v>6.240345999382154E-2</v>
      </c>
      <c r="Q76" s="16" t="s">
        <v>3067</v>
      </c>
    </row>
    <row r="77" spans="1:20" x14ac:dyDescent="0.25">
      <c r="A77" s="6" t="s">
        <v>38</v>
      </c>
      <c r="B77" s="16" t="s">
        <v>2920</v>
      </c>
      <c r="C77" s="16" t="s">
        <v>2939</v>
      </c>
      <c r="E77" s="20">
        <v>41.04</v>
      </c>
      <c r="F77" s="20">
        <v>37.700000000000003</v>
      </c>
      <c r="G77" s="22">
        <f t="shared" si="1"/>
        <v>8.8594164456233318E-2</v>
      </c>
      <c r="H77" s="15">
        <v>95</v>
      </c>
      <c r="I77" s="15">
        <v>96</v>
      </c>
      <c r="J77" s="29">
        <v>45867</v>
      </c>
      <c r="K77" s="31">
        <v>37.130000000000003</v>
      </c>
      <c r="L77" s="38">
        <f t="shared" si="2"/>
        <v>0.1053056827363317</v>
      </c>
      <c r="M77" s="31">
        <v>40.01</v>
      </c>
      <c r="N77" s="38">
        <f t="shared" si="3"/>
        <v>2.5743564108972786E-2</v>
      </c>
      <c r="O77" s="31">
        <v>36.64</v>
      </c>
      <c r="P77" s="38">
        <f t="shared" si="4"/>
        <v>0.12008733624454145</v>
      </c>
      <c r="Q77" s="16" t="s">
        <v>3027</v>
      </c>
    </row>
    <row r="78" spans="1:20" x14ac:dyDescent="0.25">
      <c r="A78" s="6" t="s">
        <v>44</v>
      </c>
      <c r="B78" s="16" t="s">
        <v>2695</v>
      </c>
      <c r="C78" s="16" t="s">
        <v>2706</v>
      </c>
      <c r="E78" s="20">
        <v>20.66</v>
      </c>
      <c r="F78" s="20">
        <v>18.22</v>
      </c>
      <c r="G78" s="22">
        <f t="shared" si="1"/>
        <v>0.13391877058177834</v>
      </c>
      <c r="H78" s="15">
        <v>87</v>
      </c>
      <c r="I78" s="15">
        <v>92</v>
      </c>
      <c r="J78" s="29">
        <v>45880</v>
      </c>
      <c r="K78" s="31">
        <v>19.23</v>
      </c>
      <c r="L78" s="38">
        <f t="shared" si="2"/>
        <v>7.4362974518980746E-2</v>
      </c>
      <c r="M78" s="31">
        <v>20.190000000000001</v>
      </c>
      <c r="N78" s="38">
        <f t="shared" si="3"/>
        <v>2.3278850916295137E-2</v>
      </c>
      <c r="O78" s="31">
        <v>19.04</v>
      </c>
      <c r="P78" s="38">
        <f t="shared" si="4"/>
        <v>8.5084033613445437E-2</v>
      </c>
      <c r="Q78" s="16" t="s">
        <v>3070</v>
      </c>
    </row>
    <row r="79" spans="1:20" x14ac:dyDescent="0.25">
      <c r="A79" s="6" t="s">
        <v>45</v>
      </c>
      <c r="B79" s="16" t="s">
        <v>2972</v>
      </c>
      <c r="C79" s="16" t="s">
        <v>2988</v>
      </c>
      <c r="E79" s="20">
        <v>92.35</v>
      </c>
      <c r="F79" s="20">
        <v>80</v>
      </c>
      <c r="G79" s="22">
        <f t="shared" si="1"/>
        <v>0.15437499999999993</v>
      </c>
      <c r="H79" s="15">
        <v>53</v>
      </c>
      <c r="I79" s="15">
        <v>98</v>
      </c>
      <c r="J79" s="29">
        <v>45825</v>
      </c>
      <c r="K79" s="31">
        <v>70.2</v>
      </c>
      <c r="L79" s="38">
        <f t="shared" si="2"/>
        <v>0.31552706552706539</v>
      </c>
      <c r="M79" s="31">
        <v>80.58</v>
      </c>
      <c r="N79" s="38">
        <f t="shared" si="3"/>
        <v>0.1460660213452469</v>
      </c>
      <c r="O79" s="31">
        <v>70.290000000000006</v>
      </c>
      <c r="P79" s="38">
        <f t="shared" si="4"/>
        <v>0.31384265187082067</v>
      </c>
      <c r="Q79" s="16" t="s">
        <v>3068</v>
      </c>
    </row>
    <row r="80" spans="1:20" x14ac:dyDescent="0.25">
      <c r="A80" s="6" t="s">
        <v>46</v>
      </c>
    </row>
    <row r="81" spans="1:16" x14ac:dyDescent="0.25">
      <c r="A81" s="6" t="s">
        <v>47</v>
      </c>
    </row>
    <row r="82" spans="1:16" x14ac:dyDescent="0.25">
      <c r="A82" s="6" t="s">
        <v>54</v>
      </c>
    </row>
    <row r="83" spans="1:16" x14ac:dyDescent="0.25">
      <c r="A83" s="6" t="s">
        <v>56</v>
      </c>
    </row>
    <row r="84" spans="1:16" x14ac:dyDescent="0.25">
      <c r="A84" s="6" t="s">
        <v>63</v>
      </c>
    </row>
    <row r="85" spans="1:16" x14ac:dyDescent="0.25">
      <c r="A85" s="6" t="s">
        <v>64</v>
      </c>
    </row>
    <row r="86" spans="1:16" x14ac:dyDescent="0.25">
      <c r="A86" s="6" t="s">
        <v>65</v>
      </c>
    </row>
    <row r="87" spans="1:16" x14ac:dyDescent="0.25">
      <c r="A87" s="6" t="s">
        <v>66</v>
      </c>
    </row>
    <row r="88" spans="1:16" x14ac:dyDescent="0.25">
      <c r="A88" s="6" t="s">
        <v>67</v>
      </c>
    </row>
    <row r="89" spans="1:16" x14ac:dyDescent="0.25">
      <c r="A89" s="6" t="s">
        <v>68</v>
      </c>
    </row>
    <row r="90" spans="1:16" x14ac:dyDescent="0.25">
      <c r="A90" s="6" t="s">
        <v>69</v>
      </c>
    </row>
    <row r="91" spans="1:16" x14ac:dyDescent="0.25">
      <c r="A91" s="6" t="s">
        <v>70</v>
      </c>
    </row>
    <row r="92" spans="1:16" x14ac:dyDescent="0.25">
      <c r="A92" s="6" t="s">
        <v>75</v>
      </c>
    </row>
    <row r="93" spans="1:16" x14ac:dyDescent="0.25">
      <c r="A93" s="6" t="s">
        <v>76</v>
      </c>
      <c r="B93" s="16"/>
      <c r="C93" s="16"/>
      <c r="E93" s="20"/>
      <c r="F93" s="20"/>
      <c r="G93" s="22"/>
      <c r="H93" s="15"/>
      <c r="I93" s="15"/>
      <c r="J93" s="29"/>
      <c r="K93" s="31"/>
      <c r="L93" s="33"/>
      <c r="M93" s="31"/>
      <c r="N93" s="33"/>
      <c r="O93" s="31"/>
      <c r="P93" s="33"/>
    </row>
    <row r="94" spans="1:16" x14ac:dyDescent="0.25">
      <c r="A94" s="6" t="s">
        <v>78</v>
      </c>
    </row>
    <row r="95" spans="1:16" x14ac:dyDescent="0.25">
      <c r="A95" s="6" t="s">
        <v>79</v>
      </c>
    </row>
    <row r="96" spans="1:16" x14ac:dyDescent="0.25">
      <c r="A96" s="6" t="s">
        <v>81</v>
      </c>
    </row>
    <row r="97" spans="1:17" x14ac:dyDescent="0.25">
      <c r="A97" s="6" t="s">
        <v>119</v>
      </c>
      <c r="Q97" s="16"/>
    </row>
    <row r="98" spans="1:17" x14ac:dyDescent="0.25">
      <c r="A98" s="6" t="s">
        <v>148</v>
      </c>
    </row>
    <row r="99" spans="1:17" x14ac:dyDescent="0.25">
      <c r="A99" s="6" t="s">
        <v>149</v>
      </c>
      <c r="J99" s="29"/>
    </row>
    <row r="102" spans="1:17" x14ac:dyDescent="0.25">
      <c r="J102" s="29"/>
    </row>
    <row r="103" spans="1:17" x14ac:dyDescent="0.25">
      <c r="J103" s="29"/>
    </row>
    <row r="104" spans="1:17" x14ac:dyDescent="0.25">
      <c r="J104" s="29"/>
    </row>
  </sheetData>
  <sortState xmlns:xlrd2="http://schemas.microsoft.com/office/spreadsheetml/2017/richdata2" ref="B65:Q79">
    <sortCondition ref="G65:G79"/>
  </sortState>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4819D-0C38-4941-93C8-67A68897B6BC}">
  <dimension ref="A1:T104"/>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45800</v>
      </c>
      <c r="I3" s="2"/>
      <c r="J3" s="29">
        <v>45803</v>
      </c>
      <c r="K3" s="28">
        <v>45804</v>
      </c>
      <c r="L3" s="28">
        <v>45805</v>
      </c>
      <c r="M3" s="28">
        <v>45806</v>
      </c>
      <c r="N3" s="28">
        <v>45807</v>
      </c>
      <c r="P3" s="2" t="s">
        <v>82</v>
      </c>
      <c r="R3" s="2" t="s">
        <v>82</v>
      </c>
    </row>
    <row r="4" spans="1:18" ht="15.75" thickBot="1" x14ac:dyDescent="0.3">
      <c r="A4" t="s">
        <v>0</v>
      </c>
      <c r="C4" s="10">
        <v>45803</v>
      </c>
      <c r="D4" s="11" t="s">
        <v>32</v>
      </c>
      <c r="E4" s="10">
        <v>45807</v>
      </c>
      <c r="J4" s="2" t="s">
        <v>26</v>
      </c>
      <c r="K4" s="2" t="s">
        <v>27</v>
      </c>
      <c r="L4" s="2" t="s">
        <v>28</v>
      </c>
      <c r="M4" s="2" t="s">
        <v>29</v>
      </c>
      <c r="N4" s="2" t="s">
        <v>30</v>
      </c>
    </row>
    <row r="5" spans="1:18" ht="15.75" thickBot="1" x14ac:dyDescent="0.3">
      <c r="A5" t="s">
        <v>910</v>
      </c>
      <c r="F5" s="8">
        <v>19310.79</v>
      </c>
      <c r="G5" s="36" t="s">
        <v>25</v>
      </c>
      <c r="H5" s="8">
        <v>18737.21</v>
      </c>
      <c r="J5" s="14" t="s">
        <v>41</v>
      </c>
      <c r="K5" s="14">
        <v>19199.16</v>
      </c>
      <c r="L5" s="14">
        <v>19100.939999999999</v>
      </c>
      <c r="M5" s="14">
        <v>19175.87</v>
      </c>
      <c r="N5" s="14">
        <v>19113.77</v>
      </c>
      <c r="P5" s="5">
        <f>(N5-H5)/H5</f>
        <v>2.0096908771369982E-2</v>
      </c>
      <c r="R5" s="5">
        <f>(M5-F5)/F5</f>
        <v>-6.9867675014850189E-3</v>
      </c>
    </row>
    <row r="6" spans="1:18" ht="15.75" thickBot="1" x14ac:dyDescent="0.3">
      <c r="A6" t="s">
        <v>302</v>
      </c>
      <c r="C6" s="26" t="s">
        <v>340</v>
      </c>
      <c r="D6" s="1"/>
      <c r="E6" s="1"/>
      <c r="F6" s="9">
        <v>6040.04</v>
      </c>
      <c r="G6" s="36" t="s">
        <v>107</v>
      </c>
      <c r="H6" s="9">
        <v>5802.82</v>
      </c>
      <c r="J6" s="14" t="s">
        <v>41</v>
      </c>
      <c r="K6" s="17">
        <v>5921.54</v>
      </c>
      <c r="L6" s="17">
        <v>5888.65</v>
      </c>
      <c r="M6" s="14">
        <v>5873.01</v>
      </c>
      <c r="N6" s="14">
        <v>5911.69</v>
      </c>
      <c r="P6" s="5">
        <f>(N6-H6)/H6</f>
        <v>1.876156765159007E-2</v>
      </c>
      <c r="R6" s="5">
        <f>(M6-F6)/F6</f>
        <v>-2.7653790372249149E-2</v>
      </c>
    </row>
    <row r="7" spans="1:18" x14ac:dyDescent="0.25">
      <c r="C7" s="35"/>
      <c r="J7" s="12"/>
    </row>
    <row r="8" spans="1:18" x14ac:dyDescent="0.25">
      <c r="C8" s="12"/>
      <c r="J8" s="12"/>
    </row>
    <row r="9" spans="1:18" x14ac:dyDescent="0.25">
      <c r="C9" s="12"/>
      <c r="J9" s="12"/>
    </row>
    <row r="10" spans="1:18" x14ac:dyDescent="0.25">
      <c r="A10" t="s">
        <v>3</v>
      </c>
      <c r="C10" s="16" t="s">
        <v>3116</v>
      </c>
      <c r="J10" s="16"/>
    </row>
    <row r="11" spans="1:18" x14ac:dyDescent="0.25">
      <c r="C11" s="27" t="s">
        <v>3117</v>
      </c>
      <c r="J11" s="16"/>
    </row>
    <row r="12" spans="1:18" x14ac:dyDescent="0.25">
      <c r="C12" s="16" t="s">
        <v>3118</v>
      </c>
      <c r="J12" s="16"/>
    </row>
    <row r="13" spans="1:18" x14ac:dyDescent="0.25">
      <c r="C13" s="27" t="s">
        <v>3119</v>
      </c>
      <c r="J13" s="16"/>
    </row>
    <row r="14" spans="1:18" x14ac:dyDescent="0.25">
      <c r="C14" s="27" t="s">
        <v>3120</v>
      </c>
      <c r="J14" s="16"/>
    </row>
    <row r="15" spans="1:18" x14ac:dyDescent="0.25">
      <c r="C15" s="16" t="s">
        <v>3121</v>
      </c>
      <c r="J15" s="16"/>
    </row>
    <row r="16" spans="1:18" x14ac:dyDescent="0.25">
      <c r="C16" s="16" t="s">
        <v>3122</v>
      </c>
      <c r="J16" s="16"/>
    </row>
    <row r="17" spans="3:10" x14ac:dyDescent="0.25">
      <c r="C17" s="16" t="s">
        <v>3123</v>
      </c>
      <c r="J17" s="16"/>
    </row>
    <row r="18" spans="3:10" x14ac:dyDescent="0.25">
      <c r="C18" s="16" t="s">
        <v>3124</v>
      </c>
      <c r="J18" s="16"/>
    </row>
    <row r="19" spans="3:10" x14ac:dyDescent="0.25">
      <c r="C19" s="16" t="s">
        <v>3125</v>
      </c>
      <c r="J19" s="16"/>
    </row>
    <row r="20" spans="3:10" x14ac:dyDescent="0.25">
      <c r="C20" s="16" t="s">
        <v>3126</v>
      </c>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2" t="s">
        <v>182</v>
      </c>
      <c r="D25" s="12" t="s">
        <v>3108</v>
      </c>
      <c r="J25" s="16"/>
    </row>
    <row r="26" spans="3:10" x14ac:dyDescent="0.25">
      <c r="C26" s="12" t="s">
        <v>163</v>
      </c>
      <c r="D26" s="12" t="s">
        <v>3109</v>
      </c>
      <c r="J26" s="16"/>
    </row>
    <row r="27" spans="3:10" x14ac:dyDescent="0.25">
      <c r="C27" s="12"/>
      <c r="J27" s="16"/>
    </row>
    <row r="28" spans="3:10" x14ac:dyDescent="0.25">
      <c r="F28" s="2" t="s">
        <v>154</v>
      </c>
      <c r="J28" s="16"/>
    </row>
    <row r="29" spans="3:10" x14ac:dyDescent="0.25">
      <c r="C29" t="s">
        <v>102</v>
      </c>
      <c r="D29" s="5">
        <v>0.23250000000000001</v>
      </c>
      <c r="E29" s="7"/>
      <c r="F29" s="2" t="s">
        <v>155</v>
      </c>
      <c r="I29" s="5"/>
      <c r="J29" s="16"/>
    </row>
    <row r="30" spans="3:10" x14ac:dyDescent="0.25">
      <c r="C30" s="16"/>
      <c r="D30" s="5"/>
      <c r="E30" s="7"/>
      <c r="F30" s="5"/>
      <c r="I30" s="5"/>
      <c r="J30" s="16"/>
    </row>
    <row r="31" spans="3:10" x14ac:dyDescent="0.25">
      <c r="C31" s="16"/>
      <c r="D31" s="5"/>
      <c r="E31" s="7"/>
      <c r="F31" s="34"/>
      <c r="I31" s="5"/>
      <c r="J31" s="16"/>
    </row>
    <row r="32" spans="3:10" x14ac:dyDescent="0.25">
      <c r="D32" s="5"/>
      <c r="F32" s="5"/>
      <c r="I32" s="5"/>
      <c r="J32" s="16"/>
    </row>
    <row r="33" spans="1:19" x14ac:dyDescent="0.25">
      <c r="C33" t="s">
        <v>2289</v>
      </c>
      <c r="D33" s="5">
        <v>0.13719999999999999</v>
      </c>
      <c r="F33" s="5">
        <v>1.8499999999999999E-2</v>
      </c>
      <c r="I33" s="5"/>
      <c r="J33" s="16"/>
    </row>
    <row r="34" spans="1:19" x14ac:dyDescent="0.25">
      <c r="C34" t="s">
        <v>2766</v>
      </c>
      <c r="D34" s="5">
        <v>4.1399999999999999E-2</v>
      </c>
      <c r="F34" s="5">
        <v>-2.8400000000000002E-2</v>
      </c>
      <c r="I34" s="5"/>
      <c r="J34" s="16"/>
    </row>
    <row r="35" spans="1:19" x14ac:dyDescent="0.25">
      <c r="C35" t="s">
        <v>2872</v>
      </c>
      <c r="D35" s="5">
        <v>5.2999999999999999E-2</v>
      </c>
      <c r="F35" s="5">
        <v>1.9400000000000001E-2</v>
      </c>
      <c r="I35" s="5"/>
      <c r="J35" s="16"/>
    </row>
    <row r="36" spans="1:19" x14ac:dyDescent="0.25">
      <c r="C36" t="s">
        <v>124</v>
      </c>
      <c r="D36" s="5">
        <v>0.1201</v>
      </c>
      <c r="F36" s="5">
        <v>6.8699999999999997E-2</v>
      </c>
      <c r="I36" s="5"/>
      <c r="J36" s="16"/>
    </row>
    <row r="37" spans="1:19" x14ac:dyDescent="0.25">
      <c r="C37" t="s">
        <v>2921</v>
      </c>
      <c r="D37" s="5">
        <v>7.9799999999999996E-2</v>
      </c>
      <c r="F37" s="5">
        <v>3.5200000000000002E-2</v>
      </c>
      <c r="I37" s="5"/>
      <c r="J37" s="16"/>
    </row>
    <row r="38" spans="1:19" x14ac:dyDescent="0.25">
      <c r="C38" t="s">
        <v>143</v>
      </c>
      <c r="D38" s="5">
        <v>9.9599999999999994E-2</v>
      </c>
      <c r="F38" s="5">
        <v>5.74E-2</v>
      </c>
      <c r="I38" s="5"/>
      <c r="J38" s="16"/>
    </row>
    <row r="39" spans="1:19" x14ac:dyDescent="0.25">
      <c r="C39" t="s">
        <v>1814</v>
      </c>
      <c r="D39" s="5">
        <v>0.11219999999999999</v>
      </c>
      <c r="F39" s="5">
        <v>-4.0899999999999999E-2</v>
      </c>
      <c r="G39" s="22"/>
      <c r="H39" s="16"/>
      <c r="I39" s="5"/>
      <c r="J39" s="16"/>
    </row>
    <row r="40" spans="1:19" x14ac:dyDescent="0.25">
      <c r="C40" t="s">
        <v>1815</v>
      </c>
      <c r="D40" s="5">
        <v>8.2100000000000006E-2</v>
      </c>
      <c r="F40" s="5">
        <v>4.7199999999999999E-2</v>
      </c>
      <c r="G40" s="22"/>
      <c r="H40" s="16"/>
      <c r="I40" s="5"/>
      <c r="J40" s="16"/>
    </row>
    <row r="41" spans="1:19" x14ac:dyDescent="0.25">
      <c r="C41" t="s">
        <v>3050</v>
      </c>
      <c r="D41" s="5">
        <v>4.2099999999999999E-2</v>
      </c>
      <c r="F41" s="5">
        <v>5.79E-2</v>
      </c>
      <c r="G41" s="22"/>
      <c r="H41" s="16"/>
      <c r="I41" s="5"/>
      <c r="J41" s="16"/>
    </row>
    <row r="42" spans="1:19" x14ac:dyDescent="0.25">
      <c r="G42" s="22"/>
      <c r="H42" s="16"/>
      <c r="I42" s="5"/>
      <c r="J42" s="16"/>
    </row>
    <row r="43" spans="1:19" x14ac:dyDescent="0.25">
      <c r="D43" s="5"/>
      <c r="E43" s="21"/>
      <c r="F43" s="34"/>
      <c r="G43" s="22"/>
      <c r="H43" s="16"/>
      <c r="I43" s="5"/>
      <c r="J43" s="16"/>
    </row>
    <row r="44" spans="1:19" x14ac:dyDescent="0.25">
      <c r="D44" s="5">
        <f>SUM(D29:D43)</f>
        <v>1</v>
      </c>
      <c r="F44" s="34"/>
      <c r="I44" s="22"/>
      <c r="J44" s="16"/>
    </row>
    <row r="45" spans="1:19" x14ac:dyDescent="0.25">
      <c r="E45" s="21"/>
      <c r="F45" s="16"/>
      <c r="G45" s="22"/>
      <c r="H45" s="16"/>
      <c r="I45" s="22"/>
      <c r="J45" s="16"/>
    </row>
    <row r="46" spans="1:19" x14ac:dyDescent="0.25">
      <c r="C46" s="12"/>
      <c r="D46" s="5"/>
      <c r="E46" s="21"/>
      <c r="F46" s="16"/>
      <c r="G46" s="22"/>
      <c r="H46" s="16"/>
      <c r="I46" s="22"/>
      <c r="J46" s="16"/>
    </row>
    <row r="47" spans="1:19" x14ac:dyDescent="0.25">
      <c r="C47" s="12"/>
      <c r="E47" s="21"/>
      <c r="F47" s="15" t="s">
        <v>108</v>
      </c>
      <c r="G47" s="16"/>
      <c r="H47" s="12"/>
      <c r="I47" s="16"/>
    </row>
    <row r="48" spans="1:19" x14ac:dyDescent="0.25">
      <c r="A48" t="s">
        <v>4</v>
      </c>
      <c r="C48" s="12"/>
      <c r="E48" s="24" t="s">
        <v>6</v>
      </c>
      <c r="F48" s="24" t="s">
        <v>7</v>
      </c>
      <c r="G48" s="24" t="s">
        <v>8</v>
      </c>
      <c r="H48" s="24" t="s">
        <v>9</v>
      </c>
      <c r="I48" s="24" t="s">
        <v>21</v>
      </c>
      <c r="J48" s="24" t="s">
        <v>23</v>
      </c>
      <c r="K48" s="24" t="s">
        <v>22</v>
      </c>
      <c r="L48" s="24" t="s">
        <v>120</v>
      </c>
      <c r="M48" s="23" t="s">
        <v>10</v>
      </c>
      <c r="N48" s="25"/>
      <c r="O48" s="25"/>
      <c r="P48" s="25"/>
      <c r="Q48" s="25"/>
      <c r="R48" s="25"/>
      <c r="S48" s="25"/>
    </row>
    <row r="49" spans="1:17" x14ac:dyDescent="0.25">
      <c r="A49" s="6" t="s">
        <v>5</v>
      </c>
      <c r="B49" t="s">
        <v>2289</v>
      </c>
      <c r="E49">
        <v>472.98</v>
      </c>
      <c r="F49" s="4">
        <v>377.42</v>
      </c>
      <c r="G49" s="5">
        <f t="shared" ref="G49:G57" si="0">(E49-F49)/F49</f>
        <v>0.2531927295850776</v>
      </c>
      <c r="H49" s="4">
        <v>400</v>
      </c>
      <c r="I49" s="4">
        <v>349.62</v>
      </c>
      <c r="J49" s="2">
        <v>98</v>
      </c>
      <c r="K49" s="2">
        <v>81</v>
      </c>
      <c r="L49" s="2"/>
      <c r="M49" t="s">
        <v>3088</v>
      </c>
    </row>
    <row r="50" spans="1:17" x14ac:dyDescent="0.25">
      <c r="A50" s="6" t="s">
        <v>11</v>
      </c>
      <c r="B50" t="s">
        <v>2766</v>
      </c>
      <c r="E50" s="4">
        <v>19.84</v>
      </c>
      <c r="F50" s="4">
        <v>24.570293100000001</v>
      </c>
      <c r="G50" s="5">
        <f t="shared" si="0"/>
        <v>-0.19252082507717422</v>
      </c>
      <c r="H50" s="20">
        <v>22.43</v>
      </c>
      <c r="I50" s="4">
        <v>22.73</v>
      </c>
      <c r="J50" s="2">
        <v>93</v>
      </c>
      <c r="K50" s="2">
        <v>80</v>
      </c>
      <c r="L50" s="2"/>
      <c r="M50" t="s">
        <v>3052</v>
      </c>
    </row>
    <row r="51" spans="1:17" x14ac:dyDescent="0.25">
      <c r="A51" s="6" t="s">
        <v>12</v>
      </c>
      <c r="B51" t="s">
        <v>2872</v>
      </c>
      <c r="E51">
        <v>87.05</v>
      </c>
      <c r="F51" s="4">
        <v>98.000410900000006</v>
      </c>
      <c r="G51" s="5">
        <f t="shared" si="0"/>
        <v>-0.11173841823146895</v>
      </c>
      <c r="H51" s="4">
        <v>90</v>
      </c>
      <c r="I51" s="4">
        <v>90.79</v>
      </c>
      <c r="J51" s="2">
        <v>91</v>
      </c>
      <c r="K51" s="2">
        <v>81</v>
      </c>
      <c r="L51" s="2"/>
      <c r="M51" t="s">
        <v>3089</v>
      </c>
    </row>
    <row r="52" spans="1:17" x14ac:dyDescent="0.25">
      <c r="A52" s="6" t="s">
        <v>13</v>
      </c>
      <c r="B52" t="s">
        <v>124</v>
      </c>
      <c r="E52" s="4">
        <v>131.78</v>
      </c>
      <c r="F52" s="4">
        <v>123.7</v>
      </c>
      <c r="G52" s="5">
        <f t="shared" si="0"/>
        <v>6.5319320937752612E-2</v>
      </c>
      <c r="H52" s="20">
        <v>105</v>
      </c>
      <c r="I52" s="4">
        <v>125.41</v>
      </c>
      <c r="J52" s="2">
        <v>99</v>
      </c>
      <c r="K52" s="2">
        <v>98</v>
      </c>
      <c r="L52" s="2">
        <v>4</v>
      </c>
      <c r="M52" t="s">
        <v>3090</v>
      </c>
    </row>
    <row r="53" spans="1:17" x14ac:dyDescent="0.25">
      <c r="A53" s="6" t="s">
        <v>14</v>
      </c>
      <c r="B53" t="s">
        <v>2921</v>
      </c>
      <c r="E53">
        <v>39.979999999999997</v>
      </c>
      <c r="F53" s="4">
        <v>42.55</v>
      </c>
      <c r="G53" s="5">
        <f t="shared" si="0"/>
        <v>-6.0399529964747366E-2</v>
      </c>
      <c r="H53" s="4">
        <v>37</v>
      </c>
      <c r="I53" s="4">
        <v>40</v>
      </c>
      <c r="J53" s="2">
        <v>92</v>
      </c>
      <c r="K53" s="2">
        <v>82</v>
      </c>
      <c r="L53" s="2"/>
      <c r="M53" t="s">
        <v>3091</v>
      </c>
    </row>
    <row r="54" spans="1:17" x14ac:dyDescent="0.25">
      <c r="A54" s="6" t="s">
        <v>15</v>
      </c>
      <c r="B54" t="s">
        <v>143</v>
      </c>
      <c r="E54" s="4">
        <v>86.98</v>
      </c>
      <c r="F54" s="4">
        <v>74.760000000000005</v>
      </c>
      <c r="G54" s="5">
        <f t="shared" si="0"/>
        <v>0.16345639379347243</v>
      </c>
      <c r="H54" s="20">
        <v>73</v>
      </c>
      <c r="I54" s="4">
        <v>74.239999999999995</v>
      </c>
      <c r="J54" s="2">
        <v>97</v>
      </c>
      <c r="K54" s="2">
        <v>40</v>
      </c>
      <c r="L54" s="2">
        <v>43</v>
      </c>
      <c r="M54" t="s">
        <v>3092</v>
      </c>
    </row>
    <row r="55" spans="1:17" x14ac:dyDescent="0.25">
      <c r="A55" s="6" t="s">
        <v>16</v>
      </c>
      <c r="B55" t="s">
        <v>1814</v>
      </c>
      <c r="E55">
        <v>84.16</v>
      </c>
      <c r="F55" s="4">
        <v>90.25</v>
      </c>
      <c r="G55" s="5">
        <f t="shared" si="0"/>
        <v>-6.7479224376731345E-2</v>
      </c>
      <c r="H55" s="4">
        <v>85</v>
      </c>
      <c r="I55" s="4">
        <v>87</v>
      </c>
      <c r="J55" s="2">
        <v>90</v>
      </c>
      <c r="K55" s="2">
        <v>83</v>
      </c>
      <c r="L55" s="2"/>
      <c r="M55" t="s">
        <v>3093</v>
      </c>
    </row>
    <row r="56" spans="1:17" x14ac:dyDescent="0.25">
      <c r="A56" s="6" t="s">
        <v>17</v>
      </c>
      <c r="B56" t="s">
        <v>1815</v>
      </c>
      <c r="E56" s="4">
        <v>66.150000000000006</v>
      </c>
      <c r="F56" s="4">
        <v>63.19</v>
      </c>
      <c r="G56" s="5">
        <f t="shared" si="0"/>
        <v>4.6842854882101728E-2</v>
      </c>
      <c r="H56" s="20">
        <v>56</v>
      </c>
      <c r="I56" s="4">
        <v>63.78</v>
      </c>
      <c r="J56" s="2">
        <v>98</v>
      </c>
      <c r="K56" s="2">
        <v>81</v>
      </c>
      <c r="L56" s="2">
        <v>11</v>
      </c>
      <c r="M56" t="s">
        <v>3094</v>
      </c>
    </row>
    <row r="57" spans="1:17" x14ac:dyDescent="0.25">
      <c r="A57" s="6" t="s">
        <v>31</v>
      </c>
      <c r="B57" t="s">
        <v>3050</v>
      </c>
      <c r="E57" s="4">
        <v>31.99</v>
      </c>
      <c r="F57" s="4">
        <v>29.77</v>
      </c>
      <c r="G57" s="5">
        <f t="shared" si="0"/>
        <v>7.4571716493113838E-2</v>
      </c>
      <c r="H57" s="20">
        <v>27</v>
      </c>
      <c r="I57" s="4">
        <v>29.66</v>
      </c>
      <c r="J57" s="2">
        <v>99</v>
      </c>
      <c r="K57" s="2">
        <v>19</v>
      </c>
      <c r="M57" t="s">
        <v>3095</v>
      </c>
    </row>
    <row r="58" spans="1:17" x14ac:dyDescent="0.25">
      <c r="A58" s="6" t="s">
        <v>33</v>
      </c>
    </row>
    <row r="59" spans="1:17" x14ac:dyDescent="0.25">
      <c r="A59" s="6" t="s">
        <v>34</v>
      </c>
    </row>
    <row r="60" spans="1:17" x14ac:dyDescent="0.25">
      <c r="A60" s="6" t="s">
        <v>35</v>
      </c>
      <c r="E60" s="4"/>
      <c r="F60" s="4"/>
      <c r="H60" s="4"/>
      <c r="I60" s="4"/>
      <c r="L60" s="2"/>
    </row>
    <row r="62" spans="1:17" x14ac:dyDescent="0.25">
      <c r="E62" s="7"/>
      <c r="G62" s="2" t="s">
        <v>128</v>
      </c>
      <c r="J62" s="2" t="s">
        <v>127</v>
      </c>
      <c r="L62" s="2" t="s">
        <v>150</v>
      </c>
      <c r="N62" s="2" t="s">
        <v>150</v>
      </c>
      <c r="P62" s="2" t="s">
        <v>150</v>
      </c>
    </row>
    <row r="63" spans="1:17" x14ac:dyDescent="0.25">
      <c r="A63" s="3" t="s">
        <v>18</v>
      </c>
      <c r="E63" s="18" t="s">
        <v>6</v>
      </c>
      <c r="F63" s="18" t="s">
        <v>21</v>
      </c>
      <c r="G63" s="18" t="s">
        <v>129</v>
      </c>
      <c r="H63" s="18" t="s">
        <v>22</v>
      </c>
      <c r="I63" s="18" t="s">
        <v>23</v>
      </c>
      <c r="J63" s="18" t="s">
        <v>22</v>
      </c>
      <c r="K63" s="18" t="s">
        <v>146</v>
      </c>
      <c r="L63" s="18" t="s">
        <v>146</v>
      </c>
      <c r="M63" s="18" t="s">
        <v>130</v>
      </c>
      <c r="N63" s="18" t="s">
        <v>130</v>
      </c>
      <c r="O63" s="18" t="s">
        <v>131</v>
      </c>
      <c r="P63" s="18" t="s">
        <v>131</v>
      </c>
      <c r="Q63" s="19" t="s">
        <v>10</v>
      </c>
    </row>
    <row r="64" spans="1:17" x14ac:dyDescent="0.25">
      <c r="A64" s="3"/>
      <c r="E64" s="18"/>
      <c r="F64" s="18"/>
      <c r="G64" s="18"/>
      <c r="H64" s="18"/>
      <c r="I64" s="18"/>
      <c r="J64" s="18"/>
      <c r="K64" s="18"/>
      <c r="M64" s="18"/>
      <c r="O64" s="18"/>
      <c r="Q64" s="19"/>
    </row>
    <row r="65" spans="1:20" x14ac:dyDescent="0.25">
      <c r="A65" s="6" t="s">
        <v>5</v>
      </c>
      <c r="B65" s="16" t="s">
        <v>1813</v>
      </c>
      <c r="C65" s="16" t="s">
        <v>2793</v>
      </c>
      <c r="E65" s="20">
        <v>369.06</v>
      </c>
      <c r="F65" s="20">
        <v>430.35</v>
      </c>
      <c r="G65" s="22">
        <f t="shared" ref="G65:G79" si="1">(E65-F65)/F65</f>
        <v>-0.1424189613105612</v>
      </c>
      <c r="H65" s="15">
        <v>2</v>
      </c>
      <c r="I65" s="15">
        <v>97</v>
      </c>
      <c r="J65" s="29">
        <v>45874</v>
      </c>
      <c r="K65" s="31">
        <v>351.77</v>
      </c>
      <c r="L65" s="38">
        <f t="shared" ref="L65:L79" si="2">(E65-K65)/K65</f>
        <v>4.9151434175739889E-2</v>
      </c>
      <c r="M65" s="31">
        <v>381.45</v>
      </c>
      <c r="N65" s="38">
        <f t="shared" ref="N65:N79" si="3">(E65-M65)/M65</f>
        <v>-3.2481321274085692E-2</v>
      </c>
      <c r="O65" s="31">
        <v>349.63</v>
      </c>
      <c r="P65" s="38">
        <f t="shared" ref="P65:P79" si="4">(E65-O65)/O65</f>
        <v>5.5573034350599224E-2</v>
      </c>
      <c r="Q65" s="16" t="s">
        <v>3099</v>
      </c>
    </row>
    <row r="66" spans="1:20" x14ac:dyDescent="0.25">
      <c r="A66" s="6" t="s">
        <v>11</v>
      </c>
      <c r="B66" s="16" t="s">
        <v>3107</v>
      </c>
      <c r="C66" s="16" t="s">
        <v>3114</v>
      </c>
      <c r="E66" s="20">
        <v>26.79</v>
      </c>
      <c r="F66" s="20">
        <v>30.78</v>
      </c>
      <c r="G66" s="22">
        <f t="shared" si="1"/>
        <v>-0.12962962962962968</v>
      </c>
      <c r="H66" s="15">
        <v>15</v>
      </c>
      <c r="I66" s="15">
        <v>99</v>
      </c>
      <c r="J66" s="29">
        <v>45876</v>
      </c>
      <c r="K66" s="31">
        <v>21.8</v>
      </c>
      <c r="L66" s="38">
        <f t="shared" si="2"/>
        <v>0.22889908256880726</v>
      </c>
      <c r="M66" s="31">
        <v>24.91</v>
      </c>
      <c r="N66" s="38">
        <f t="shared" si="3"/>
        <v>7.5471698113207503E-2</v>
      </c>
      <c r="O66" s="31">
        <v>21.63</v>
      </c>
      <c r="P66" s="38">
        <f t="shared" si="4"/>
        <v>0.23855755894590847</v>
      </c>
      <c r="Q66" s="16" t="s">
        <v>3115</v>
      </c>
    </row>
    <row r="67" spans="1:20" x14ac:dyDescent="0.25">
      <c r="A67" s="6" t="s">
        <v>12</v>
      </c>
      <c r="B67" s="16" t="s">
        <v>2871</v>
      </c>
      <c r="C67" s="16" t="s">
        <v>2886</v>
      </c>
      <c r="E67" s="20">
        <v>172.63</v>
      </c>
      <c r="F67" s="20">
        <v>192.22</v>
      </c>
      <c r="G67" s="22">
        <f t="shared" si="1"/>
        <v>-0.10191447299968788</v>
      </c>
      <c r="H67" s="15">
        <v>98</v>
      </c>
      <c r="I67" s="15">
        <v>97</v>
      </c>
      <c r="J67" s="29">
        <v>45882</v>
      </c>
      <c r="K67" s="31">
        <v>148.84</v>
      </c>
      <c r="L67" s="38">
        <f t="shared" si="2"/>
        <v>0.15983606557377045</v>
      </c>
      <c r="M67" s="31">
        <v>153.44999999999999</v>
      </c>
      <c r="N67" s="38">
        <f t="shared" si="3"/>
        <v>0.12499185402411214</v>
      </c>
      <c r="O67" s="31">
        <v>148.22</v>
      </c>
      <c r="P67" s="38">
        <f t="shared" si="4"/>
        <v>0.16468762650114693</v>
      </c>
      <c r="Q67" s="16" t="s">
        <v>3113</v>
      </c>
      <c r="T67" s="16"/>
    </row>
    <row r="68" spans="1:20" x14ac:dyDescent="0.25">
      <c r="A68" s="6" t="s">
        <v>13</v>
      </c>
      <c r="B68" s="16" t="s">
        <v>1116</v>
      </c>
      <c r="C68" s="16" t="s">
        <v>2795</v>
      </c>
      <c r="E68" s="20">
        <v>59.46</v>
      </c>
      <c r="F68" s="20">
        <v>61.08</v>
      </c>
      <c r="G68" s="22">
        <f t="shared" si="1"/>
        <v>-2.6522593320235717E-2</v>
      </c>
      <c r="I68" s="15">
        <v>94</v>
      </c>
      <c r="J68" s="29"/>
      <c r="K68" s="31">
        <v>53.98</v>
      </c>
      <c r="L68" s="38">
        <f t="shared" si="2"/>
        <v>0.10151908114116347</v>
      </c>
      <c r="M68" s="31">
        <v>58.62</v>
      </c>
      <c r="N68" s="38">
        <f t="shared" si="3"/>
        <v>1.4329580348004153E-2</v>
      </c>
      <c r="O68" s="31">
        <v>53.16</v>
      </c>
      <c r="P68" s="38">
        <f t="shared" si="4"/>
        <v>0.1185101580135441</v>
      </c>
      <c r="Q68" s="16" t="s">
        <v>3100</v>
      </c>
    </row>
    <row r="69" spans="1:20" x14ac:dyDescent="0.25">
      <c r="A69" s="6" t="s">
        <v>14</v>
      </c>
      <c r="B69" s="16" t="s">
        <v>1716</v>
      </c>
      <c r="C69" s="16" t="s">
        <v>1732</v>
      </c>
      <c r="E69" s="20">
        <v>202.32</v>
      </c>
      <c r="F69" s="20">
        <v>207.7</v>
      </c>
      <c r="G69" s="22">
        <f t="shared" si="1"/>
        <v>-2.5902744342802098E-2</v>
      </c>
      <c r="H69" s="15">
        <v>91</v>
      </c>
      <c r="I69" s="15">
        <v>84</v>
      </c>
      <c r="J69" s="29">
        <v>45865</v>
      </c>
      <c r="K69" s="31">
        <v>186.08</v>
      </c>
      <c r="L69" s="38">
        <f t="shared" si="2"/>
        <v>8.7274290627686907E-2</v>
      </c>
      <c r="M69" s="31">
        <v>197.67</v>
      </c>
      <c r="N69" s="38">
        <f t="shared" si="3"/>
        <v>2.3524055243587829E-2</v>
      </c>
      <c r="O69" s="31">
        <v>186.58</v>
      </c>
      <c r="P69" s="38">
        <f t="shared" si="4"/>
        <v>8.4360595990995713E-2</v>
      </c>
      <c r="Q69" s="16" t="s">
        <v>3112</v>
      </c>
    </row>
    <row r="70" spans="1:20" x14ac:dyDescent="0.25">
      <c r="A70" s="6" t="s">
        <v>15</v>
      </c>
      <c r="B70" s="16" t="s">
        <v>789</v>
      </c>
      <c r="C70" s="16" t="s">
        <v>802</v>
      </c>
      <c r="E70" s="20">
        <v>42.18</v>
      </c>
      <c r="F70" s="20">
        <v>43.01</v>
      </c>
      <c r="G70" s="22">
        <f t="shared" si="1"/>
        <v>-1.9297837712159923E-2</v>
      </c>
      <c r="H70" s="15">
        <v>81</v>
      </c>
      <c r="I70" s="15">
        <v>94</v>
      </c>
      <c r="J70" s="29">
        <v>45881</v>
      </c>
      <c r="K70" s="31">
        <v>37.479999999999997</v>
      </c>
      <c r="L70" s="38">
        <f t="shared" si="2"/>
        <v>0.12540021344717192</v>
      </c>
      <c r="M70" s="31">
        <v>41.18</v>
      </c>
      <c r="N70" s="38">
        <f t="shared" si="3"/>
        <v>2.4283632831471589E-2</v>
      </c>
      <c r="O70" s="31">
        <v>37.21</v>
      </c>
      <c r="P70" s="38">
        <f t="shared" si="4"/>
        <v>0.13356624563289435</v>
      </c>
      <c r="Q70" s="16" t="s">
        <v>3097</v>
      </c>
    </row>
    <row r="71" spans="1:20" x14ac:dyDescent="0.25">
      <c r="A71" s="6" t="s">
        <v>16</v>
      </c>
      <c r="B71" s="16" t="s">
        <v>73</v>
      </c>
      <c r="C71" s="16" t="s">
        <v>74</v>
      </c>
      <c r="E71" s="20">
        <v>105.26</v>
      </c>
      <c r="F71" s="20">
        <v>105.74</v>
      </c>
      <c r="G71" s="22">
        <f t="shared" si="1"/>
        <v>-4.5394363533193659E-3</v>
      </c>
      <c r="H71" s="15">
        <v>96</v>
      </c>
      <c r="I71" s="15">
        <v>88</v>
      </c>
      <c r="J71" s="29">
        <v>45861</v>
      </c>
      <c r="K71" s="31">
        <v>100.33</v>
      </c>
      <c r="L71" s="38">
        <f t="shared" si="2"/>
        <v>4.9137845111133331E-2</v>
      </c>
      <c r="M71" s="31">
        <v>103.93</v>
      </c>
      <c r="N71" s="38">
        <f t="shared" si="3"/>
        <v>1.2797074954296144E-2</v>
      </c>
      <c r="O71" s="31">
        <v>100.75</v>
      </c>
      <c r="P71" s="38">
        <f t="shared" si="4"/>
        <v>4.4764267990074491E-2</v>
      </c>
      <c r="Q71" s="16" t="s">
        <v>3098</v>
      </c>
    </row>
    <row r="72" spans="1:20" x14ac:dyDescent="0.25">
      <c r="A72" s="6" t="s">
        <v>17</v>
      </c>
      <c r="B72" s="16" t="s">
        <v>2918</v>
      </c>
      <c r="C72" s="16" t="s">
        <v>2935</v>
      </c>
      <c r="E72" s="20">
        <v>168.77</v>
      </c>
      <c r="F72" s="20">
        <v>169.24</v>
      </c>
      <c r="G72" s="22">
        <f t="shared" si="1"/>
        <v>-2.7771212479319241E-3</v>
      </c>
      <c r="H72" s="15">
        <v>94</v>
      </c>
      <c r="I72" s="15">
        <v>88</v>
      </c>
      <c r="J72" s="29">
        <v>45855</v>
      </c>
      <c r="K72" s="31">
        <v>141.53</v>
      </c>
      <c r="L72" s="38">
        <f t="shared" si="2"/>
        <v>0.19246802797993365</v>
      </c>
      <c r="M72" s="31">
        <v>157.36000000000001</v>
      </c>
      <c r="N72" s="38">
        <f t="shared" si="3"/>
        <v>7.2508896797153E-2</v>
      </c>
      <c r="O72" s="31">
        <v>140.19</v>
      </c>
      <c r="P72" s="38">
        <f t="shared" si="4"/>
        <v>0.20386618161067133</v>
      </c>
      <c r="Q72" s="16" t="s">
        <v>3096</v>
      </c>
    </row>
    <row r="73" spans="1:20" x14ac:dyDescent="0.25">
      <c r="A73" s="6" t="s">
        <v>31</v>
      </c>
      <c r="B73" s="16" t="s">
        <v>3106</v>
      </c>
      <c r="C73" s="16" t="s">
        <v>3110</v>
      </c>
      <c r="E73" s="20">
        <v>304.56</v>
      </c>
      <c r="F73" s="20">
        <v>300.89999999999998</v>
      </c>
      <c r="G73" s="22">
        <f t="shared" si="1"/>
        <v>1.2163509471585328E-2</v>
      </c>
      <c r="H73" s="15">
        <v>71</v>
      </c>
      <c r="I73" s="15">
        <v>92</v>
      </c>
      <c r="J73" s="29">
        <v>45869</v>
      </c>
      <c r="K73" s="31">
        <v>261.85000000000002</v>
      </c>
      <c r="L73" s="38">
        <f t="shared" si="2"/>
        <v>0.16310864999045246</v>
      </c>
      <c r="M73" s="31">
        <v>279.93</v>
      </c>
      <c r="N73" s="38">
        <f t="shared" si="3"/>
        <v>8.7986282284856915E-2</v>
      </c>
      <c r="O73" s="31">
        <v>262.69</v>
      </c>
      <c r="P73" s="38">
        <f t="shared" si="4"/>
        <v>0.15938939434314212</v>
      </c>
      <c r="Q73" s="16" t="s">
        <v>3111</v>
      </c>
    </row>
    <row r="74" spans="1:20" x14ac:dyDescent="0.25">
      <c r="A74" s="6" t="s">
        <v>33</v>
      </c>
      <c r="B74" s="16" t="s">
        <v>3060</v>
      </c>
      <c r="C74" s="16" t="s">
        <v>3072</v>
      </c>
      <c r="E74" s="20">
        <v>84.66</v>
      </c>
      <c r="F74" s="20">
        <v>83.53</v>
      </c>
      <c r="G74" s="22">
        <f t="shared" si="1"/>
        <v>1.3528073745959482E-2</v>
      </c>
      <c r="H74" s="15">
        <v>91</v>
      </c>
      <c r="I74" s="15">
        <v>94</v>
      </c>
      <c r="J74" s="28">
        <v>45876</v>
      </c>
      <c r="K74" s="31">
        <v>82.83</v>
      </c>
      <c r="L74" s="38">
        <f t="shared" si="2"/>
        <v>2.2093444404201357E-2</v>
      </c>
      <c r="M74" s="31">
        <v>86.35</v>
      </c>
      <c r="N74" s="38">
        <f t="shared" si="3"/>
        <v>-1.9571511291256487E-2</v>
      </c>
      <c r="O74" s="31">
        <v>82.98</v>
      </c>
      <c r="P74" s="38">
        <f t="shared" si="4"/>
        <v>2.0245842371655731E-2</v>
      </c>
      <c r="Q74" s="16" t="s">
        <v>3101</v>
      </c>
    </row>
    <row r="75" spans="1:20" x14ac:dyDescent="0.25">
      <c r="A75" s="6" t="s">
        <v>34</v>
      </c>
      <c r="B75" s="16" t="s">
        <v>2971</v>
      </c>
      <c r="C75" s="16" t="s">
        <v>2984</v>
      </c>
      <c r="E75" s="20">
        <v>151.38999999999999</v>
      </c>
      <c r="F75" s="20">
        <v>146.49</v>
      </c>
      <c r="G75" s="22">
        <f t="shared" si="1"/>
        <v>3.3449382210389629E-2</v>
      </c>
      <c r="H75" s="15">
        <v>98</v>
      </c>
      <c r="I75" s="15">
        <v>96</v>
      </c>
      <c r="J75" s="29">
        <v>45881</v>
      </c>
      <c r="K75" s="31">
        <v>143.78</v>
      </c>
      <c r="L75" s="38">
        <f t="shared" si="2"/>
        <v>5.292808457365409E-2</v>
      </c>
      <c r="M75" s="31">
        <v>151.33000000000001</v>
      </c>
      <c r="N75" s="38">
        <f t="shared" si="3"/>
        <v>3.9648450406379337E-4</v>
      </c>
      <c r="O75" s="31">
        <v>141.69</v>
      </c>
      <c r="P75" s="38">
        <f t="shared" si="4"/>
        <v>6.8459312583809648E-2</v>
      </c>
      <c r="Q75" s="16" t="s">
        <v>3066</v>
      </c>
    </row>
    <row r="76" spans="1:20" x14ac:dyDescent="0.25">
      <c r="A76" s="6" t="s">
        <v>35</v>
      </c>
      <c r="B76" s="16" t="s">
        <v>2852</v>
      </c>
      <c r="C76" s="16" t="s">
        <v>2856</v>
      </c>
      <c r="E76" s="20">
        <v>34.24</v>
      </c>
      <c r="F76" s="20">
        <v>31.99</v>
      </c>
      <c r="G76" s="22">
        <f t="shared" si="1"/>
        <v>7.0334479524851626E-2</v>
      </c>
      <c r="H76" s="15">
        <v>94</v>
      </c>
      <c r="I76" s="15">
        <v>90</v>
      </c>
      <c r="J76" s="29">
        <v>45866</v>
      </c>
      <c r="K76" s="31">
        <v>32.85</v>
      </c>
      <c r="L76" s="38">
        <f t="shared" si="2"/>
        <v>4.2313546423135479E-2</v>
      </c>
      <c r="M76" s="31">
        <v>33.76</v>
      </c>
      <c r="N76" s="38">
        <f t="shared" si="3"/>
        <v>1.4218009478673105E-2</v>
      </c>
      <c r="O76" s="31">
        <v>32.700000000000003</v>
      </c>
      <c r="P76" s="38">
        <f t="shared" si="4"/>
        <v>4.7094801223241563E-2</v>
      </c>
      <c r="Q76" s="16" t="s">
        <v>3103</v>
      </c>
    </row>
    <row r="77" spans="1:20" x14ac:dyDescent="0.25">
      <c r="A77" s="6" t="s">
        <v>38</v>
      </c>
      <c r="B77" s="16" t="s">
        <v>194</v>
      </c>
      <c r="C77" s="16" t="s">
        <v>2986</v>
      </c>
      <c r="E77" s="20">
        <v>750.36</v>
      </c>
      <c r="F77" s="20">
        <v>698.27</v>
      </c>
      <c r="G77" s="22">
        <f t="shared" si="1"/>
        <v>7.459865095163766E-2</v>
      </c>
      <c r="H77" s="15">
        <v>99</v>
      </c>
      <c r="I77" s="15">
        <v>97</v>
      </c>
      <c r="J77" s="29">
        <v>45881</v>
      </c>
      <c r="K77" s="31">
        <v>629.1</v>
      </c>
      <c r="L77" s="38">
        <f t="shared" si="2"/>
        <v>0.19275154983309487</v>
      </c>
      <c r="M77" s="31">
        <v>701.81</v>
      </c>
      <c r="N77" s="38">
        <f t="shared" si="3"/>
        <v>6.917826762229104E-2</v>
      </c>
      <c r="O77" s="31">
        <v>618.96</v>
      </c>
      <c r="P77" s="38">
        <f t="shared" si="4"/>
        <v>0.21229158588600228</v>
      </c>
      <c r="Q77" s="16" t="s">
        <v>3102</v>
      </c>
    </row>
    <row r="78" spans="1:20" x14ac:dyDescent="0.25">
      <c r="A78" s="6" t="s">
        <v>44</v>
      </c>
      <c r="B78" s="16" t="s">
        <v>2920</v>
      </c>
      <c r="C78" s="16" t="s">
        <v>2939</v>
      </c>
      <c r="E78" s="20">
        <v>42.3</v>
      </c>
      <c r="F78" s="20">
        <v>37.700000000000003</v>
      </c>
      <c r="G78" s="22">
        <f t="shared" si="1"/>
        <v>0.12201591511936323</v>
      </c>
      <c r="H78" s="15">
        <v>96</v>
      </c>
      <c r="I78" s="15">
        <v>96</v>
      </c>
      <c r="J78" s="29">
        <v>45867</v>
      </c>
      <c r="K78" s="31">
        <v>38.06</v>
      </c>
      <c r="L78" s="38">
        <f t="shared" si="2"/>
        <v>0.11140304781923265</v>
      </c>
      <c r="M78" s="31">
        <v>40.71</v>
      </c>
      <c r="N78" s="38">
        <f t="shared" si="3"/>
        <v>3.9056742815033067E-2</v>
      </c>
      <c r="O78" s="31">
        <v>37.35</v>
      </c>
      <c r="P78" s="38">
        <f t="shared" si="4"/>
        <v>0.13253012048192758</v>
      </c>
      <c r="Q78" s="16" t="s">
        <v>3104</v>
      </c>
    </row>
    <row r="79" spans="1:20" x14ac:dyDescent="0.25">
      <c r="A79" s="6" t="s">
        <v>45</v>
      </c>
      <c r="B79" s="16" t="s">
        <v>2695</v>
      </c>
      <c r="C79" s="16" t="s">
        <v>2706</v>
      </c>
      <c r="E79" s="20">
        <v>20.54</v>
      </c>
      <c r="F79" s="20">
        <v>18.22</v>
      </c>
      <c r="G79" s="22">
        <f t="shared" si="1"/>
        <v>0.12733260153677281</v>
      </c>
      <c r="H79" s="15">
        <v>87</v>
      </c>
      <c r="I79" s="15">
        <v>92</v>
      </c>
      <c r="J79" s="29">
        <v>45880</v>
      </c>
      <c r="K79" s="31">
        <v>19.52</v>
      </c>
      <c r="L79" s="38">
        <f t="shared" si="2"/>
        <v>5.2254098360655719E-2</v>
      </c>
      <c r="M79" s="31">
        <v>20.39</v>
      </c>
      <c r="N79" s="38">
        <f t="shared" si="3"/>
        <v>7.3565473271210678E-3</v>
      </c>
      <c r="O79" s="31">
        <v>19.29</v>
      </c>
      <c r="P79" s="38">
        <f t="shared" si="4"/>
        <v>6.4800414722654229E-2</v>
      </c>
      <c r="Q79" s="16" t="s">
        <v>3105</v>
      </c>
    </row>
    <row r="80" spans="1:20" x14ac:dyDescent="0.25">
      <c r="A80" s="6" t="s">
        <v>46</v>
      </c>
    </row>
    <row r="81" spans="1:16" x14ac:dyDescent="0.25">
      <c r="A81" s="6" t="s">
        <v>47</v>
      </c>
    </row>
    <row r="82" spans="1:16" x14ac:dyDescent="0.25">
      <c r="A82" s="6" t="s">
        <v>54</v>
      </c>
    </row>
    <row r="83" spans="1:16" x14ac:dyDescent="0.25">
      <c r="A83" s="6" t="s">
        <v>56</v>
      </c>
    </row>
    <row r="84" spans="1:16" x14ac:dyDescent="0.25">
      <c r="A84" s="6" t="s">
        <v>63</v>
      </c>
    </row>
    <row r="85" spans="1:16" x14ac:dyDescent="0.25">
      <c r="A85" s="6" t="s">
        <v>64</v>
      </c>
    </row>
    <row r="86" spans="1:16" x14ac:dyDescent="0.25">
      <c r="A86" s="6" t="s">
        <v>65</v>
      </c>
    </row>
    <row r="87" spans="1:16" x14ac:dyDescent="0.25">
      <c r="A87" s="6" t="s">
        <v>66</v>
      </c>
    </row>
    <row r="88" spans="1:16" x14ac:dyDescent="0.25">
      <c r="A88" s="6" t="s">
        <v>67</v>
      </c>
    </row>
    <row r="89" spans="1:16" x14ac:dyDescent="0.25">
      <c r="A89" s="6" t="s">
        <v>68</v>
      </c>
    </row>
    <row r="90" spans="1:16" x14ac:dyDescent="0.25">
      <c r="A90" s="6" t="s">
        <v>69</v>
      </c>
    </row>
    <row r="91" spans="1:16" x14ac:dyDescent="0.25">
      <c r="A91" s="6" t="s">
        <v>70</v>
      </c>
    </row>
    <row r="92" spans="1:16" x14ac:dyDescent="0.25">
      <c r="A92" s="6" t="s">
        <v>75</v>
      </c>
    </row>
    <row r="93" spans="1:16" x14ac:dyDescent="0.25">
      <c r="A93" s="6" t="s">
        <v>76</v>
      </c>
      <c r="B93" s="16"/>
      <c r="C93" s="16"/>
      <c r="E93" s="20"/>
      <c r="F93" s="20"/>
      <c r="G93" s="22"/>
      <c r="H93" s="15"/>
      <c r="I93" s="15"/>
      <c r="J93" s="29"/>
      <c r="K93" s="31"/>
      <c r="L93" s="33"/>
      <c r="M93" s="31"/>
      <c r="N93" s="33"/>
      <c r="O93" s="31"/>
      <c r="P93" s="33"/>
    </row>
    <row r="94" spans="1:16" x14ac:dyDescent="0.25">
      <c r="A94" s="6" t="s">
        <v>78</v>
      </c>
    </row>
    <row r="95" spans="1:16" x14ac:dyDescent="0.25">
      <c r="A95" s="6" t="s">
        <v>79</v>
      </c>
    </row>
    <row r="96" spans="1:16" x14ac:dyDescent="0.25">
      <c r="A96" s="6" t="s">
        <v>81</v>
      </c>
    </row>
    <row r="97" spans="1:17" x14ac:dyDescent="0.25">
      <c r="A97" s="6" t="s">
        <v>119</v>
      </c>
      <c r="Q97" s="16"/>
    </row>
    <row r="98" spans="1:17" x14ac:dyDescent="0.25">
      <c r="A98" s="6" t="s">
        <v>148</v>
      </c>
    </row>
    <row r="99" spans="1:17" x14ac:dyDescent="0.25">
      <c r="A99" s="6" t="s">
        <v>149</v>
      </c>
      <c r="J99" s="29"/>
    </row>
    <row r="102" spans="1:17" x14ac:dyDescent="0.25">
      <c r="J102" s="29"/>
    </row>
    <row r="103" spans="1:17" x14ac:dyDescent="0.25">
      <c r="J103" s="29"/>
    </row>
    <row r="104" spans="1:17" x14ac:dyDescent="0.25">
      <c r="J104" s="29"/>
    </row>
  </sheetData>
  <sortState xmlns:xlrd2="http://schemas.microsoft.com/office/spreadsheetml/2017/richdata2" ref="B65:Q79">
    <sortCondition ref="G65:G79"/>
  </sortState>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CCE7-E871-4E0E-A6FF-39EF96C95D67}">
  <dimension ref="A1:T104"/>
  <sheetViews>
    <sheetView workbookViewId="0">
      <selection activeCell="E23" sqref="E23"/>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45807</v>
      </c>
      <c r="I3" s="2"/>
      <c r="J3" s="29">
        <v>45810</v>
      </c>
      <c r="K3" s="28">
        <v>45811</v>
      </c>
      <c r="L3" s="28">
        <v>45812</v>
      </c>
      <c r="M3" s="28">
        <v>45813</v>
      </c>
      <c r="N3" s="28">
        <v>45814</v>
      </c>
      <c r="P3" s="2" t="s">
        <v>82</v>
      </c>
      <c r="R3" s="2" t="s">
        <v>82</v>
      </c>
    </row>
    <row r="4" spans="1:18" ht="15.75" thickBot="1" x14ac:dyDescent="0.3">
      <c r="A4" t="s">
        <v>0</v>
      </c>
      <c r="C4" s="10">
        <v>45810</v>
      </c>
      <c r="D4" s="11" t="s">
        <v>32</v>
      </c>
      <c r="E4" s="10">
        <v>45814</v>
      </c>
      <c r="J4" s="2" t="s">
        <v>26</v>
      </c>
      <c r="K4" s="2" t="s">
        <v>27</v>
      </c>
      <c r="L4" s="2" t="s">
        <v>28</v>
      </c>
      <c r="M4" s="2" t="s">
        <v>29</v>
      </c>
      <c r="N4" s="2" t="s">
        <v>30</v>
      </c>
    </row>
    <row r="5" spans="1:18" ht="15.75" thickBot="1" x14ac:dyDescent="0.3">
      <c r="A5" t="s">
        <v>910</v>
      </c>
      <c r="F5" s="8">
        <v>19310.79</v>
      </c>
      <c r="G5" s="36" t="s">
        <v>25</v>
      </c>
      <c r="H5" s="8">
        <v>19113.77</v>
      </c>
      <c r="J5" s="14">
        <v>19242.61</v>
      </c>
      <c r="K5" s="14">
        <v>19398.96</v>
      </c>
      <c r="L5" s="14">
        <v>19460.490000000002</v>
      </c>
      <c r="M5" s="14">
        <v>19298.490000000002</v>
      </c>
      <c r="N5" s="14">
        <v>19529.95</v>
      </c>
      <c r="P5" s="5">
        <f>(N5-H5)/H5</f>
        <v>2.1773831117566041E-2</v>
      </c>
      <c r="R5" s="5">
        <f>(M5-F5)/F5</f>
        <v>-6.3694960175110765E-4</v>
      </c>
    </row>
    <row r="6" spans="1:18" ht="15.75" thickBot="1" x14ac:dyDescent="0.3">
      <c r="A6" t="s">
        <v>302</v>
      </c>
      <c r="C6" s="26" t="s">
        <v>340</v>
      </c>
      <c r="D6" s="1"/>
      <c r="E6" s="1"/>
      <c r="F6" s="9">
        <v>6040.04</v>
      </c>
      <c r="G6" s="36" t="s">
        <v>107</v>
      </c>
      <c r="H6" s="9">
        <v>5911.69</v>
      </c>
      <c r="J6" s="14">
        <v>5935.34</v>
      </c>
      <c r="K6" s="17">
        <v>5970.37</v>
      </c>
      <c r="L6" s="17">
        <v>5970.81</v>
      </c>
      <c r="M6" s="14">
        <v>5939.3</v>
      </c>
      <c r="N6" s="14">
        <v>6000.36</v>
      </c>
      <c r="P6" s="5">
        <f>(N6-H6)/H6</f>
        <v>1.4999095013439486E-2</v>
      </c>
      <c r="R6" s="5">
        <f>(M6-F6)/F6</f>
        <v>-1.6678697492069555E-2</v>
      </c>
    </row>
    <row r="7" spans="1:18" x14ac:dyDescent="0.25">
      <c r="C7" s="35"/>
      <c r="J7" s="12"/>
    </row>
    <row r="8" spans="1:18" x14ac:dyDescent="0.25">
      <c r="C8" s="12"/>
      <c r="J8" s="12"/>
    </row>
    <row r="9" spans="1:18" x14ac:dyDescent="0.25">
      <c r="C9" s="12"/>
      <c r="J9" s="12"/>
    </row>
    <row r="10" spans="1:18" x14ac:dyDescent="0.25">
      <c r="A10" t="s">
        <v>3</v>
      </c>
      <c r="C10" s="16" t="s">
        <v>3150</v>
      </c>
      <c r="J10" s="16"/>
    </row>
    <row r="11" spans="1:18" x14ac:dyDescent="0.25">
      <c r="C11" s="27" t="s">
        <v>3151</v>
      </c>
      <c r="J11" s="16"/>
    </row>
    <row r="12" spans="1:18" x14ac:dyDescent="0.25">
      <c r="C12" s="16" t="s">
        <v>3152</v>
      </c>
      <c r="J12" s="16"/>
    </row>
    <row r="13" spans="1:18" x14ac:dyDescent="0.25">
      <c r="C13" s="27" t="s">
        <v>3153</v>
      </c>
      <c r="J13" s="16"/>
    </row>
    <row r="14" spans="1:18" x14ac:dyDescent="0.25">
      <c r="C14" s="27" t="s">
        <v>3154</v>
      </c>
      <c r="J14" s="16"/>
    </row>
    <row r="15" spans="1:18" x14ac:dyDescent="0.25">
      <c r="C15" s="16" t="s">
        <v>3155</v>
      </c>
      <c r="J15" s="16"/>
    </row>
    <row r="16" spans="1:18" x14ac:dyDescent="0.25">
      <c r="C16" s="16" t="s">
        <v>3156</v>
      </c>
      <c r="J16" s="16"/>
    </row>
    <row r="17" spans="3:10" x14ac:dyDescent="0.25">
      <c r="C17" s="16" t="s">
        <v>3157</v>
      </c>
      <c r="J17" s="16"/>
    </row>
    <row r="18" spans="3:10" x14ac:dyDescent="0.25">
      <c r="C18" s="16" t="s">
        <v>3158</v>
      </c>
      <c r="J18" s="16"/>
    </row>
    <row r="19" spans="3:10" x14ac:dyDescent="0.25">
      <c r="C19" s="16" t="s">
        <v>3159</v>
      </c>
      <c r="J19" s="16"/>
    </row>
    <row r="20" spans="3:10" x14ac:dyDescent="0.25">
      <c r="C20" s="16" t="s">
        <v>3160</v>
      </c>
      <c r="J20" s="16"/>
    </row>
    <row r="21" spans="3:10" x14ac:dyDescent="0.25">
      <c r="C21" s="16" t="s">
        <v>3161</v>
      </c>
      <c r="J21" s="16"/>
    </row>
    <row r="22" spans="3:10" x14ac:dyDescent="0.25">
      <c r="C22" s="16"/>
      <c r="J22" s="16"/>
    </row>
    <row r="23" spans="3:10" x14ac:dyDescent="0.25">
      <c r="C23" s="16"/>
      <c r="J23" s="16"/>
    </row>
    <row r="24" spans="3:10" x14ac:dyDescent="0.25">
      <c r="C24" s="16"/>
      <c r="J24" s="16"/>
    </row>
    <row r="25" spans="3:10" x14ac:dyDescent="0.25">
      <c r="C25" s="12" t="s">
        <v>182</v>
      </c>
      <c r="D25" s="12" t="s">
        <v>3144</v>
      </c>
      <c r="J25" s="16"/>
    </row>
    <row r="26" spans="3:10" x14ac:dyDescent="0.25">
      <c r="C26" s="12" t="s">
        <v>163</v>
      </c>
      <c r="D26" s="12" t="s">
        <v>3145</v>
      </c>
      <c r="J26" s="16"/>
    </row>
    <row r="27" spans="3:10" x14ac:dyDescent="0.25">
      <c r="C27" s="12"/>
      <c r="J27" s="16"/>
    </row>
    <row r="28" spans="3:10" x14ac:dyDescent="0.25">
      <c r="F28" s="2" t="s">
        <v>154</v>
      </c>
      <c r="J28" s="16"/>
    </row>
    <row r="29" spans="3:10" x14ac:dyDescent="0.25">
      <c r="C29" t="s">
        <v>102</v>
      </c>
      <c r="D29" s="5">
        <v>0.18859999999999999</v>
      </c>
      <c r="E29" s="7"/>
      <c r="F29" s="2" t="s">
        <v>155</v>
      </c>
      <c r="I29" s="5"/>
      <c r="J29" s="16"/>
    </row>
    <row r="30" spans="3:10" x14ac:dyDescent="0.25">
      <c r="C30" s="16"/>
      <c r="D30" s="5"/>
      <c r="E30" s="7"/>
      <c r="F30" s="5"/>
      <c r="I30" s="5"/>
      <c r="J30" s="16"/>
    </row>
    <row r="31" spans="3:10" x14ac:dyDescent="0.25">
      <c r="C31" s="16"/>
      <c r="D31" s="5"/>
      <c r="E31" s="7"/>
      <c r="F31" s="34"/>
      <c r="I31" s="5"/>
      <c r="J31" s="16"/>
    </row>
    <row r="32" spans="3:10" x14ac:dyDescent="0.25">
      <c r="D32" s="5"/>
      <c r="F32" s="5"/>
      <c r="I32" s="5"/>
      <c r="J32" s="16"/>
    </row>
    <row r="33" spans="1:19" x14ac:dyDescent="0.25">
      <c r="C33" t="s">
        <v>2289</v>
      </c>
      <c r="D33" s="5">
        <v>0.13539999999999999</v>
      </c>
      <c r="F33" s="5">
        <v>2.5399999999999999E-2</v>
      </c>
      <c r="I33" s="5"/>
      <c r="J33" s="16"/>
    </row>
    <row r="34" spans="1:19" x14ac:dyDescent="0.25">
      <c r="C34" t="s">
        <v>2872</v>
      </c>
      <c r="D34" s="5">
        <v>5.2600000000000001E-2</v>
      </c>
      <c r="F34" s="5">
        <v>3.3000000000000002E-2</v>
      </c>
      <c r="I34" s="5"/>
      <c r="J34" s="16"/>
    </row>
    <row r="35" spans="1:19" x14ac:dyDescent="0.25">
      <c r="C35" t="s">
        <v>124</v>
      </c>
      <c r="D35" s="5">
        <v>0.11210000000000001</v>
      </c>
      <c r="F35" s="5">
        <v>-3.0800000000000001E-2</v>
      </c>
      <c r="I35" s="5"/>
      <c r="J35" s="16"/>
    </row>
    <row r="36" spans="1:19" x14ac:dyDescent="0.25">
      <c r="C36" t="s">
        <v>2921</v>
      </c>
      <c r="D36" s="5">
        <v>7.9000000000000001E-2</v>
      </c>
      <c r="F36" s="5">
        <v>2.9499999999999998E-2</v>
      </c>
      <c r="I36" s="5"/>
      <c r="J36" s="16"/>
    </row>
    <row r="37" spans="1:19" x14ac:dyDescent="0.25">
      <c r="C37" t="s">
        <v>143</v>
      </c>
      <c r="D37" s="5">
        <v>0.1056</v>
      </c>
      <c r="F37" s="5">
        <v>0.1014</v>
      </c>
      <c r="I37" s="5"/>
      <c r="J37" s="16"/>
    </row>
    <row r="38" spans="1:19" x14ac:dyDescent="0.25">
      <c r="C38" t="s">
        <v>1814</v>
      </c>
      <c r="D38" s="5">
        <v>0.1099</v>
      </c>
      <c r="F38" s="5">
        <v>1.7100000000000001E-2</v>
      </c>
      <c r="I38" s="5"/>
      <c r="J38" s="16"/>
    </row>
    <row r="39" spans="1:19" x14ac:dyDescent="0.25">
      <c r="C39" t="s">
        <v>1815</v>
      </c>
      <c r="D39" s="5">
        <v>8.9399999999999993E-2</v>
      </c>
      <c r="F39" s="5">
        <v>0.13200000000000001</v>
      </c>
      <c r="G39" s="22"/>
      <c r="H39" s="16"/>
      <c r="I39" s="5"/>
      <c r="J39" s="16"/>
    </row>
    <row r="40" spans="1:19" x14ac:dyDescent="0.25">
      <c r="C40" t="s">
        <v>3050</v>
      </c>
      <c r="D40" s="5">
        <v>8.3000000000000004E-2</v>
      </c>
      <c r="F40" s="5">
        <v>7.4099999999999999E-2</v>
      </c>
      <c r="G40" s="22"/>
      <c r="H40" s="16"/>
      <c r="I40" s="5"/>
      <c r="J40" s="16"/>
    </row>
    <row r="41" spans="1:19" x14ac:dyDescent="0.25">
      <c r="C41" t="s">
        <v>3127</v>
      </c>
      <c r="D41" s="5">
        <v>4.4400000000000002E-2</v>
      </c>
      <c r="F41" s="5">
        <v>0.374</v>
      </c>
      <c r="G41" s="22"/>
      <c r="H41" s="16"/>
      <c r="I41" s="5"/>
      <c r="J41" s="16"/>
    </row>
    <row r="42" spans="1:19" x14ac:dyDescent="0.25">
      <c r="G42" s="22"/>
      <c r="H42" s="16"/>
      <c r="I42" s="5"/>
      <c r="J42" s="16"/>
    </row>
    <row r="43" spans="1:19" x14ac:dyDescent="0.25">
      <c r="D43" s="5"/>
      <c r="E43" s="21"/>
      <c r="F43" s="34"/>
      <c r="G43" s="22"/>
      <c r="H43" s="16"/>
      <c r="I43" s="5"/>
      <c r="J43" s="16"/>
    </row>
    <row r="44" spans="1:19" x14ac:dyDescent="0.25">
      <c r="D44" s="5">
        <f>SUM(D29:D43)</f>
        <v>0.99999999999999989</v>
      </c>
      <c r="F44" s="34"/>
      <c r="I44" s="22"/>
      <c r="J44" s="16"/>
    </row>
    <row r="45" spans="1:19" x14ac:dyDescent="0.25">
      <c r="E45" s="21"/>
      <c r="F45" s="16"/>
      <c r="G45" s="22"/>
      <c r="H45" s="16"/>
      <c r="I45" s="22"/>
      <c r="J45" s="16"/>
    </row>
    <row r="46" spans="1:19" x14ac:dyDescent="0.25">
      <c r="C46" s="12"/>
      <c r="D46" s="5"/>
      <c r="E46" s="21"/>
      <c r="F46" s="16"/>
      <c r="G46" s="22"/>
      <c r="H46" s="16"/>
      <c r="I46" s="22"/>
      <c r="J46" s="16"/>
    </row>
    <row r="47" spans="1:19" x14ac:dyDescent="0.25">
      <c r="C47" s="12"/>
      <c r="E47" s="21"/>
      <c r="F47" s="15" t="s">
        <v>108</v>
      </c>
      <c r="G47" s="16"/>
      <c r="H47" s="12"/>
      <c r="I47" s="16"/>
    </row>
    <row r="48" spans="1:19" x14ac:dyDescent="0.25">
      <c r="A48" t="s">
        <v>4</v>
      </c>
      <c r="C48" s="12"/>
      <c r="E48" s="24" t="s">
        <v>6</v>
      </c>
      <c r="F48" s="24" t="s">
        <v>7</v>
      </c>
      <c r="G48" s="24" t="s">
        <v>8</v>
      </c>
      <c r="H48" s="24" t="s">
        <v>9</v>
      </c>
      <c r="I48" s="24" t="s">
        <v>21</v>
      </c>
      <c r="J48" s="24" t="s">
        <v>23</v>
      </c>
      <c r="K48" s="24" t="s">
        <v>22</v>
      </c>
      <c r="L48" s="24" t="s">
        <v>120</v>
      </c>
      <c r="M48" s="23" t="s">
        <v>10</v>
      </c>
      <c r="N48" s="25"/>
      <c r="O48" s="25"/>
      <c r="P48" s="25"/>
      <c r="Q48" s="25"/>
      <c r="R48" s="25"/>
      <c r="S48" s="25"/>
    </row>
    <row r="49" spans="1:17" x14ac:dyDescent="0.25">
      <c r="A49" s="6" t="s">
        <v>5</v>
      </c>
      <c r="B49" t="s">
        <v>2289</v>
      </c>
      <c r="E49" s="4">
        <v>485</v>
      </c>
      <c r="F49" s="4">
        <v>377.42</v>
      </c>
      <c r="G49" s="5">
        <f t="shared" ref="G49" si="0">(E49-F49)/F49</f>
        <v>0.28504053839224203</v>
      </c>
      <c r="H49" s="4">
        <v>400</v>
      </c>
      <c r="I49" s="4">
        <v>349.62</v>
      </c>
      <c r="J49" s="2">
        <v>98</v>
      </c>
      <c r="K49" s="2">
        <v>81</v>
      </c>
      <c r="L49" s="2"/>
      <c r="M49" t="s">
        <v>3128</v>
      </c>
    </row>
    <row r="50" spans="1:17" x14ac:dyDescent="0.25">
      <c r="A50" s="6" t="s">
        <v>11</v>
      </c>
      <c r="B50" t="s">
        <v>2872</v>
      </c>
      <c r="E50" s="4">
        <v>89.92</v>
      </c>
      <c r="F50" s="4">
        <v>98.000410900000006</v>
      </c>
      <c r="G50" s="5">
        <f t="shared" ref="G50:G57" si="1">(E50-F50)/F50</f>
        <v>-8.2452826736056098E-2</v>
      </c>
      <c r="H50" s="4">
        <v>90</v>
      </c>
      <c r="I50" s="4">
        <v>90.79</v>
      </c>
      <c r="J50" s="2">
        <v>91</v>
      </c>
      <c r="K50" s="2">
        <v>81</v>
      </c>
      <c r="L50" s="2"/>
      <c r="M50" t="s">
        <v>3129</v>
      </c>
    </row>
    <row r="51" spans="1:17" x14ac:dyDescent="0.25">
      <c r="A51" s="6" t="s">
        <v>12</v>
      </c>
      <c r="B51" t="s">
        <v>124</v>
      </c>
      <c r="E51" s="4">
        <v>127.72</v>
      </c>
      <c r="F51" s="4">
        <v>123.7</v>
      </c>
      <c r="G51" s="5">
        <f t="shared" si="1"/>
        <v>3.2497978981406599E-2</v>
      </c>
      <c r="H51" s="13">
        <v>113</v>
      </c>
      <c r="I51" s="4">
        <v>125.26</v>
      </c>
      <c r="J51" s="2">
        <v>99</v>
      </c>
      <c r="K51" s="2">
        <v>98</v>
      </c>
      <c r="L51" s="2">
        <v>5</v>
      </c>
      <c r="M51" t="s">
        <v>3130</v>
      </c>
    </row>
    <row r="52" spans="1:17" x14ac:dyDescent="0.25">
      <c r="A52" s="6" t="s">
        <v>13</v>
      </c>
      <c r="B52" t="s">
        <v>2921</v>
      </c>
      <c r="E52" s="4">
        <v>41.16</v>
      </c>
      <c r="F52" s="4">
        <v>42.55</v>
      </c>
      <c r="G52" s="5">
        <f t="shared" si="1"/>
        <v>-3.2667450058754426E-2</v>
      </c>
      <c r="H52" s="4">
        <v>37</v>
      </c>
      <c r="I52" s="13">
        <v>42.55</v>
      </c>
      <c r="J52" s="2">
        <v>94</v>
      </c>
      <c r="K52" s="2">
        <v>82</v>
      </c>
      <c r="L52" s="2"/>
      <c r="M52" t="s">
        <v>3131</v>
      </c>
    </row>
    <row r="53" spans="1:17" x14ac:dyDescent="0.25">
      <c r="A53" s="6" t="s">
        <v>14</v>
      </c>
      <c r="B53" t="s">
        <v>143</v>
      </c>
      <c r="E53" s="4">
        <v>95.8</v>
      </c>
      <c r="F53" s="4">
        <v>74.760000000000005</v>
      </c>
      <c r="G53" s="5">
        <f t="shared" si="1"/>
        <v>0.28143392188335997</v>
      </c>
      <c r="H53" s="13">
        <v>79</v>
      </c>
      <c r="I53" s="4">
        <v>74.239999999999995</v>
      </c>
      <c r="J53" s="2">
        <v>98</v>
      </c>
      <c r="K53" s="2">
        <v>40</v>
      </c>
      <c r="L53" s="2">
        <v>42</v>
      </c>
      <c r="M53" t="s">
        <v>3132</v>
      </c>
    </row>
    <row r="54" spans="1:17" x14ac:dyDescent="0.25">
      <c r="A54" s="6" t="s">
        <v>15</v>
      </c>
      <c r="B54" t="s">
        <v>1814</v>
      </c>
      <c r="E54" s="4">
        <v>85.6</v>
      </c>
      <c r="F54" s="4">
        <v>90.25</v>
      </c>
      <c r="G54" s="5">
        <f t="shared" si="1"/>
        <v>-5.1523545706371257E-2</v>
      </c>
      <c r="H54" s="4">
        <v>85</v>
      </c>
      <c r="I54" s="4">
        <v>87</v>
      </c>
      <c r="J54" s="2">
        <v>87</v>
      </c>
      <c r="K54" s="2">
        <v>83</v>
      </c>
      <c r="L54" s="2"/>
      <c r="M54" t="s">
        <v>701</v>
      </c>
    </row>
    <row r="55" spans="1:17" x14ac:dyDescent="0.25">
      <c r="A55" s="6" t="s">
        <v>16</v>
      </c>
      <c r="B55" t="s">
        <v>1815</v>
      </c>
      <c r="E55" s="4">
        <v>74.88</v>
      </c>
      <c r="F55" s="4">
        <v>63.19</v>
      </c>
      <c r="G55" s="5">
        <f t="shared" si="1"/>
        <v>0.18499762620667826</v>
      </c>
      <c r="H55" s="13">
        <v>62</v>
      </c>
      <c r="I55" s="4">
        <v>63.78</v>
      </c>
      <c r="J55" s="2">
        <v>99</v>
      </c>
      <c r="K55" s="2">
        <v>81</v>
      </c>
      <c r="L55" s="2">
        <v>13</v>
      </c>
      <c r="M55" t="s">
        <v>3133</v>
      </c>
    </row>
    <row r="56" spans="1:17" x14ac:dyDescent="0.25">
      <c r="A56" s="6" t="s">
        <v>17</v>
      </c>
      <c r="B56" t="s">
        <v>3050</v>
      </c>
      <c r="E56" s="4">
        <v>34.36</v>
      </c>
      <c r="F56" s="4">
        <v>30.93</v>
      </c>
      <c r="G56" s="5">
        <f t="shared" si="1"/>
        <v>0.11089557064338829</v>
      </c>
      <c r="H56" s="20">
        <v>27</v>
      </c>
      <c r="I56" s="4">
        <v>29.66</v>
      </c>
      <c r="J56" s="2">
        <v>99</v>
      </c>
      <c r="K56" s="2">
        <v>19</v>
      </c>
      <c r="M56" t="s">
        <v>3134</v>
      </c>
    </row>
    <row r="57" spans="1:17" x14ac:dyDescent="0.25">
      <c r="A57" s="6" t="s">
        <v>31</v>
      </c>
      <c r="B57" t="s">
        <v>3127</v>
      </c>
      <c r="E57" s="4">
        <v>19.84</v>
      </c>
      <c r="F57" s="4">
        <v>17.59</v>
      </c>
      <c r="G57" s="5">
        <f t="shared" si="1"/>
        <v>0.12791358726549176</v>
      </c>
      <c r="H57">
        <v>16.25</v>
      </c>
      <c r="I57" s="4">
        <v>16.399999999999999</v>
      </c>
      <c r="J57" s="2">
        <v>97</v>
      </c>
      <c r="K57" s="2">
        <v>81</v>
      </c>
      <c r="L57" s="2">
        <v>2</v>
      </c>
      <c r="M57" t="s">
        <v>3135</v>
      </c>
    </row>
    <row r="58" spans="1:17" x14ac:dyDescent="0.25">
      <c r="A58" s="6" t="s">
        <v>33</v>
      </c>
    </row>
    <row r="59" spans="1:17" x14ac:dyDescent="0.25">
      <c r="A59" s="6" t="s">
        <v>34</v>
      </c>
    </row>
    <row r="60" spans="1:17" x14ac:dyDescent="0.25">
      <c r="A60" s="6" t="s">
        <v>35</v>
      </c>
      <c r="E60" s="4"/>
      <c r="F60" s="4"/>
      <c r="H60" s="4"/>
      <c r="I60" s="4"/>
      <c r="L60" s="2"/>
    </row>
    <row r="62" spans="1:17" x14ac:dyDescent="0.25">
      <c r="E62" s="7"/>
      <c r="G62" s="2" t="s">
        <v>128</v>
      </c>
      <c r="J62" s="2" t="s">
        <v>127</v>
      </c>
      <c r="L62" s="2" t="s">
        <v>150</v>
      </c>
      <c r="N62" s="2" t="s">
        <v>150</v>
      </c>
      <c r="P62" s="2" t="s">
        <v>150</v>
      </c>
    </row>
    <row r="63" spans="1:17" x14ac:dyDescent="0.25">
      <c r="A63" s="3" t="s">
        <v>18</v>
      </c>
      <c r="E63" s="18" t="s">
        <v>6</v>
      </c>
      <c r="F63" s="18" t="s">
        <v>21</v>
      </c>
      <c r="G63" s="18" t="s">
        <v>129</v>
      </c>
      <c r="H63" s="18" t="s">
        <v>22</v>
      </c>
      <c r="I63" s="18" t="s">
        <v>23</v>
      </c>
      <c r="J63" s="18" t="s">
        <v>22</v>
      </c>
      <c r="K63" s="18" t="s">
        <v>146</v>
      </c>
      <c r="L63" s="18" t="s">
        <v>146</v>
      </c>
      <c r="M63" s="18" t="s">
        <v>130</v>
      </c>
      <c r="N63" s="18" t="s">
        <v>130</v>
      </c>
      <c r="O63" s="18" t="s">
        <v>131</v>
      </c>
      <c r="P63" s="18" t="s">
        <v>131</v>
      </c>
      <c r="Q63" s="19" t="s">
        <v>10</v>
      </c>
    </row>
    <row r="64" spans="1:17" x14ac:dyDescent="0.25">
      <c r="A64" s="3"/>
      <c r="E64" s="18"/>
      <c r="F64" s="18"/>
      <c r="G64" s="18"/>
      <c r="H64" s="18"/>
      <c r="I64" s="18"/>
      <c r="J64" s="18"/>
      <c r="K64" s="18"/>
      <c r="M64" s="18"/>
      <c r="O64" s="18"/>
      <c r="Q64" s="19"/>
    </row>
    <row r="65" spans="1:20" x14ac:dyDescent="0.25">
      <c r="A65" s="6" t="s">
        <v>5</v>
      </c>
      <c r="B65" s="16" t="s">
        <v>1813</v>
      </c>
      <c r="C65" s="16" t="s">
        <v>2793</v>
      </c>
      <c r="E65" s="20">
        <v>374.47</v>
      </c>
      <c r="F65" s="20">
        <v>430.35</v>
      </c>
      <c r="G65" s="22">
        <f t="shared" ref="G65:G81" si="2">(E65-F65)/F65</f>
        <v>-0.12984779830370627</v>
      </c>
      <c r="H65" s="15">
        <v>2</v>
      </c>
      <c r="I65" s="15">
        <v>97</v>
      </c>
      <c r="J65" s="29">
        <v>45874</v>
      </c>
      <c r="K65" s="31">
        <v>360.27</v>
      </c>
      <c r="L65" s="38">
        <f t="shared" ref="L65:L81" si="3">(E65-K65)/K65</f>
        <v>3.9414883281983087E-2</v>
      </c>
      <c r="M65" s="31">
        <v>379.35</v>
      </c>
      <c r="N65" s="38">
        <f t="shared" ref="N65:N81" si="4">(E65-M65)/M65</f>
        <v>-1.2864109661262673E-2</v>
      </c>
      <c r="O65" s="31">
        <v>354.99</v>
      </c>
      <c r="P65" s="38">
        <f t="shared" ref="P65:P81" si="5">(E65-O65)/O65</f>
        <v>5.4874785205217096E-2</v>
      </c>
      <c r="Q65" s="16" t="s">
        <v>3136</v>
      </c>
    </row>
    <row r="66" spans="1:20" x14ac:dyDescent="0.25">
      <c r="A66" s="6" t="s">
        <v>11</v>
      </c>
      <c r="B66" s="16" t="s">
        <v>2871</v>
      </c>
      <c r="C66" s="16" t="s">
        <v>2886</v>
      </c>
      <c r="E66" s="20">
        <v>171.65</v>
      </c>
      <c r="F66" s="20">
        <v>192.22</v>
      </c>
      <c r="G66" s="22">
        <f t="shared" si="2"/>
        <v>-0.10701279783581309</v>
      </c>
      <c r="H66" s="15">
        <v>98</v>
      </c>
      <c r="I66" s="15">
        <v>97</v>
      </c>
      <c r="J66" s="29">
        <v>45882</v>
      </c>
      <c r="K66" s="31">
        <v>151.24</v>
      </c>
      <c r="L66" s="38">
        <f t="shared" si="3"/>
        <v>0.13495107114519966</v>
      </c>
      <c r="M66" s="31">
        <v>160.68</v>
      </c>
      <c r="N66" s="38">
        <f t="shared" si="4"/>
        <v>6.8272342544187195E-2</v>
      </c>
      <c r="O66" s="31">
        <v>150.36000000000001</v>
      </c>
      <c r="P66" s="38">
        <f t="shared" si="5"/>
        <v>0.14159350891194461</v>
      </c>
      <c r="Q66" s="16" t="s">
        <v>3113</v>
      </c>
    </row>
    <row r="67" spans="1:20" x14ac:dyDescent="0.25">
      <c r="A67" s="6" t="s">
        <v>12</v>
      </c>
      <c r="B67" s="16" t="s">
        <v>3107</v>
      </c>
      <c r="C67" s="16" t="s">
        <v>3114</v>
      </c>
      <c r="E67" s="20">
        <v>28.92</v>
      </c>
      <c r="F67" s="20">
        <v>30.78</v>
      </c>
      <c r="G67" s="22">
        <f t="shared" si="2"/>
        <v>-6.0428849902534096E-2</v>
      </c>
      <c r="H67" s="15">
        <v>15</v>
      </c>
      <c r="I67" s="15">
        <v>99</v>
      </c>
      <c r="J67" s="29">
        <v>45876</v>
      </c>
      <c r="K67" s="31">
        <v>22.83</v>
      </c>
      <c r="L67" s="38">
        <f t="shared" si="3"/>
        <v>0.26675427069645219</v>
      </c>
      <c r="M67" s="31">
        <v>25.78</v>
      </c>
      <c r="N67" s="38">
        <f t="shared" si="4"/>
        <v>0.121799844840962</v>
      </c>
      <c r="O67" s="31">
        <v>22.39</v>
      </c>
      <c r="P67" s="38">
        <f t="shared" si="5"/>
        <v>0.29164805716837877</v>
      </c>
      <c r="Q67" s="16" t="s">
        <v>3137</v>
      </c>
      <c r="T67" s="16"/>
    </row>
    <row r="68" spans="1:20" x14ac:dyDescent="0.25">
      <c r="A68" s="6" t="s">
        <v>13</v>
      </c>
      <c r="B68" s="16" t="s">
        <v>73</v>
      </c>
      <c r="C68" s="16" t="s">
        <v>74</v>
      </c>
      <c r="E68" s="20">
        <v>102.09</v>
      </c>
      <c r="F68" s="20">
        <v>105.74</v>
      </c>
      <c r="G68" s="22">
        <f t="shared" si="2"/>
        <v>-3.4518630603366671E-2</v>
      </c>
      <c r="H68" s="15">
        <v>96</v>
      </c>
      <c r="I68" s="15">
        <v>84</v>
      </c>
      <c r="J68" s="29">
        <v>45861</v>
      </c>
      <c r="K68" s="31">
        <v>100.61</v>
      </c>
      <c r="L68" s="38">
        <f t="shared" si="3"/>
        <v>1.4710267369048843E-2</v>
      </c>
      <c r="M68" s="31">
        <v>103.51</v>
      </c>
      <c r="N68" s="38">
        <f t="shared" si="4"/>
        <v>-1.3718481306154011E-2</v>
      </c>
      <c r="O68" s="31">
        <v>100.84</v>
      </c>
      <c r="P68" s="38">
        <f t="shared" si="5"/>
        <v>1.2395874652915509E-2</v>
      </c>
      <c r="Q68" s="16" t="s">
        <v>3139</v>
      </c>
    </row>
    <row r="69" spans="1:20" x14ac:dyDescent="0.25">
      <c r="A69" s="6" t="s">
        <v>14</v>
      </c>
      <c r="B69" s="16" t="s">
        <v>789</v>
      </c>
      <c r="C69" s="16" t="s">
        <v>802</v>
      </c>
      <c r="E69" s="20">
        <v>44.01</v>
      </c>
      <c r="F69" s="20">
        <v>45.56</v>
      </c>
      <c r="G69" s="22">
        <f t="shared" si="2"/>
        <v>-3.4021071115013263E-2</v>
      </c>
      <c r="H69" s="15">
        <v>81</v>
      </c>
      <c r="I69" s="15">
        <v>95</v>
      </c>
      <c r="J69" s="29">
        <v>45881</v>
      </c>
      <c r="K69" s="31">
        <v>38.53</v>
      </c>
      <c r="L69" s="38">
        <f t="shared" si="3"/>
        <v>0.14222683623150784</v>
      </c>
      <c r="M69" s="31">
        <v>41.76</v>
      </c>
      <c r="N69" s="38">
        <f t="shared" si="4"/>
        <v>5.387931034482759E-2</v>
      </c>
      <c r="O69" s="31">
        <v>37.89</v>
      </c>
      <c r="P69" s="38">
        <f t="shared" si="5"/>
        <v>0.1615201900237529</v>
      </c>
      <c r="Q69" s="16" t="s">
        <v>3097</v>
      </c>
    </row>
    <row r="70" spans="1:20" x14ac:dyDescent="0.25">
      <c r="A70" s="6" t="s">
        <v>15</v>
      </c>
      <c r="B70" s="16" t="s">
        <v>990</v>
      </c>
      <c r="C70" s="16" t="s">
        <v>1002</v>
      </c>
      <c r="E70" s="20">
        <v>120.73</v>
      </c>
      <c r="F70" s="20">
        <v>124.67</v>
      </c>
      <c r="G70" s="22">
        <f t="shared" si="2"/>
        <v>-3.1603433063287056E-2</v>
      </c>
      <c r="H70" s="15">
        <v>99</v>
      </c>
      <c r="I70" s="15">
        <v>97</v>
      </c>
      <c r="J70" s="29">
        <v>45861</v>
      </c>
      <c r="K70" s="31">
        <v>97.43</v>
      </c>
      <c r="L70" s="38">
        <f t="shared" si="3"/>
        <v>0.23914605357692698</v>
      </c>
      <c r="M70" s="31">
        <v>112.59</v>
      </c>
      <c r="N70" s="38">
        <f t="shared" si="4"/>
        <v>7.2297717381650237E-2</v>
      </c>
      <c r="O70" s="31">
        <v>95.77</v>
      </c>
      <c r="P70" s="38">
        <f t="shared" si="5"/>
        <v>0.26062441265532016</v>
      </c>
      <c r="Q70" s="16" t="s">
        <v>3146</v>
      </c>
    </row>
    <row r="71" spans="1:20" x14ac:dyDescent="0.25">
      <c r="A71" s="6" t="s">
        <v>16</v>
      </c>
      <c r="B71" s="16" t="s">
        <v>1116</v>
      </c>
      <c r="C71" s="16" t="s">
        <v>2795</v>
      </c>
      <c r="E71" s="20">
        <v>59.26</v>
      </c>
      <c r="F71" s="20">
        <v>61.08</v>
      </c>
      <c r="G71" s="22">
        <f t="shared" si="2"/>
        <v>-2.9796987557301903E-2</v>
      </c>
      <c r="I71" s="15">
        <v>93</v>
      </c>
      <c r="J71" s="29"/>
      <c r="K71" s="31">
        <v>55.15</v>
      </c>
      <c r="L71" s="38">
        <f t="shared" si="3"/>
        <v>7.4524025385312775E-2</v>
      </c>
      <c r="M71" s="31">
        <v>58.86</v>
      </c>
      <c r="N71" s="38">
        <f t="shared" si="4"/>
        <v>6.79578661230035E-3</v>
      </c>
      <c r="O71" s="31">
        <v>54.19</v>
      </c>
      <c r="P71" s="38">
        <f t="shared" si="5"/>
        <v>9.3559697361136757E-2</v>
      </c>
      <c r="Q71" s="16" t="s">
        <v>3138</v>
      </c>
    </row>
    <row r="72" spans="1:20" x14ac:dyDescent="0.25">
      <c r="A72" s="6" t="s">
        <v>17</v>
      </c>
      <c r="B72" s="16" t="s">
        <v>1716</v>
      </c>
      <c r="C72" s="16" t="s">
        <v>1732</v>
      </c>
      <c r="E72" s="20">
        <v>206.23</v>
      </c>
      <c r="F72" s="20">
        <v>207.7</v>
      </c>
      <c r="G72" s="22">
        <f t="shared" si="2"/>
        <v>-7.0775156475686033E-3</v>
      </c>
      <c r="H72" s="15">
        <v>91</v>
      </c>
      <c r="I72" s="15">
        <v>85</v>
      </c>
      <c r="J72" s="29">
        <v>45865</v>
      </c>
      <c r="K72" s="31">
        <v>188.52</v>
      </c>
      <c r="L72" s="38">
        <f t="shared" si="3"/>
        <v>9.3942287290473048E-2</v>
      </c>
      <c r="M72" s="31">
        <v>200.11</v>
      </c>
      <c r="N72" s="38">
        <f t="shared" si="4"/>
        <v>3.0583179251411602E-2</v>
      </c>
      <c r="O72" s="31">
        <v>188.24</v>
      </c>
      <c r="P72" s="38">
        <f t="shared" si="5"/>
        <v>9.5569485762855816E-2</v>
      </c>
      <c r="Q72" s="16" t="s">
        <v>3112</v>
      </c>
    </row>
    <row r="73" spans="1:20" x14ac:dyDescent="0.25">
      <c r="A73" s="6" t="s">
        <v>31</v>
      </c>
      <c r="B73" s="16" t="s">
        <v>2971</v>
      </c>
      <c r="C73" s="16" t="s">
        <v>2984</v>
      </c>
      <c r="E73" s="20">
        <v>145.46</v>
      </c>
      <c r="F73" s="20">
        <v>146.49</v>
      </c>
      <c r="G73" s="22">
        <f t="shared" si="2"/>
        <v>-7.031196668714595E-3</v>
      </c>
      <c r="H73" s="15">
        <v>98</v>
      </c>
      <c r="I73" s="15">
        <v>95</v>
      </c>
      <c r="J73" s="29">
        <v>45881</v>
      </c>
      <c r="K73" s="31">
        <v>145.71</v>
      </c>
      <c r="L73" s="38">
        <f t="shared" si="3"/>
        <v>-1.7157367373550202E-3</v>
      </c>
      <c r="M73" s="31">
        <v>149.5</v>
      </c>
      <c r="N73" s="38">
        <f t="shared" si="4"/>
        <v>-2.7023411371237406E-2</v>
      </c>
      <c r="O73" s="31">
        <v>143.91</v>
      </c>
      <c r="P73" s="38">
        <f t="shared" si="5"/>
        <v>1.0770620526718167E-2</v>
      </c>
      <c r="Q73" s="16" t="s">
        <v>3142</v>
      </c>
    </row>
    <row r="74" spans="1:20" x14ac:dyDescent="0.25">
      <c r="A74" s="6" t="s">
        <v>33</v>
      </c>
      <c r="B74" s="16" t="s">
        <v>3106</v>
      </c>
      <c r="C74" s="16" t="s">
        <v>3110</v>
      </c>
      <c r="E74" s="20">
        <v>300.83</v>
      </c>
      <c r="F74" s="20">
        <v>300.89999999999998</v>
      </c>
      <c r="G74" s="22">
        <f t="shared" si="2"/>
        <v>-2.3263542705215416E-4</v>
      </c>
      <c r="H74" s="15">
        <v>72</v>
      </c>
      <c r="I74" s="15">
        <v>93</v>
      </c>
      <c r="J74" s="29">
        <v>45869</v>
      </c>
      <c r="K74" s="31">
        <v>265.08</v>
      </c>
      <c r="L74" s="38">
        <f t="shared" si="3"/>
        <v>0.13486494643126604</v>
      </c>
      <c r="M74" s="31">
        <v>289.31</v>
      </c>
      <c r="N74" s="38">
        <f t="shared" si="4"/>
        <v>3.9818879402716743E-2</v>
      </c>
      <c r="O74" s="31">
        <v>265.62</v>
      </c>
      <c r="P74" s="38">
        <f t="shared" si="5"/>
        <v>0.13255778932309306</v>
      </c>
      <c r="Q74" s="16" t="s">
        <v>3141</v>
      </c>
    </row>
    <row r="75" spans="1:20" x14ac:dyDescent="0.25">
      <c r="A75" s="6" t="s">
        <v>34</v>
      </c>
      <c r="B75" s="16" t="s">
        <v>2918</v>
      </c>
      <c r="C75" s="16" t="s">
        <v>2935</v>
      </c>
      <c r="E75" s="20">
        <v>171.46</v>
      </c>
      <c r="F75" s="20">
        <v>169.24</v>
      </c>
      <c r="G75" s="22">
        <f t="shared" si="2"/>
        <v>1.3117466320018902E-2</v>
      </c>
      <c r="H75" s="15">
        <v>94</v>
      </c>
      <c r="I75" s="15">
        <v>90</v>
      </c>
      <c r="J75" s="29">
        <v>45855</v>
      </c>
      <c r="K75" s="31">
        <v>145.36000000000001</v>
      </c>
      <c r="L75" s="38">
        <f t="shared" si="3"/>
        <v>0.17955421023665377</v>
      </c>
      <c r="M75" s="31">
        <v>162.56</v>
      </c>
      <c r="N75" s="38">
        <f t="shared" si="4"/>
        <v>5.4749015748031531E-2</v>
      </c>
      <c r="O75" s="31">
        <v>144.43</v>
      </c>
      <c r="P75" s="38">
        <f t="shared" si="5"/>
        <v>0.18714948417918714</v>
      </c>
      <c r="Q75" s="16" t="s">
        <v>3140</v>
      </c>
    </row>
    <row r="76" spans="1:20" x14ac:dyDescent="0.25">
      <c r="A76" s="6" t="s">
        <v>35</v>
      </c>
      <c r="B76" s="16" t="s">
        <v>3060</v>
      </c>
      <c r="C76" s="16" t="s">
        <v>3072</v>
      </c>
      <c r="E76" s="20">
        <v>85.16</v>
      </c>
      <c r="F76" s="20">
        <v>83.53</v>
      </c>
      <c r="G76" s="22">
        <f t="shared" si="2"/>
        <v>1.9513947084879628E-2</v>
      </c>
      <c r="H76" s="15">
        <v>91</v>
      </c>
      <c r="I76" s="15">
        <v>93</v>
      </c>
      <c r="J76" s="28">
        <v>45876</v>
      </c>
      <c r="K76" s="31">
        <v>83.73</v>
      </c>
      <c r="L76" s="38">
        <f t="shared" si="3"/>
        <v>1.7078705362474533E-2</v>
      </c>
      <c r="M76" s="31">
        <v>85.62</v>
      </c>
      <c r="N76" s="38">
        <f t="shared" si="4"/>
        <v>-5.3725765008176586E-3</v>
      </c>
      <c r="O76" s="31">
        <v>83.48</v>
      </c>
      <c r="P76" s="38">
        <f t="shared" si="5"/>
        <v>2.0124580737901205E-2</v>
      </c>
      <c r="Q76" s="16" t="s">
        <v>3101</v>
      </c>
    </row>
    <row r="77" spans="1:20" x14ac:dyDescent="0.25">
      <c r="A77" s="6" t="s">
        <v>38</v>
      </c>
      <c r="B77" s="16" t="s">
        <v>152</v>
      </c>
      <c r="C77" s="16" t="s">
        <v>153</v>
      </c>
      <c r="E77" s="20">
        <v>361.35</v>
      </c>
      <c r="F77" s="20">
        <v>348.9</v>
      </c>
      <c r="G77" s="22">
        <f t="shared" si="2"/>
        <v>3.5683576956148023E-2</v>
      </c>
      <c r="H77" s="15">
        <v>98</v>
      </c>
      <c r="I77" s="15">
        <v>93</v>
      </c>
      <c r="J77" s="29">
        <v>45876</v>
      </c>
      <c r="K77" s="31">
        <v>309.47000000000003</v>
      </c>
      <c r="L77" s="38">
        <f t="shared" si="3"/>
        <v>0.16764145151387855</v>
      </c>
      <c r="M77" s="31">
        <v>339.71</v>
      </c>
      <c r="N77" s="38">
        <f t="shared" si="4"/>
        <v>6.3701392364075377E-2</v>
      </c>
      <c r="O77" s="31">
        <v>303.93</v>
      </c>
      <c r="P77" s="38">
        <f t="shared" si="5"/>
        <v>0.18892508143322481</v>
      </c>
      <c r="Q77" s="16" t="s">
        <v>3147</v>
      </c>
    </row>
    <row r="78" spans="1:20" x14ac:dyDescent="0.25">
      <c r="A78" s="6" t="s">
        <v>44</v>
      </c>
      <c r="B78" s="16" t="s">
        <v>3143</v>
      </c>
      <c r="C78" s="16" t="s">
        <v>3148</v>
      </c>
      <c r="E78" s="20">
        <v>30.23</v>
      </c>
      <c r="F78" s="20">
        <v>28.56</v>
      </c>
      <c r="G78" s="22">
        <f t="shared" si="2"/>
        <v>5.847338935574236E-2</v>
      </c>
      <c r="H78" s="15">
        <v>39</v>
      </c>
      <c r="I78" s="15">
        <v>94</v>
      </c>
      <c r="J78" s="29">
        <v>45860</v>
      </c>
      <c r="K78" s="31">
        <v>24.57</v>
      </c>
      <c r="L78" s="38">
        <f t="shared" si="3"/>
        <v>0.23036223036223036</v>
      </c>
      <c r="M78" s="31">
        <v>27.24</v>
      </c>
      <c r="N78" s="38">
        <f t="shared" si="4"/>
        <v>0.10976505139500742</v>
      </c>
      <c r="O78" s="31">
        <v>24.35</v>
      </c>
      <c r="P78" s="38">
        <f t="shared" si="5"/>
        <v>0.24147843942505129</v>
      </c>
      <c r="Q78" s="16" t="s">
        <v>3149</v>
      </c>
    </row>
    <row r="79" spans="1:20" x14ac:dyDescent="0.25">
      <c r="A79" s="6" t="s">
        <v>45</v>
      </c>
      <c r="B79" s="16" t="s">
        <v>2852</v>
      </c>
      <c r="C79" s="16" t="s">
        <v>2856</v>
      </c>
      <c r="E79" s="20">
        <v>34.18</v>
      </c>
      <c r="F79" s="20">
        <v>31.99</v>
      </c>
      <c r="G79" s="22">
        <f t="shared" si="2"/>
        <v>6.8458893404188856E-2</v>
      </c>
      <c r="H79" s="15">
        <v>94</v>
      </c>
      <c r="I79" s="15">
        <v>87</v>
      </c>
      <c r="J79" s="29">
        <v>45866</v>
      </c>
      <c r="K79" s="31">
        <v>33.130000000000003</v>
      </c>
      <c r="L79" s="38">
        <f t="shared" si="3"/>
        <v>3.1693329308783491E-2</v>
      </c>
      <c r="M79" s="31">
        <v>33.799999999999997</v>
      </c>
      <c r="N79" s="38">
        <f t="shared" si="4"/>
        <v>1.1242603550295934E-2</v>
      </c>
      <c r="O79" s="31">
        <v>32.96</v>
      </c>
      <c r="P79" s="38">
        <f t="shared" si="5"/>
        <v>3.7014563106796079E-2</v>
      </c>
      <c r="Q79" s="16" t="s">
        <v>3103</v>
      </c>
    </row>
    <row r="80" spans="1:20" x14ac:dyDescent="0.25">
      <c r="A80" s="6" t="s">
        <v>46</v>
      </c>
      <c r="B80" s="16" t="s">
        <v>2695</v>
      </c>
      <c r="C80" s="16" t="s">
        <v>2706</v>
      </c>
      <c r="E80" s="20">
        <v>20.49</v>
      </c>
      <c r="F80" s="20">
        <v>18.22</v>
      </c>
      <c r="G80" s="22">
        <f t="shared" si="2"/>
        <v>0.12458836443468714</v>
      </c>
      <c r="H80" s="15">
        <v>92</v>
      </c>
      <c r="I80" s="15">
        <v>91</v>
      </c>
      <c r="J80" s="29">
        <v>45880</v>
      </c>
      <c r="K80" s="31">
        <v>19.77</v>
      </c>
      <c r="L80" s="38">
        <f t="shared" si="3"/>
        <v>3.641881638846732E-2</v>
      </c>
      <c r="M80" s="31">
        <v>20.39</v>
      </c>
      <c r="N80" s="38">
        <f t="shared" si="4"/>
        <v>4.9043648847473201E-3</v>
      </c>
      <c r="O80" s="31">
        <v>19.559999999999999</v>
      </c>
      <c r="P80" s="38">
        <f t="shared" si="5"/>
        <v>4.7546012269938639E-2</v>
      </c>
      <c r="Q80" s="16" t="s">
        <v>3105</v>
      </c>
    </row>
    <row r="81" spans="1:17" x14ac:dyDescent="0.25">
      <c r="A81" s="6" t="s">
        <v>47</v>
      </c>
      <c r="B81" s="16" t="s">
        <v>194</v>
      </c>
      <c r="C81" s="16" t="s">
        <v>2986</v>
      </c>
      <c r="E81" s="20">
        <v>791.85</v>
      </c>
      <c r="F81" s="20">
        <v>698.27</v>
      </c>
      <c r="G81" s="22">
        <f t="shared" si="2"/>
        <v>0.1340169275495153</v>
      </c>
      <c r="H81" s="15">
        <v>99</v>
      </c>
      <c r="I81" s="15">
        <v>97</v>
      </c>
      <c r="J81" s="29">
        <v>45881</v>
      </c>
      <c r="K81" s="31">
        <v>654.79</v>
      </c>
      <c r="L81" s="38">
        <f t="shared" si="3"/>
        <v>0.20931901831121438</v>
      </c>
      <c r="M81" s="31">
        <v>730.46</v>
      </c>
      <c r="N81" s="38">
        <f t="shared" si="4"/>
        <v>8.4042931851162253E-2</v>
      </c>
      <c r="O81" s="31">
        <v>639.97</v>
      </c>
      <c r="P81" s="38">
        <f t="shared" si="5"/>
        <v>0.23732362454490052</v>
      </c>
      <c r="Q81" s="16" t="s">
        <v>3102</v>
      </c>
    </row>
    <row r="82" spans="1:17" x14ac:dyDescent="0.25">
      <c r="A82" s="6" t="s">
        <v>54</v>
      </c>
    </row>
    <row r="83" spans="1:17" x14ac:dyDescent="0.25">
      <c r="A83" s="6" t="s">
        <v>56</v>
      </c>
    </row>
    <row r="84" spans="1:17" x14ac:dyDescent="0.25">
      <c r="A84" s="6" t="s">
        <v>63</v>
      </c>
    </row>
    <row r="85" spans="1:17" x14ac:dyDescent="0.25">
      <c r="A85" s="6" t="s">
        <v>64</v>
      </c>
    </row>
    <row r="86" spans="1:17" x14ac:dyDescent="0.25">
      <c r="A86" s="6" t="s">
        <v>65</v>
      </c>
    </row>
    <row r="87" spans="1:17" x14ac:dyDescent="0.25">
      <c r="A87" s="6" t="s">
        <v>66</v>
      </c>
    </row>
    <row r="88" spans="1:17" x14ac:dyDescent="0.25">
      <c r="A88" s="6" t="s">
        <v>67</v>
      </c>
    </row>
    <row r="89" spans="1:17" x14ac:dyDescent="0.25">
      <c r="A89" s="6" t="s">
        <v>68</v>
      </c>
    </row>
    <row r="90" spans="1:17" x14ac:dyDescent="0.25">
      <c r="A90" s="6" t="s">
        <v>69</v>
      </c>
    </row>
    <row r="91" spans="1:17" x14ac:dyDescent="0.25">
      <c r="A91" s="6" t="s">
        <v>70</v>
      </c>
    </row>
    <row r="92" spans="1:17" x14ac:dyDescent="0.25">
      <c r="A92" s="6" t="s">
        <v>75</v>
      </c>
    </row>
    <row r="93" spans="1:17" x14ac:dyDescent="0.25">
      <c r="A93" s="6" t="s">
        <v>76</v>
      </c>
      <c r="B93" s="16"/>
      <c r="C93" s="16"/>
      <c r="E93" s="20"/>
      <c r="F93" s="20"/>
      <c r="G93" s="22"/>
      <c r="H93" s="15"/>
      <c r="I93" s="15"/>
      <c r="J93" s="29"/>
      <c r="K93" s="31"/>
      <c r="L93" s="33"/>
      <c r="M93" s="31"/>
      <c r="N93" s="33"/>
      <c r="O93" s="31"/>
      <c r="P93" s="33"/>
    </row>
    <row r="94" spans="1:17" x14ac:dyDescent="0.25">
      <c r="A94" s="6" t="s">
        <v>78</v>
      </c>
    </row>
    <row r="95" spans="1:17" x14ac:dyDescent="0.25">
      <c r="A95" s="6" t="s">
        <v>79</v>
      </c>
    </row>
    <row r="96" spans="1:17" x14ac:dyDescent="0.25">
      <c r="A96" s="6" t="s">
        <v>81</v>
      </c>
    </row>
    <row r="97" spans="1:17" x14ac:dyDescent="0.25">
      <c r="A97" s="6" t="s">
        <v>119</v>
      </c>
      <c r="Q97" s="16"/>
    </row>
    <row r="98" spans="1:17" x14ac:dyDescent="0.25">
      <c r="A98" s="6" t="s">
        <v>148</v>
      </c>
    </row>
    <row r="99" spans="1:17" x14ac:dyDescent="0.25">
      <c r="A99" s="6" t="s">
        <v>149</v>
      </c>
      <c r="J99" s="29"/>
    </row>
    <row r="102" spans="1:17" x14ac:dyDescent="0.25">
      <c r="J102" s="29"/>
    </row>
    <row r="103" spans="1:17" x14ac:dyDescent="0.25">
      <c r="J103" s="29"/>
    </row>
    <row r="104" spans="1:17" x14ac:dyDescent="0.25">
      <c r="J104" s="29"/>
    </row>
  </sheetData>
  <sortState xmlns:xlrd2="http://schemas.microsoft.com/office/spreadsheetml/2017/richdata2" ref="B65:Q81">
    <sortCondition ref="G65:G81"/>
  </sortState>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179EB-3EE2-47B5-B67E-DC67F00EB51C}">
  <dimension ref="A1:T103"/>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45814</v>
      </c>
      <c r="I3" s="2"/>
      <c r="J3" s="29">
        <v>45817</v>
      </c>
      <c r="K3" s="28">
        <v>45818</v>
      </c>
      <c r="L3" s="28">
        <v>45819</v>
      </c>
      <c r="M3" s="28">
        <v>45820</v>
      </c>
      <c r="N3" s="28">
        <v>45821</v>
      </c>
      <c r="P3" s="2" t="s">
        <v>82</v>
      </c>
      <c r="R3" s="2" t="s">
        <v>82</v>
      </c>
    </row>
    <row r="4" spans="1:18" ht="15.75" thickBot="1" x14ac:dyDescent="0.3">
      <c r="A4" t="s">
        <v>0</v>
      </c>
      <c r="C4" s="10">
        <v>45817</v>
      </c>
      <c r="D4" s="11" t="s">
        <v>32</v>
      </c>
      <c r="E4" s="10">
        <v>45821</v>
      </c>
      <c r="J4" s="2" t="s">
        <v>26</v>
      </c>
      <c r="K4" s="2" t="s">
        <v>27</v>
      </c>
      <c r="L4" s="2" t="s">
        <v>28</v>
      </c>
      <c r="M4" s="2" t="s">
        <v>29</v>
      </c>
      <c r="N4" s="2" t="s">
        <v>30</v>
      </c>
    </row>
    <row r="5" spans="1:18" ht="15.75" thickBot="1" x14ac:dyDescent="0.3">
      <c r="A5" t="s">
        <v>910</v>
      </c>
      <c r="F5" s="8">
        <v>19310.79</v>
      </c>
      <c r="G5" s="36" t="s">
        <v>25</v>
      </c>
      <c r="H5" s="8">
        <v>19529.95</v>
      </c>
      <c r="J5" s="14">
        <v>19591.240000000002</v>
      </c>
      <c r="K5" s="14">
        <v>19714.990000000002</v>
      </c>
      <c r="L5" s="14">
        <v>19615.88</v>
      </c>
      <c r="M5" s="14">
        <v>19662.48</v>
      </c>
      <c r="N5" s="14">
        <v>19406.830000000002</v>
      </c>
      <c r="P5" s="5">
        <f>(N5-H5)/H5</f>
        <v>-6.3041636051295053E-3</v>
      </c>
      <c r="R5" s="5">
        <f>(M5-F5)/F5</f>
        <v>1.8212098003240605E-2</v>
      </c>
    </row>
    <row r="6" spans="1:18" ht="15.75" thickBot="1" x14ac:dyDescent="0.3">
      <c r="A6" t="s">
        <v>302</v>
      </c>
      <c r="C6" s="26" t="s">
        <v>340</v>
      </c>
      <c r="D6" s="1"/>
      <c r="E6" s="1"/>
      <c r="F6" s="9">
        <v>6040.04</v>
      </c>
      <c r="G6" s="36" t="s">
        <v>107</v>
      </c>
      <c r="H6" s="9">
        <v>6000.36</v>
      </c>
      <c r="J6" s="14">
        <v>6005.88</v>
      </c>
      <c r="K6" s="17">
        <v>6038.81</v>
      </c>
      <c r="L6" s="17">
        <v>6022.24</v>
      </c>
      <c r="M6" s="14">
        <v>6045.26</v>
      </c>
      <c r="N6" s="14">
        <v>5976.97</v>
      </c>
      <c r="P6" s="5">
        <f>(N6-H6)/H6</f>
        <v>-3.8980994473663947E-3</v>
      </c>
      <c r="R6" s="5">
        <f>(M6-F6)/F6</f>
        <v>8.6423268720078915E-4</v>
      </c>
    </row>
    <row r="7" spans="1:18" x14ac:dyDescent="0.25">
      <c r="C7" s="35"/>
      <c r="J7" s="12"/>
    </row>
    <row r="8" spans="1:18" x14ac:dyDescent="0.25">
      <c r="C8" s="12"/>
      <c r="J8" s="12"/>
    </row>
    <row r="9" spans="1:18" x14ac:dyDescent="0.25">
      <c r="C9" s="12"/>
      <c r="J9" s="12"/>
    </row>
    <row r="10" spans="1:18" x14ac:dyDescent="0.25">
      <c r="A10" t="s">
        <v>3</v>
      </c>
      <c r="C10" s="16" t="s">
        <v>3184</v>
      </c>
      <c r="J10" s="16"/>
    </row>
    <row r="11" spans="1:18" x14ac:dyDescent="0.25">
      <c r="C11" s="27" t="s">
        <v>3185</v>
      </c>
      <c r="J11" s="16"/>
    </row>
    <row r="12" spans="1:18" x14ac:dyDescent="0.25">
      <c r="C12" s="16" t="s">
        <v>3186</v>
      </c>
      <c r="J12" s="16"/>
    </row>
    <row r="13" spans="1:18" x14ac:dyDescent="0.25">
      <c r="C13" s="27" t="s">
        <v>3187</v>
      </c>
      <c r="J13" s="16"/>
    </row>
    <row r="14" spans="1:18" x14ac:dyDescent="0.25">
      <c r="C14" s="27" t="s">
        <v>3188</v>
      </c>
      <c r="J14" s="16"/>
    </row>
    <row r="15" spans="1:18" x14ac:dyDescent="0.25">
      <c r="C15" s="16" t="s">
        <v>3189</v>
      </c>
      <c r="J15" s="16"/>
    </row>
    <row r="16" spans="1:18" x14ac:dyDescent="0.25">
      <c r="C16" s="16" t="s">
        <v>3190</v>
      </c>
      <c r="J16" s="16"/>
    </row>
    <row r="17" spans="3:10" x14ac:dyDescent="0.25">
      <c r="C17" s="16" t="s">
        <v>3191</v>
      </c>
      <c r="J17" s="16"/>
    </row>
    <row r="18" spans="3:10" x14ac:dyDescent="0.25">
      <c r="C18" s="16" t="s">
        <v>3192</v>
      </c>
      <c r="J18" s="16"/>
    </row>
    <row r="19" spans="3:10" x14ac:dyDescent="0.25">
      <c r="C19" s="16" t="s">
        <v>3193</v>
      </c>
      <c r="J19" s="16"/>
    </row>
    <row r="20" spans="3:10" x14ac:dyDescent="0.25">
      <c r="C20" s="16" t="s">
        <v>3194</v>
      </c>
      <c r="J20" s="16"/>
    </row>
    <row r="21" spans="3:10" x14ac:dyDescent="0.25">
      <c r="C21" s="16" t="s">
        <v>3195</v>
      </c>
      <c r="J21" s="16"/>
    </row>
    <row r="22" spans="3:10" x14ac:dyDescent="0.25">
      <c r="C22" s="16"/>
      <c r="J22" s="16"/>
    </row>
    <row r="23" spans="3:10" x14ac:dyDescent="0.25">
      <c r="C23" s="16"/>
      <c r="J23" s="16"/>
    </row>
    <row r="24" spans="3:10" x14ac:dyDescent="0.25">
      <c r="C24" s="12" t="s">
        <v>182</v>
      </c>
      <c r="D24" s="12" t="s">
        <v>3183</v>
      </c>
      <c r="J24" s="16"/>
    </row>
    <row r="25" spans="3:10" x14ac:dyDescent="0.25">
      <c r="C25" s="12" t="s">
        <v>163</v>
      </c>
      <c r="D25" s="12" t="s">
        <v>3171</v>
      </c>
      <c r="J25" s="16"/>
    </row>
    <row r="26" spans="3:10" x14ac:dyDescent="0.25">
      <c r="C26" s="12"/>
      <c r="J26" s="16"/>
    </row>
    <row r="27" spans="3:10" x14ac:dyDescent="0.25">
      <c r="F27" s="2" t="s">
        <v>154</v>
      </c>
      <c r="J27" s="16"/>
    </row>
    <row r="28" spans="3:10" x14ac:dyDescent="0.25">
      <c r="C28" t="s">
        <v>102</v>
      </c>
      <c r="D28" s="5">
        <v>0.18210000000000001</v>
      </c>
      <c r="E28" s="7"/>
      <c r="F28" s="2" t="s">
        <v>155</v>
      </c>
      <c r="I28" s="5"/>
      <c r="J28" s="16"/>
    </row>
    <row r="29" spans="3:10" x14ac:dyDescent="0.25">
      <c r="C29" s="16"/>
      <c r="D29" s="5"/>
      <c r="E29" s="7"/>
      <c r="F29" s="5"/>
      <c r="I29" s="5"/>
      <c r="J29" s="16"/>
    </row>
    <row r="30" spans="3:10" x14ac:dyDescent="0.25">
      <c r="C30" s="16"/>
      <c r="D30" s="5"/>
      <c r="E30" s="7"/>
      <c r="F30" s="34"/>
      <c r="I30" s="5"/>
      <c r="J30" s="16"/>
    </row>
    <row r="31" spans="3:10" x14ac:dyDescent="0.25">
      <c r="D31" s="5"/>
      <c r="F31" s="5"/>
      <c r="I31" s="5"/>
      <c r="J31" s="16"/>
    </row>
    <row r="32" spans="3:10" x14ac:dyDescent="0.25">
      <c r="C32" t="s">
        <v>2289</v>
      </c>
      <c r="D32" s="5">
        <v>0.13450000000000001</v>
      </c>
      <c r="F32" s="5">
        <v>-1.35E-2</v>
      </c>
      <c r="I32" s="5"/>
      <c r="J32" s="16"/>
    </row>
    <row r="33" spans="1:19" x14ac:dyDescent="0.25">
      <c r="C33" t="s">
        <v>124</v>
      </c>
      <c r="D33" s="5">
        <v>0.12139999999999999</v>
      </c>
      <c r="F33" s="5">
        <v>7.5800000000000006E-2</v>
      </c>
      <c r="I33" s="5"/>
      <c r="J33" s="16"/>
    </row>
    <row r="34" spans="1:19" x14ac:dyDescent="0.25">
      <c r="C34" t="s">
        <v>2921</v>
      </c>
      <c r="D34" s="5">
        <v>7.3300000000000004E-2</v>
      </c>
      <c r="F34" s="5">
        <v>-5.4199999999999998E-2</v>
      </c>
      <c r="I34" s="5"/>
      <c r="J34" s="16"/>
    </row>
    <row r="35" spans="1:19" x14ac:dyDescent="0.25">
      <c r="C35" t="s">
        <v>143</v>
      </c>
      <c r="D35" s="5">
        <v>0.1079</v>
      </c>
      <c r="F35" s="5">
        <v>1.43E-2</v>
      </c>
      <c r="I35" s="5"/>
      <c r="J35" s="16"/>
    </row>
    <row r="36" spans="1:19" x14ac:dyDescent="0.25">
      <c r="C36" t="s">
        <v>1814</v>
      </c>
      <c r="D36" s="5">
        <v>0.1085</v>
      </c>
      <c r="F36" s="5">
        <v>-1.95E-2</v>
      </c>
      <c r="I36" s="5"/>
      <c r="J36" s="16"/>
    </row>
    <row r="37" spans="1:19" x14ac:dyDescent="0.25">
      <c r="C37" t="s">
        <v>1815</v>
      </c>
      <c r="D37" s="5">
        <v>8.7300000000000003E-2</v>
      </c>
      <c r="F37" s="5">
        <v>-3.04E-2</v>
      </c>
      <c r="I37" s="5"/>
      <c r="J37" s="16"/>
    </row>
    <row r="38" spans="1:19" x14ac:dyDescent="0.25">
      <c r="C38" t="s">
        <v>3050</v>
      </c>
      <c r="D38" s="5">
        <v>9.4500000000000001E-2</v>
      </c>
      <c r="F38" s="5">
        <v>0.1298</v>
      </c>
      <c r="G38" s="22"/>
      <c r="H38" s="16"/>
      <c r="I38" s="5"/>
      <c r="J38" s="16"/>
    </row>
    <row r="39" spans="1:19" x14ac:dyDescent="0.25">
      <c r="C39" t="s">
        <v>3127</v>
      </c>
      <c r="D39" s="5">
        <v>4.1500000000000002E-2</v>
      </c>
      <c r="F39" s="5">
        <v>-7.3099999999999998E-2</v>
      </c>
      <c r="G39" s="22"/>
      <c r="H39" s="16"/>
      <c r="I39" s="5"/>
      <c r="J39" s="16"/>
    </row>
    <row r="40" spans="1:19" x14ac:dyDescent="0.25">
      <c r="C40" t="s">
        <v>3107</v>
      </c>
      <c r="D40" s="5">
        <v>4.9000000000000002E-2</v>
      </c>
      <c r="F40" s="5">
        <v>-0.12140000000000001</v>
      </c>
      <c r="G40" s="22"/>
      <c r="H40" s="16"/>
      <c r="I40" s="5"/>
      <c r="J40" s="16"/>
    </row>
    <row r="41" spans="1:19" x14ac:dyDescent="0.25">
      <c r="G41" s="22"/>
      <c r="H41" s="16"/>
      <c r="I41" s="5"/>
      <c r="J41" s="16"/>
    </row>
    <row r="42" spans="1:19" x14ac:dyDescent="0.25">
      <c r="D42" s="5"/>
      <c r="E42" s="21"/>
      <c r="F42" s="34"/>
      <c r="G42" s="22"/>
      <c r="H42" s="16"/>
      <c r="I42" s="5"/>
      <c r="J42" s="16"/>
    </row>
    <row r="43" spans="1:19" x14ac:dyDescent="0.25">
      <c r="D43" s="5">
        <f>SUM(D28:D42)</f>
        <v>1</v>
      </c>
      <c r="F43" s="34"/>
      <c r="I43" s="22"/>
      <c r="J43" s="16"/>
    </row>
    <row r="44" spans="1:19" x14ac:dyDescent="0.25">
      <c r="E44" s="21"/>
      <c r="F44" s="16"/>
      <c r="G44" s="22"/>
      <c r="H44" s="16"/>
      <c r="I44" s="22"/>
      <c r="J44" s="16"/>
    </row>
    <row r="45" spans="1:19" x14ac:dyDescent="0.25">
      <c r="C45" s="12"/>
      <c r="D45" s="5"/>
      <c r="E45" s="21"/>
      <c r="F45" s="16"/>
      <c r="G45" s="22"/>
      <c r="H45" s="16"/>
      <c r="I45" s="22"/>
      <c r="J45" s="16"/>
    </row>
    <row r="46" spans="1:19" x14ac:dyDescent="0.25">
      <c r="C46" s="12"/>
      <c r="E46" s="21"/>
      <c r="F46" s="15" t="s">
        <v>108</v>
      </c>
      <c r="G46" s="16"/>
      <c r="H46" s="12"/>
      <c r="I46" s="16"/>
    </row>
    <row r="47" spans="1:19" x14ac:dyDescent="0.25">
      <c r="A47" t="s">
        <v>4</v>
      </c>
      <c r="C47" s="12"/>
      <c r="E47" s="24" t="s">
        <v>6</v>
      </c>
      <c r="F47" s="24" t="s">
        <v>7</v>
      </c>
      <c r="G47" s="24" t="s">
        <v>8</v>
      </c>
      <c r="H47" s="24" t="s">
        <v>9</v>
      </c>
      <c r="I47" s="24" t="s">
        <v>21</v>
      </c>
      <c r="J47" s="24" t="s">
        <v>23</v>
      </c>
      <c r="K47" s="24" t="s">
        <v>22</v>
      </c>
      <c r="L47" s="24" t="s">
        <v>120</v>
      </c>
      <c r="M47" s="23" t="s">
        <v>10</v>
      </c>
      <c r="N47" s="25"/>
      <c r="O47" s="25"/>
      <c r="P47" s="25"/>
      <c r="Q47" s="25"/>
      <c r="R47" s="25"/>
      <c r="S47" s="25"/>
    </row>
    <row r="48" spans="1:19" x14ac:dyDescent="0.25">
      <c r="A48" s="6" t="s">
        <v>5</v>
      </c>
      <c r="B48" t="s">
        <v>2289</v>
      </c>
      <c r="E48" s="4">
        <v>478.45</v>
      </c>
      <c r="F48" s="4">
        <v>377.42</v>
      </c>
      <c r="G48" s="5">
        <f t="shared" ref="G48" si="0">(E48-F48)/F48</f>
        <v>0.26768586720364573</v>
      </c>
      <c r="H48" s="4">
        <v>400</v>
      </c>
      <c r="I48" s="4">
        <v>349.62</v>
      </c>
      <c r="J48" s="2">
        <v>98</v>
      </c>
      <c r="K48" s="2">
        <v>81</v>
      </c>
      <c r="L48" s="2"/>
      <c r="M48" t="s">
        <v>3162</v>
      </c>
    </row>
    <row r="49" spans="1:17" x14ac:dyDescent="0.25">
      <c r="A49" s="6" t="s">
        <v>11</v>
      </c>
      <c r="B49" t="s">
        <v>124</v>
      </c>
      <c r="E49" s="4">
        <v>137.4</v>
      </c>
      <c r="F49" s="4">
        <v>123.7</v>
      </c>
      <c r="G49" s="5">
        <f t="shared" ref="G49:G56" si="1">(E49-F49)/F49</f>
        <v>0.11075181891673405</v>
      </c>
      <c r="H49" s="20">
        <v>113</v>
      </c>
      <c r="I49" s="4">
        <v>125.26</v>
      </c>
      <c r="J49" s="2">
        <v>99</v>
      </c>
      <c r="K49" s="2">
        <v>98</v>
      </c>
      <c r="L49" s="2">
        <v>5</v>
      </c>
      <c r="M49" t="s">
        <v>3163</v>
      </c>
    </row>
    <row r="50" spans="1:17" x14ac:dyDescent="0.25">
      <c r="A50" s="6" t="s">
        <v>12</v>
      </c>
      <c r="B50" t="s">
        <v>2921</v>
      </c>
      <c r="E50" s="4">
        <v>38.93</v>
      </c>
      <c r="F50" s="4">
        <v>40.44</v>
      </c>
      <c r="G50" s="5">
        <f t="shared" si="1"/>
        <v>-3.7339268051434178E-2</v>
      </c>
      <c r="H50" s="4">
        <v>37</v>
      </c>
      <c r="I50" s="20">
        <v>42.55</v>
      </c>
      <c r="J50" s="2">
        <v>92</v>
      </c>
      <c r="K50" s="2">
        <v>82</v>
      </c>
      <c r="L50" s="2"/>
      <c r="M50" t="s">
        <v>3164</v>
      </c>
    </row>
    <row r="51" spans="1:17" x14ac:dyDescent="0.25">
      <c r="A51" s="6" t="s">
        <v>13</v>
      </c>
      <c r="B51" t="s">
        <v>143</v>
      </c>
      <c r="E51" s="4">
        <v>97.17</v>
      </c>
      <c r="F51" s="4">
        <v>74.760000000000005</v>
      </c>
      <c r="G51" s="5">
        <f t="shared" si="1"/>
        <v>0.29975922953451034</v>
      </c>
      <c r="H51" s="20">
        <v>79</v>
      </c>
      <c r="I51" s="4">
        <v>74.239999999999995</v>
      </c>
      <c r="J51" s="2">
        <v>98</v>
      </c>
      <c r="K51" s="2">
        <v>40</v>
      </c>
      <c r="L51" s="2">
        <v>47</v>
      </c>
      <c r="M51" t="s">
        <v>3165</v>
      </c>
    </row>
    <row r="52" spans="1:17" x14ac:dyDescent="0.25">
      <c r="A52" s="6" t="s">
        <v>14</v>
      </c>
      <c r="B52" t="s">
        <v>1814</v>
      </c>
      <c r="E52" s="4">
        <v>83.93</v>
      </c>
      <c r="F52" s="4">
        <v>90.25</v>
      </c>
      <c r="G52" s="5">
        <f t="shared" si="1"/>
        <v>-7.0027700831024858E-2</v>
      </c>
      <c r="H52" s="4">
        <v>85</v>
      </c>
      <c r="I52" s="4">
        <v>87</v>
      </c>
      <c r="J52" s="2">
        <v>89</v>
      </c>
      <c r="K52" s="2">
        <v>82</v>
      </c>
      <c r="L52" s="2"/>
      <c r="M52" t="s">
        <v>3166</v>
      </c>
    </row>
    <row r="53" spans="1:17" x14ac:dyDescent="0.25">
      <c r="A53" s="6" t="s">
        <v>15</v>
      </c>
      <c r="B53" t="s">
        <v>1815</v>
      </c>
      <c r="E53" s="4">
        <v>72.599999999999994</v>
      </c>
      <c r="F53" s="4">
        <v>63.19</v>
      </c>
      <c r="G53" s="5">
        <f t="shared" si="1"/>
        <v>0.14891596771641077</v>
      </c>
      <c r="H53" s="20">
        <v>62</v>
      </c>
      <c r="I53" s="4">
        <v>63.78</v>
      </c>
      <c r="J53" s="2">
        <v>99</v>
      </c>
      <c r="K53" s="2">
        <v>81</v>
      </c>
      <c r="L53" s="2">
        <v>8</v>
      </c>
      <c r="M53" t="s">
        <v>3167</v>
      </c>
    </row>
    <row r="54" spans="1:17" x14ac:dyDescent="0.25">
      <c r="A54" s="6" t="s">
        <v>16</v>
      </c>
      <c r="B54" t="s">
        <v>3050</v>
      </c>
      <c r="E54" s="4">
        <v>38.82</v>
      </c>
      <c r="F54" s="4">
        <v>30.93</v>
      </c>
      <c r="G54" s="5">
        <f t="shared" si="1"/>
        <v>0.25509214354995152</v>
      </c>
      <c r="H54" s="20">
        <v>27</v>
      </c>
      <c r="I54" s="4">
        <v>29.66</v>
      </c>
      <c r="J54" s="2">
        <v>99</v>
      </c>
      <c r="K54" s="2">
        <v>19</v>
      </c>
      <c r="M54" t="s">
        <v>3168</v>
      </c>
    </row>
    <row r="55" spans="1:17" x14ac:dyDescent="0.25">
      <c r="A55" s="6" t="s">
        <v>17</v>
      </c>
      <c r="B55" t="s">
        <v>3127</v>
      </c>
      <c r="E55" s="4">
        <v>18.39</v>
      </c>
      <c r="F55" s="4">
        <v>17.59</v>
      </c>
      <c r="G55" s="5">
        <f t="shared" si="1"/>
        <v>4.5480386583286E-2</v>
      </c>
      <c r="H55">
        <v>16.25</v>
      </c>
      <c r="I55" s="4">
        <v>16.399999999999999</v>
      </c>
      <c r="J55" s="2">
        <v>97</v>
      </c>
      <c r="K55" s="2">
        <v>80</v>
      </c>
      <c r="L55" s="2">
        <v>2</v>
      </c>
      <c r="M55" t="s">
        <v>3169</v>
      </c>
    </row>
    <row r="56" spans="1:17" x14ac:dyDescent="0.25">
      <c r="A56" s="6" t="s">
        <v>31</v>
      </c>
      <c r="B56" t="s">
        <v>3107</v>
      </c>
      <c r="E56" s="4">
        <v>25.41</v>
      </c>
      <c r="F56" s="4">
        <v>31.28</v>
      </c>
      <c r="G56" s="5">
        <f t="shared" si="1"/>
        <v>-0.1876598465473146</v>
      </c>
      <c r="H56" s="20">
        <v>29</v>
      </c>
      <c r="I56" s="4">
        <v>30.78</v>
      </c>
      <c r="J56" s="2">
        <v>99</v>
      </c>
      <c r="K56" s="2">
        <v>15</v>
      </c>
      <c r="L56" s="2">
        <v>12</v>
      </c>
      <c r="M56" t="s">
        <v>3170</v>
      </c>
    </row>
    <row r="57" spans="1:17" x14ac:dyDescent="0.25">
      <c r="A57" s="6" t="s">
        <v>33</v>
      </c>
    </row>
    <row r="58" spans="1:17" x14ac:dyDescent="0.25">
      <c r="A58" s="6" t="s">
        <v>34</v>
      </c>
    </row>
    <row r="59" spans="1:17" x14ac:dyDescent="0.25">
      <c r="A59" s="6" t="s">
        <v>35</v>
      </c>
      <c r="E59" s="4"/>
      <c r="F59" s="4"/>
      <c r="H59" s="4"/>
      <c r="I59" s="4"/>
      <c r="L59" s="2"/>
    </row>
    <row r="61" spans="1:17" x14ac:dyDescent="0.25">
      <c r="E61" s="7"/>
      <c r="G61" s="2" t="s">
        <v>128</v>
      </c>
      <c r="J61" s="2" t="s">
        <v>127</v>
      </c>
      <c r="L61" s="2" t="s">
        <v>150</v>
      </c>
      <c r="N61" s="2" t="s">
        <v>150</v>
      </c>
      <c r="P61" s="2" t="s">
        <v>150</v>
      </c>
    </row>
    <row r="62" spans="1:17" x14ac:dyDescent="0.25">
      <c r="A62" s="3" t="s">
        <v>18</v>
      </c>
      <c r="E62" s="18" t="s">
        <v>6</v>
      </c>
      <c r="F62" s="18" t="s">
        <v>21</v>
      </c>
      <c r="G62" s="18" t="s">
        <v>129</v>
      </c>
      <c r="H62" s="18" t="s">
        <v>22</v>
      </c>
      <c r="I62" s="18" t="s">
        <v>23</v>
      </c>
      <c r="J62" s="18" t="s">
        <v>22</v>
      </c>
      <c r="K62" s="18" t="s">
        <v>146</v>
      </c>
      <c r="L62" s="18" t="s">
        <v>146</v>
      </c>
      <c r="M62" s="18" t="s">
        <v>130</v>
      </c>
      <c r="N62" s="18" t="s">
        <v>130</v>
      </c>
      <c r="O62" s="18" t="s">
        <v>131</v>
      </c>
      <c r="P62" s="18" t="s">
        <v>131</v>
      </c>
      <c r="Q62" s="19" t="s">
        <v>10</v>
      </c>
    </row>
    <row r="63" spans="1:17" x14ac:dyDescent="0.25">
      <c r="A63" s="3"/>
      <c r="E63" s="18"/>
      <c r="F63" s="18"/>
      <c r="G63" s="18"/>
      <c r="H63" s="18"/>
      <c r="I63" s="18"/>
      <c r="J63" s="18"/>
      <c r="K63" s="18"/>
      <c r="M63" s="18"/>
      <c r="O63" s="18"/>
      <c r="Q63" s="19"/>
    </row>
    <row r="64" spans="1:17" x14ac:dyDescent="0.25">
      <c r="A64" s="6" t="s">
        <v>5</v>
      </c>
      <c r="B64" s="16" t="s">
        <v>1813</v>
      </c>
      <c r="C64" s="16" t="s">
        <v>2793</v>
      </c>
      <c r="E64" s="20">
        <v>382.27</v>
      </c>
      <c r="F64" s="20">
        <v>430.35</v>
      </c>
      <c r="G64" s="22">
        <f t="shared" ref="G64:G80" si="2">(E64-F64)/F64</f>
        <v>-0.11172301614964572</v>
      </c>
      <c r="H64" s="15">
        <v>2</v>
      </c>
      <c r="I64" s="15">
        <v>97</v>
      </c>
      <c r="J64" s="29">
        <v>45874</v>
      </c>
      <c r="K64" s="31">
        <v>369.2</v>
      </c>
      <c r="L64" s="38">
        <f t="shared" ref="L64:L80" si="3">(E64-K64)/K64</f>
        <v>3.5400866738894893E-2</v>
      </c>
      <c r="M64" s="31">
        <v>381.89</v>
      </c>
      <c r="N64" s="38">
        <f t="shared" ref="N64:N80" si="4">(E64-M64)/M64</f>
        <v>9.9505093089631959E-4</v>
      </c>
      <c r="O64" s="31">
        <v>363.24</v>
      </c>
      <c r="P64" s="38">
        <f t="shared" ref="P64:P80" si="5">(E64-O64)/O64</f>
        <v>5.2389604669089228E-2</v>
      </c>
      <c r="Q64" s="16" t="s">
        <v>3172</v>
      </c>
    </row>
    <row r="65" spans="1:20" x14ac:dyDescent="0.25">
      <c r="A65" s="6" t="s">
        <v>11</v>
      </c>
      <c r="B65" s="16" t="s">
        <v>2871</v>
      </c>
      <c r="C65" s="16" t="s">
        <v>2886</v>
      </c>
      <c r="E65" s="20">
        <v>174.57</v>
      </c>
      <c r="F65" s="20">
        <v>192.22</v>
      </c>
      <c r="G65" s="22">
        <f t="shared" si="2"/>
        <v>-9.182187077307255E-2</v>
      </c>
      <c r="H65" s="15">
        <v>98</v>
      </c>
      <c r="I65" s="15">
        <v>97</v>
      </c>
      <c r="J65" s="29">
        <v>45882</v>
      </c>
      <c r="K65" s="31">
        <v>155.19</v>
      </c>
      <c r="L65" s="38">
        <f t="shared" si="3"/>
        <v>0.12487918035955922</v>
      </c>
      <c r="M65" s="31">
        <v>165.69</v>
      </c>
      <c r="N65" s="38">
        <f t="shared" si="4"/>
        <v>5.3594061198623907E-2</v>
      </c>
      <c r="O65" s="31">
        <v>152.59</v>
      </c>
      <c r="P65" s="38">
        <f t="shared" si="5"/>
        <v>0.14404613670620611</v>
      </c>
      <c r="Q65" s="16" t="s">
        <v>3113</v>
      </c>
    </row>
    <row r="66" spans="1:20" x14ac:dyDescent="0.25">
      <c r="A66" s="6" t="s">
        <v>12</v>
      </c>
      <c r="B66" s="16" t="s">
        <v>789</v>
      </c>
      <c r="C66" s="16" t="s">
        <v>802</v>
      </c>
      <c r="E66" s="20">
        <v>41.54</v>
      </c>
      <c r="F66" s="20">
        <v>45.56</v>
      </c>
      <c r="G66" s="22">
        <f t="shared" si="2"/>
        <v>-8.823529411764712E-2</v>
      </c>
      <c r="H66" s="15">
        <v>80</v>
      </c>
      <c r="I66" s="15">
        <v>94</v>
      </c>
      <c r="J66" s="29">
        <v>45881</v>
      </c>
      <c r="K66" s="31">
        <v>39.630000000000003</v>
      </c>
      <c r="L66" s="38">
        <f t="shared" si="3"/>
        <v>4.8195811254100343E-2</v>
      </c>
      <c r="M66" s="31">
        <v>42.13</v>
      </c>
      <c r="N66" s="38">
        <f t="shared" si="4"/>
        <v>-1.4004272489912256E-2</v>
      </c>
      <c r="O66" s="31">
        <v>38.729999999999997</v>
      </c>
      <c r="P66" s="38">
        <f t="shared" si="5"/>
        <v>7.2553576039246129E-2</v>
      </c>
      <c r="Q66" s="16" t="s">
        <v>3173</v>
      </c>
      <c r="T66" s="16"/>
    </row>
    <row r="67" spans="1:20" x14ac:dyDescent="0.25">
      <c r="A67" s="6" t="s">
        <v>13</v>
      </c>
      <c r="B67" s="16" t="s">
        <v>1716</v>
      </c>
      <c r="C67" s="16" t="s">
        <v>1732</v>
      </c>
      <c r="E67" s="20">
        <v>201.7</v>
      </c>
      <c r="F67" s="20">
        <v>207.7</v>
      </c>
      <c r="G67" s="22">
        <f t="shared" si="2"/>
        <v>-2.8887818969667793E-2</v>
      </c>
      <c r="H67" s="15">
        <v>91</v>
      </c>
      <c r="I67" s="15">
        <v>84</v>
      </c>
      <c r="J67" s="29">
        <v>45865</v>
      </c>
      <c r="K67" s="31">
        <v>192.6</v>
      </c>
      <c r="L67" s="38">
        <f t="shared" si="3"/>
        <v>4.7248182762201427E-2</v>
      </c>
      <c r="M67" s="31">
        <v>201.49</v>
      </c>
      <c r="N67" s="38">
        <f t="shared" si="4"/>
        <v>1.0422353466672267E-3</v>
      </c>
      <c r="O67" s="31">
        <v>190.24</v>
      </c>
      <c r="P67" s="38">
        <f t="shared" si="5"/>
        <v>6.0239697224558339E-2</v>
      </c>
      <c r="Q67" s="16" t="s">
        <v>3112</v>
      </c>
    </row>
    <row r="68" spans="1:20" x14ac:dyDescent="0.25">
      <c r="A68" s="6" t="s">
        <v>14</v>
      </c>
      <c r="B68" s="16" t="s">
        <v>2918</v>
      </c>
      <c r="C68" s="16" t="s">
        <v>2935</v>
      </c>
      <c r="E68" s="20">
        <v>164.37</v>
      </c>
      <c r="F68" s="20">
        <v>169.24</v>
      </c>
      <c r="G68" s="22">
        <f t="shared" si="2"/>
        <v>-2.8775703143464927E-2</v>
      </c>
      <c r="H68" s="15">
        <v>94</v>
      </c>
      <c r="I68" s="15">
        <v>89</v>
      </c>
      <c r="J68" s="29">
        <v>45855</v>
      </c>
      <c r="K68" s="31">
        <v>149.76</v>
      </c>
      <c r="L68" s="38">
        <f t="shared" si="3"/>
        <v>9.7556089743589841E-2</v>
      </c>
      <c r="M68" s="31">
        <v>162.69999999999999</v>
      </c>
      <c r="N68" s="38">
        <f t="shared" si="4"/>
        <v>1.0264290104486883E-2</v>
      </c>
      <c r="O68" s="31">
        <v>147.26</v>
      </c>
      <c r="P68" s="38">
        <f t="shared" si="5"/>
        <v>0.11618905337498313</v>
      </c>
      <c r="Q68" s="16" t="s">
        <v>3177</v>
      </c>
    </row>
    <row r="69" spans="1:20" x14ac:dyDescent="0.25">
      <c r="A69" s="6" t="s">
        <v>15</v>
      </c>
      <c r="B69" s="16" t="s">
        <v>2971</v>
      </c>
      <c r="C69" s="16" t="s">
        <v>2984</v>
      </c>
      <c r="E69" s="20">
        <v>143.25</v>
      </c>
      <c r="F69" s="20">
        <v>146.49</v>
      </c>
      <c r="G69" s="22">
        <f t="shared" si="2"/>
        <v>-2.2117550686053717E-2</v>
      </c>
      <c r="H69" s="15">
        <v>98</v>
      </c>
      <c r="I69" s="15">
        <v>95</v>
      </c>
      <c r="J69" s="29">
        <v>45881</v>
      </c>
      <c r="K69" s="31">
        <v>147.53</v>
      </c>
      <c r="L69" s="38">
        <f t="shared" si="3"/>
        <v>-2.9011048600284695E-2</v>
      </c>
      <c r="M69" s="31">
        <v>146.59</v>
      </c>
      <c r="N69" s="38">
        <f t="shared" si="4"/>
        <v>-2.2784637424108078E-2</v>
      </c>
      <c r="O69" s="31">
        <v>145.24</v>
      </c>
      <c r="P69" s="38">
        <f t="shared" si="5"/>
        <v>-1.370145965298822E-2</v>
      </c>
      <c r="Q69" s="16" t="s">
        <v>3176</v>
      </c>
    </row>
    <row r="70" spans="1:20" x14ac:dyDescent="0.25">
      <c r="A70" s="6" t="s">
        <v>16</v>
      </c>
      <c r="B70" s="16" t="s">
        <v>1116</v>
      </c>
      <c r="C70" s="16" t="s">
        <v>2795</v>
      </c>
      <c r="E70" s="20">
        <v>59.74</v>
      </c>
      <c r="F70" s="20">
        <v>61.08</v>
      </c>
      <c r="G70" s="22">
        <f t="shared" si="2"/>
        <v>-2.1938441388343097E-2</v>
      </c>
      <c r="I70" s="15">
        <v>93</v>
      </c>
      <c r="J70" s="29"/>
      <c r="K70" s="31">
        <v>56.35</v>
      </c>
      <c r="L70" s="38">
        <f t="shared" si="3"/>
        <v>6.0159716060337189E-2</v>
      </c>
      <c r="M70" s="31">
        <v>59.73</v>
      </c>
      <c r="N70" s="38">
        <f t="shared" si="4"/>
        <v>1.6742005692290502E-4</v>
      </c>
      <c r="O70" s="31">
        <v>55.49</v>
      </c>
      <c r="P70" s="38">
        <f t="shared" si="5"/>
        <v>7.6590376644440433E-2</v>
      </c>
      <c r="Q70" s="16" t="s">
        <v>3175</v>
      </c>
    </row>
    <row r="71" spans="1:20" x14ac:dyDescent="0.25">
      <c r="A71" s="6" t="s">
        <v>17</v>
      </c>
      <c r="B71" s="16" t="s">
        <v>152</v>
      </c>
      <c r="C71" s="16" t="s">
        <v>153</v>
      </c>
      <c r="E71" s="20">
        <v>358.26</v>
      </c>
      <c r="F71" s="20">
        <v>363.74</v>
      </c>
      <c r="G71" s="22">
        <f t="shared" si="2"/>
        <v>-1.5065706273712043E-2</v>
      </c>
      <c r="H71" s="15">
        <v>98</v>
      </c>
      <c r="I71" s="15">
        <v>91</v>
      </c>
      <c r="J71" s="29">
        <v>45876</v>
      </c>
      <c r="K71" s="31">
        <v>321.35000000000002</v>
      </c>
      <c r="L71" s="38">
        <f t="shared" si="3"/>
        <v>0.11485918780146247</v>
      </c>
      <c r="M71" s="31">
        <v>345.78</v>
      </c>
      <c r="N71" s="38">
        <f t="shared" si="4"/>
        <v>3.6092313031407308E-2</v>
      </c>
      <c r="O71" s="31">
        <v>313.75</v>
      </c>
      <c r="P71" s="38">
        <f t="shared" si="5"/>
        <v>0.14186454183266931</v>
      </c>
      <c r="Q71" s="16" t="s">
        <v>3178</v>
      </c>
    </row>
    <row r="72" spans="1:20" x14ac:dyDescent="0.25">
      <c r="A72" s="6" t="s">
        <v>31</v>
      </c>
      <c r="B72" s="16" t="s">
        <v>3143</v>
      </c>
      <c r="C72" s="16" t="s">
        <v>3148</v>
      </c>
      <c r="E72" s="20">
        <v>28.3</v>
      </c>
      <c r="F72" s="20">
        <v>28.56</v>
      </c>
      <c r="G72" s="22">
        <f t="shared" si="2"/>
        <v>-9.1036414565825643E-3</v>
      </c>
      <c r="H72" s="15">
        <v>39</v>
      </c>
      <c r="I72" s="15">
        <v>92</v>
      </c>
      <c r="J72" s="29">
        <v>45860</v>
      </c>
      <c r="K72" s="31">
        <v>25.36</v>
      </c>
      <c r="L72" s="38">
        <f t="shared" si="3"/>
        <v>0.11593059936908523</v>
      </c>
      <c r="M72" s="31">
        <v>27.96</v>
      </c>
      <c r="N72" s="38">
        <f t="shared" si="4"/>
        <v>1.2160228898426318E-2</v>
      </c>
      <c r="O72" s="31">
        <v>25.03</v>
      </c>
      <c r="P72" s="38">
        <f t="shared" si="5"/>
        <v>0.13064322812624848</v>
      </c>
      <c r="Q72" s="16" t="s">
        <v>3179</v>
      </c>
    </row>
    <row r="73" spans="1:20" x14ac:dyDescent="0.25">
      <c r="A73" s="6" t="s">
        <v>33</v>
      </c>
      <c r="B73" s="16" t="s">
        <v>990</v>
      </c>
      <c r="C73" s="16" t="s">
        <v>1002</v>
      </c>
      <c r="E73" s="20">
        <v>125.33</v>
      </c>
      <c r="F73" s="20">
        <v>124.67</v>
      </c>
      <c r="G73" s="22">
        <f t="shared" si="2"/>
        <v>5.2939760968957776E-3</v>
      </c>
      <c r="H73" s="15">
        <v>99</v>
      </c>
      <c r="I73" s="15">
        <v>97</v>
      </c>
      <c r="J73" s="29">
        <v>45861</v>
      </c>
      <c r="K73" s="31">
        <v>103.35</v>
      </c>
      <c r="L73" s="38">
        <f t="shared" si="3"/>
        <v>0.21267537493952593</v>
      </c>
      <c r="M73" s="31">
        <v>117.62</v>
      </c>
      <c r="N73" s="38">
        <f t="shared" si="4"/>
        <v>6.555007651759899E-2</v>
      </c>
      <c r="O73" s="31">
        <v>100.18</v>
      </c>
      <c r="P73" s="38">
        <f t="shared" si="5"/>
        <v>0.25104811339588728</v>
      </c>
      <c r="Q73" s="16" t="s">
        <v>3174</v>
      </c>
    </row>
    <row r="74" spans="1:20" x14ac:dyDescent="0.25">
      <c r="A74" s="6" t="s">
        <v>34</v>
      </c>
      <c r="B74" s="16" t="s">
        <v>3060</v>
      </c>
      <c r="C74" s="16" t="s">
        <v>3072</v>
      </c>
      <c r="E74" s="20">
        <v>84.24</v>
      </c>
      <c r="F74" s="20">
        <v>83.53</v>
      </c>
      <c r="G74" s="22">
        <f t="shared" si="2"/>
        <v>8.4999401412665359E-3</v>
      </c>
      <c r="H74" s="15">
        <v>91</v>
      </c>
      <c r="I74" s="15">
        <v>94</v>
      </c>
      <c r="J74" s="28">
        <v>45876</v>
      </c>
      <c r="K74" s="31">
        <v>85.2</v>
      </c>
      <c r="L74" s="38">
        <f t="shared" si="3"/>
        <v>-1.1267605633802909E-2</v>
      </c>
      <c r="M74" s="31">
        <v>85.39</v>
      </c>
      <c r="N74" s="38">
        <f t="shared" si="4"/>
        <v>-1.3467619159152192E-2</v>
      </c>
      <c r="O74" s="31">
        <v>84.24</v>
      </c>
      <c r="P74" s="38">
        <f t="shared" si="5"/>
        <v>0</v>
      </c>
      <c r="Q74" s="16" t="s">
        <v>3101</v>
      </c>
    </row>
    <row r="75" spans="1:20" x14ac:dyDescent="0.25">
      <c r="A75" s="6" t="s">
        <v>35</v>
      </c>
      <c r="B75" s="16" t="s">
        <v>3106</v>
      </c>
      <c r="C75" s="16" t="s">
        <v>3110</v>
      </c>
      <c r="E75" s="20">
        <v>307.99</v>
      </c>
      <c r="F75" s="20">
        <v>300.89999999999998</v>
      </c>
      <c r="G75" s="22">
        <f t="shared" si="2"/>
        <v>2.3562645397142014E-2</v>
      </c>
      <c r="H75" s="15">
        <v>71</v>
      </c>
      <c r="I75" s="15">
        <v>94</v>
      </c>
      <c r="J75" s="29">
        <v>45869</v>
      </c>
      <c r="K75" s="31">
        <v>272.31</v>
      </c>
      <c r="L75" s="38">
        <f t="shared" si="3"/>
        <v>0.13102713818809447</v>
      </c>
      <c r="M75" s="31">
        <v>294.8</v>
      </c>
      <c r="N75" s="38">
        <f t="shared" si="4"/>
        <v>4.4742198100407048E-2</v>
      </c>
      <c r="O75" s="31">
        <v>269.33</v>
      </c>
      <c r="P75" s="38">
        <f t="shared" si="5"/>
        <v>0.1435413804626296</v>
      </c>
      <c r="Q75" s="16" t="s">
        <v>3141</v>
      </c>
    </row>
    <row r="76" spans="1:20" x14ac:dyDescent="0.25">
      <c r="A76" s="6" t="s">
        <v>38</v>
      </c>
      <c r="B76" s="16" t="s">
        <v>2852</v>
      </c>
      <c r="C76" s="16" t="s">
        <v>2856</v>
      </c>
      <c r="E76" s="20">
        <v>33.08</v>
      </c>
      <c r="F76" s="20">
        <v>31.99</v>
      </c>
      <c r="G76" s="22">
        <f t="shared" si="2"/>
        <v>3.4073147858705841E-2</v>
      </c>
      <c r="H76" s="15">
        <v>94</v>
      </c>
      <c r="I76" s="15">
        <v>84</v>
      </c>
      <c r="J76" s="29">
        <v>45866</v>
      </c>
      <c r="K76" s="31">
        <v>33.409999999999997</v>
      </c>
      <c r="L76" s="38">
        <f t="shared" si="3"/>
        <v>-9.8772822508230562E-3</v>
      </c>
      <c r="M76" s="31">
        <v>33.58</v>
      </c>
      <c r="N76" s="38">
        <f t="shared" si="4"/>
        <v>-1.488981536628946E-2</v>
      </c>
      <c r="O76" s="31">
        <v>33.159999999999997</v>
      </c>
      <c r="P76" s="38">
        <f t="shared" si="5"/>
        <v>-2.4125452352231091E-3</v>
      </c>
      <c r="Q76" s="16" t="s">
        <v>3180</v>
      </c>
    </row>
    <row r="77" spans="1:20" x14ac:dyDescent="0.25">
      <c r="A77" s="6" t="s">
        <v>44</v>
      </c>
      <c r="B77" s="16" t="s">
        <v>707</v>
      </c>
      <c r="C77" s="16" t="s">
        <v>722</v>
      </c>
      <c r="E77" s="20">
        <v>34.520000000000003</v>
      </c>
      <c r="F77" s="20">
        <v>32.9</v>
      </c>
      <c r="G77" s="22">
        <f t="shared" si="2"/>
        <v>4.9240121580547254E-2</v>
      </c>
      <c r="H77" s="15">
        <v>79</v>
      </c>
      <c r="I77" s="15">
        <v>92</v>
      </c>
      <c r="J77" s="29">
        <v>45862</v>
      </c>
      <c r="K77" s="31">
        <v>29.76</v>
      </c>
      <c r="L77" s="38">
        <f t="shared" si="3"/>
        <v>0.15994623655913984</v>
      </c>
      <c r="M77" s="31">
        <v>31.91</v>
      </c>
      <c r="N77" s="38">
        <f t="shared" si="4"/>
        <v>8.1792541523033627E-2</v>
      </c>
      <c r="O77" s="31">
        <v>29.18</v>
      </c>
      <c r="P77" s="38">
        <f t="shared" si="5"/>
        <v>0.18300205620287879</v>
      </c>
      <c r="Q77" s="16" t="s">
        <v>3182</v>
      </c>
    </row>
    <row r="78" spans="1:20" x14ac:dyDescent="0.25">
      <c r="A78" s="6" t="s">
        <v>45</v>
      </c>
      <c r="B78" s="16" t="s">
        <v>2287</v>
      </c>
      <c r="C78" s="16" t="s">
        <v>2301</v>
      </c>
      <c r="E78" s="20">
        <v>63.66</v>
      </c>
      <c r="F78" s="20">
        <v>58.69</v>
      </c>
      <c r="G78" s="22">
        <f t="shared" si="2"/>
        <v>8.4682228659056044E-2</v>
      </c>
      <c r="H78" s="15">
        <v>48</v>
      </c>
      <c r="I78" s="15">
        <v>99</v>
      </c>
      <c r="J78" s="29">
        <v>45888</v>
      </c>
      <c r="K78" s="31">
        <v>37.58</v>
      </c>
      <c r="L78" s="38">
        <f t="shared" si="3"/>
        <v>0.69398616285258119</v>
      </c>
      <c r="M78" s="31">
        <v>50.25</v>
      </c>
      <c r="N78" s="38">
        <f t="shared" si="4"/>
        <v>0.26686567164179098</v>
      </c>
      <c r="O78" s="31">
        <v>35.19</v>
      </c>
      <c r="P78" s="38">
        <f t="shared" si="5"/>
        <v>0.80903665814151748</v>
      </c>
      <c r="Q78" s="16" t="s">
        <v>3181</v>
      </c>
    </row>
    <row r="79" spans="1:20" x14ac:dyDescent="0.25">
      <c r="A79" s="6" t="s">
        <v>46</v>
      </c>
      <c r="B79" s="16" t="s">
        <v>194</v>
      </c>
      <c r="C79" s="16" t="s">
        <v>2986</v>
      </c>
      <c r="E79" s="20">
        <v>780.63</v>
      </c>
      <c r="F79" s="20">
        <v>698.27</v>
      </c>
      <c r="G79" s="22">
        <f t="shared" si="2"/>
        <v>0.1179486445071391</v>
      </c>
      <c r="H79" s="15">
        <v>99</v>
      </c>
      <c r="I79" s="15">
        <v>97</v>
      </c>
      <c r="J79" s="29">
        <v>45881</v>
      </c>
      <c r="K79" s="31">
        <v>683.14</v>
      </c>
      <c r="L79" s="38">
        <f t="shared" si="3"/>
        <v>0.14270866879409785</v>
      </c>
      <c r="M79" s="31">
        <v>747.83</v>
      </c>
      <c r="N79" s="38">
        <f t="shared" si="4"/>
        <v>4.3860235615046136E-2</v>
      </c>
      <c r="O79" s="31">
        <v>663.36</v>
      </c>
      <c r="P79" s="38">
        <f t="shared" si="5"/>
        <v>0.17678183791606364</v>
      </c>
      <c r="Q79" s="16" t="s">
        <v>3102</v>
      </c>
    </row>
    <row r="80" spans="1:20" x14ac:dyDescent="0.25">
      <c r="A80" s="6" t="s">
        <v>47</v>
      </c>
      <c r="B80" s="16" t="s">
        <v>2695</v>
      </c>
      <c r="C80" s="16" t="s">
        <v>2706</v>
      </c>
      <c r="E80" s="20">
        <v>20.82</v>
      </c>
      <c r="F80" s="20">
        <v>18.22</v>
      </c>
      <c r="G80" s="22">
        <f t="shared" si="2"/>
        <v>0.14270032930845233</v>
      </c>
      <c r="H80" s="15">
        <v>92</v>
      </c>
      <c r="I80" s="15">
        <v>92</v>
      </c>
      <c r="J80" s="29">
        <v>45880</v>
      </c>
      <c r="K80" s="31">
        <v>20.079999999999998</v>
      </c>
      <c r="L80" s="38">
        <f t="shared" si="3"/>
        <v>3.6852589641434362E-2</v>
      </c>
      <c r="M80" s="31">
        <v>20.51</v>
      </c>
      <c r="N80" s="38">
        <f t="shared" si="4"/>
        <v>1.5114578254509932E-2</v>
      </c>
      <c r="O80" s="31">
        <v>19.829999999999998</v>
      </c>
      <c r="P80" s="38">
        <f t="shared" si="5"/>
        <v>4.992435703479587E-2</v>
      </c>
      <c r="Q80" s="16" t="s">
        <v>3105</v>
      </c>
    </row>
    <row r="81" spans="1:17" x14ac:dyDescent="0.25">
      <c r="A81" s="6" t="s">
        <v>54</v>
      </c>
    </row>
    <row r="82" spans="1:17" x14ac:dyDescent="0.25">
      <c r="A82" s="6" t="s">
        <v>56</v>
      </c>
    </row>
    <row r="83" spans="1:17" x14ac:dyDescent="0.25">
      <c r="A83" s="6" t="s">
        <v>63</v>
      </c>
    </row>
    <row r="84" spans="1:17" x14ac:dyDescent="0.25">
      <c r="A84" s="6" t="s">
        <v>64</v>
      </c>
    </row>
    <row r="85" spans="1:17" x14ac:dyDescent="0.25">
      <c r="A85" s="6" t="s">
        <v>65</v>
      </c>
    </row>
    <row r="86" spans="1:17" x14ac:dyDescent="0.25">
      <c r="A86" s="6" t="s">
        <v>66</v>
      </c>
    </row>
    <row r="87" spans="1:17" x14ac:dyDescent="0.25">
      <c r="A87" s="6" t="s">
        <v>67</v>
      </c>
    </row>
    <row r="88" spans="1:17" x14ac:dyDescent="0.25">
      <c r="A88" s="6" t="s">
        <v>68</v>
      </c>
    </row>
    <row r="89" spans="1:17" x14ac:dyDescent="0.25">
      <c r="A89" s="6" t="s">
        <v>69</v>
      </c>
    </row>
    <row r="90" spans="1:17" x14ac:dyDescent="0.25">
      <c r="A90" s="6" t="s">
        <v>70</v>
      </c>
    </row>
    <row r="91" spans="1:17" x14ac:dyDescent="0.25">
      <c r="A91" s="6" t="s">
        <v>75</v>
      </c>
    </row>
    <row r="92" spans="1:17" x14ac:dyDescent="0.25">
      <c r="A92" s="6" t="s">
        <v>76</v>
      </c>
      <c r="B92" s="16"/>
      <c r="C92" s="16"/>
      <c r="E92" s="20"/>
      <c r="F92" s="20"/>
      <c r="G92" s="22"/>
      <c r="H92" s="15"/>
      <c r="I92" s="15"/>
      <c r="J92" s="29"/>
      <c r="K92" s="31"/>
      <c r="L92" s="33"/>
      <c r="M92" s="31"/>
      <c r="N92" s="33"/>
      <c r="O92" s="31"/>
      <c r="P92" s="33"/>
    </row>
    <row r="93" spans="1:17" x14ac:dyDescent="0.25">
      <c r="A93" s="6" t="s">
        <v>78</v>
      </c>
    </row>
    <row r="94" spans="1:17" x14ac:dyDescent="0.25">
      <c r="A94" s="6" t="s">
        <v>79</v>
      </c>
    </row>
    <row r="95" spans="1:17" x14ac:dyDescent="0.25">
      <c r="A95" s="6" t="s">
        <v>81</v>
      </c>
    </row>
    <row r="96" spans="1:17" x14ac:dyDescent="0.25">
      <c r="A96" s="6" t="s">
        <v>119</v>
      </c>
      <c r="Q96" s="16"/>
    </row>
    <row r="97" spans="1:10" x14ac:dyDescent="0.25">
      <c r="A97" s="6" t="s">
        <v>148</v>
      </c>
    </row>
    <row r="98" spans="1:10" x14ac:dyDescent="0.25">
      <c r="A98" s="6" t="s">
        <v>149</v>
      </c>
      <c r="J98" s="29"/>
    </row>
    <row r="101" spans="1:10" x14ac:dyDescent="0.25">
      <c r="J101" s="29"/>
    </row>
    <row r="102" spans="1:10" x14ac:dyDescent="0.25">
      <c r="J102" s="29"/>
    </row>
    <row r="103" spans="1:10" x14ac:dyDescent="0.25">
      <c r="J103" s="29"/>
    </row>
  </sheetData>
  <sortState xmlns:xlrd2="http://schemas.microsoft.com/office/spreadsheetml/2017/richdata2" ref="B64:Q80">
    <sortCondition ref="G64:G80"/>
  </sortState>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33986-7EDF-4E2C-B0E1-7D1AF24E5444}">
  <dimension ref="A1:T103"/>
  <sheetViews>
    <sheetView topLeftCell="A51"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45821</v>
      </c>
      <c r="I3" s="2"/>
      <c r="J3" s="29">
        <v>45824</v>
      </c>
      <c r="K3" s="28">
        <v>45825</v>
      </c>
      <c r="L3" s="28">
        <v>45826</v>
      </c>
      <c r="M3" s="28">
        <v>45827</v>
      </c>
      <c r="N3" s="28">
        <v>45828</v>
      </c>
      <c r="P3" s="2" t="s">
        <v>82</v>
      </c>
      <c r="R3" s="2" t="s">
        <v>82</v>
      </c>
    </row>
    <row r="4" spans="1:18" ht="15.75" thickBot="1" x14ac:dyDescent="0.3">
      <c r="A4" t="s">
        <v>0</v>
      </c>
      <c r="C4" s="10">
        <v>45824</v>
      </c>
      <c r="D4" s="11" t="s">
        <v>32</v>
      </c>
      <c r="E4" s="10">
        <v>45828</v>
      </c>
      <c r="J4" s="2" t="s">
        <v>26</v>
      </c>
      <c r="K4" s="2" t="s">
        <v>27</v>
      </c>
      <c r="L4" s="2" t="s">
        <v>28</v>
      </c>
      <c r="M4" s="2" t="s">
        <v>29</v>
      </c>
      <c r="N4" s="2" t="s">
        <v>30</v>
      </c>
    </row>
    <row r="5" spans="1:18" ht="15.75" thickBot="1" x14ac:dyDescent="0.3">
      <c r="A5" t="s">
        <v>910</v>
      </c>
      <c r="F5" s="8">
        <v>19310.79</v>
      </c>
      <c r="G5" s="36" t="s">
        <v>25</v>
      </c>
      <c r="H5" s="8">
        <v>19406.830000000002</v>
      </c>
      <c r="J5" s="14">
        <v>19701.21</v>
      </c>
      <c r="K5" s="14">
        <v>19521.09</v>
      </c>
      <c r="L5" s="14">
        <v>19546.27</v>
      </c>
      <c r="M5" s="14" t="s">
        <v>41</v>
      </c>
      <c r="N5" s="14">
        <v>19447.41</v>
      </c>
      <c r="P5" s="5">
        <f>(N5-H5)/H5</f>
        <v>2.0910164102018775E-3</v>
      </c>
      <c r="R5" s="5">
        <f>(N5-F5)/F5</f>
        <v>7.074801186279742E-3</v>
      </c>
    </row>
    <row r="6" spans="1:18" ht="15.75" thickBot="1" x14ac:dyDescent="0.3">
      <c r="A6" t="s">
        <v>302</v>
      </c>
      <c r="C6" s="26" t="s">
        <v>340</v>
      </c>
      <c r="D6" s="1"/>
      <c r="E6" s="1"/>
      <c r="F6" s="9">
        <v>6040.04</v>
      </c>
      <c r="G6" s="36" t="s">
        <v>107</v>
      </c>
      <c r="H6" s="9">
        <v>5976.97</v>
      </c>
      <c r="J6" s="14">
        <v>6033.11</v>
      </c>
      <c r="K6" s="17">
        <v>5982.72</v>
      </c>
      <c r="L6" s="17">
        <v>5980.87</v>
      </c>
      <c r="M6" s="14" t="s">
        <v>41</v>
      </c>
      <c r="N6" s="14">
        <v>5967.84</v>
      </c>
      <c r="P6" s="5">
        <f>(N6-H6)/H6</f>
        <v>-1.5275298353513752E-3</v>
      </c>
      <c r="R6" s="5">
        <f>(N6-F6)/F6</f>
        <v>-1.1953563221435589E-2</v>
      </c>
    </row>
    <row r="7" spans="1:18" x14ac:dyDescent="0.25">
      <c r="C7" s="35"/>
      <c r="J7" s="12"/>
    </row>
    <row r="8" spans="1:18" x14ac:dyDescent="0.25">
      <c r="C8" s="12"/>
      <c r="J8" s="12"/>
    </row>
    <row r="9" spans="1:18" x14ac:dyDescent="0.25">
      <c r="C9" s="12"/>
      <c r="J9" s="12"/>
    </row>
    <row r="10" spans="1:18" x14ac:dyDescent="0.25">
      <c r="A10" t="s">
        <v>3</v>
      </c>
      <c r="C10" s="16" t="s">
        <v>3222</v>
      </c>
      <c r="J10" s="16"/>
    </row>
    <row r="11" spans="1:18" x14ac:dyDescent="0.25">
      <c r="C11" s="27" t="s">
        <v>3229</v>
      </c>
      <c r="J11" s="16"/>
    </row>
    <row r="12" spans="1:18" x14ac:dyDescent="0.25">
      <c r="C12" s="16" t="s">
        <v>3223</v>
      </c>
      <c r="J12" s="16"/>
    </row>
    <row r="13" spans="1:18" x14ac:dyDescent="0.25">
      <c r="C13" s="27" t="s">
        <v>3224</v>
      </c>
      <c r="J13" s="16"/>
    </row>
    <row r="14" spans="1:18" x14ac:dyDescent="0.25">
      <c r="C14" s="27" t="s">
        <v>3225</v>
      </c>
      <c r="J14" s="16"/>
    </row>
    <row r="15" spans="1:18" x14ac:dyDescent="0.25">
      <c r="C15" s="16" t="s">
        <v>3230</v>
      </c>
      <c r="J15" s="16"/>
    </row>
    <row r="16" spans="1:18" x14ac:dyDescent="0.25">
      <c r="C16" s="16" t="s">
        <v>3226</v>
      </c>
      <c r="J16" s="16"/>
    </row>
    <row r="17" spans="3:10" x14ac:dyDescent="0.25">
      <c r="C17" s="16" t="s">
        <v>3227</v>
      </c>
      <c r="J17" s="16"/>
    </row>
    <row r="18" spans="3:10" x14ac:dyDescent="0.25">
      <c r="C18" s="16" t="s">
        <v>3228</v>
      </c>
      <c r="J18" s="16"/>
    </row>
    <row r="19" spans="3:10" x14ac:dyDescent="0.25">
      <c r="C19" s="16" t="s">
        <v>3231</v>
      </c>
      <c r="J19" s="16"/>
    </row>
    <row r="20" spans="3:10" x14ac:dyDescent="0.25">
      <c r="C20" s="16" t="s">
        <v>3232</v>
      </c>
      <c r="J20" s="16"/>
    </row>
    <row r="21" spans="3:10" x14ac:dyDescent="0.25">
      <c r="C21" s="16"/>
      <c r="J21" s="16"/>
    </row>
    <row r="22" spans="3:10" x14ac:dyDescent="0.25">
      <c r="C22" s="16"/>
      <c r="J22" s="16"/>
    </row>
    <row r="23" spans="3:10" x14ac:dyDescent="0.25">
      <c r="C23" s="16"/>
      <c r="J23" s="16"/>
    </row>
    <row r="24" spans="3:10" x14ac:dyDescent="0.25">
      <c r="C24" s="12" t="s">
        <v>182</v>
      </c>
      <c r="D24" s="12" t="s">
        <v>3214</v>
      </c>
      <c r="J24" s="16"/>
    </row>
    <row r="25" spans="3:10" x14ac:dyDescent="0.25">
      <c r="C25" s="12" t="s">
        <v>163</v>
      </c>
      <c r="D25" s="12" t="s">
        <v>3215</v>
      </c>
      <c r="J25" s="16"/>
    </row>
    <row r="26" spans="3:10" x14ac:dyDescent="0.25">
      <c r="C26" s="12"/>
      <c r="J26" s="16"/>
    </row>
    <row r="27" spans="3:10" x14ac:dyDescent="0.25">
      <c r="F27" s="2" t="s">
        <v>154</v>
      </c>
      <c r="J27" s="16"/>
    </row>
    <row r="28" spans="3:10" x14ac:dyDescent="0.25">
      <c r="C28" t="s">
        <v>102</v>
      </c>
      <c r="D28" s="5">
        <v>0.24479999999999999</v>
      </c>
      <c r="E28" s="7"/>
      <c r="F28" s="2" t="s">
        <v>155</v>
      </c>
      <c r="I28" s="5"/>
      <c r="J28" s="16"/>
    </row>
    <row r="29" spans="3:10" x14ac:dyDescent="0.25">
      <c r="C29" s="16"/>
      <c r="D29" s="5"/>
      <c r="E29" s="7"/>
      <c r="F29" s="5"/>
      <c r="I29" s="5"/>
      <c r="J29" s="16"/>
    </row>
    <row r="30" spans="3:10" x14ac:dyDescent="0.25">
      <c r="C30" s="16"/>
      <c r="D30" s="5"/>
      <c r="E30" s="7"/>
      <c r="F30" s="34"/>
      <c r="I30" s="5"/>
      <c r="J30" s="16"/>
    </row>
    <row r="31" spans="3:10" x14ac:dyDescent="0.25">
      <c r="D31" s="5"/>
      <c r="F31" s="5"/>
      <c r="I31" s="5"/>
      <c r="J31" s="16"/>
    </row>
    <row r="32" spans="3:10" x14ac:dyDescent="0.25">
      <c r="C32" t="s">
        <v>2289</v>
      </c>
      <c r="D32" s="5">
        <v>0.13250000000000001</v>
      </c>
      <c r="F32" s="5">
        <v>1.78E-2</v>
      </c>
      <c r="I32" s="5"/>
      <c r="J32" s="16"/>
    </row>
    <row r="33" spans="1:19" x14ac:dyDescent="0.25">
      <c r="C33" t="s">
        <v>124</v>
      </c>
      <c r="D33" s="5">
        <v>0.1174</v>
      </c>
      <c r="F33" s="5">
        <v>-6.9999999999999999E-4</v>
      </c>
      <c r="I33" s="5"/>
      <c r="J33" s="16"/>
    </row>
    <row r="34" spans="1:19" x14ac:dyDescent="0.25">
      <c r="C34" t="s">
        <v>143</v>
      </c>
      <c r="D34" s="5">
        <v>0.1096</v>
      </c>
      <c r="F34" s="5">
        <v>5.0599999999999999E-2</v>
      </c>
      <c r="I34" s="5"/>
      <c r="J34" s="16"/>
    </row>
    <row r="35" spans="1:19" x14ac:dyDescent="0.25">
      <c r="C35" t="s">
        <v>1814</v>
      </c>
      <c r="D35" s="5">
        <v>0.1048</v>
      </c>
      <c r="F35" s="5">
        <v>-1.8E-3</v>
      </c>
      <c r="I35" s="5"/>
      <c r="J35" s="16"/>
    </row>
    <row r="36" spans="1:19" x14ac:dyDescent="0.25">
      <c r="C36" t="s">
        <v>1815</v>
      </c>
      <c r="D36" s="5">
        <v>9.1300000000000006E-2</v>
      </c>
      <c r="F36" s="5">
        <v>8.1299999999999997E-2</v>
      </c>
      <c r="I36" s="5"/>
      <c r="J36" s="16"/>
    </row>
    <row r="37" spans="1:19" x14ac:dyDescent="0.25">
      <c r="C37" t="s">
        <v>3050</v>
      </c>
      <c r="D37" s="5">
        <v>8.7599999999999997E-2</v>
      </c>
      <c r="F37" s="5">
        <v>-4.1700000000000001E-2</v>
      </c>
      <c r="I37" s="5"/>
      <c r="J37" s="16"/>
    </row>
    <row r="38" spans="1:19" x14ac:dyDescent="0.25">
      <c r="C38" t="s">
        <v>3127</v>
      </c>
      <c r="D38" s="5">
        <v>5.5899999999999998E-2</v>
      </c>
      <c r="F38" s="5">
        <v>0.39300000000000002</v>
      </c>
      <c r="G38" s="22"/>
      <c r="H38" s="16"/>
      <c r="I38" s="5"/>
      <c r="J38" s="16"/>
    </row>
    <row r="39" spans="1:19" x14ac:dyDescent="0.25">
      <c r="C39" t="s">
        <v>3107</v>
      </c>
      <c r="D39" s="5">
        <v>5.6099999999999997E-2</v>
      </c>
      <c r="F39" s="5">
        <v>0.1822</v>
      </c>
      <c r="G39" s="22"/>
      <c r="H39" s="16"/>
      <c r="I39" s="5"/>
      <c r="J39" s="16"/>
    </row>
    <row r="40" spans="1:19" x14ac:dyDescent="0.25">
      <c r="G40" s="22"/>
      <c r="H40" s="16"/>
      <c r="I40" s="5"/>
      <c r="J40" s="16"/>
    </row>
    <row r="41" spans="1:19" x14ac:dyDescent="0.25">
      <c r="G41" s="22"/>
      <c r="H41" s="16"/>
      <c r="I41" s="5"/>
      <c r="J41" s="16"/>
    </row>
    <row r="42" spans="1:19" x14ac:dyDescent="0.25">
      <c r="D42" s="5"/>
      <c r="E42" s="21"/>
      <c r="F42" s="34"/>
      <c r="G42" s="22"/>
      <c r="H42" s="16"/>
      <c r="I42" s="5"/>
      <c r="J42" s="16"/>
    </row>
    <row r="43" spans="1:19" x14ac:dyDescent="0.25">
      <c r="D43" s="5">
        <f>SUM(D28:D42)</f>
        <v>1</v>
      </c>
      <c r="F43" s="34"/>
      <c r="I43" s="22"/>
      <c r="J43" s="16"/>
    </row>
    <row r="44" spans="1:19" x14ac:dyDescent="0.25">
      <c r="E44" s="21"/>
      <c r="F44" s="16"/>
      <c r="G44" s="22"/>
      <c r="H44" s="16"/>
      <c r="I44" s="22"/>
      <c r="J44" s="16"/>
    </row>
    <row r="45" spans="1:19" x14ac:dyDescent="0.25">
      <c r="C45" s="12"/>
      <c r="D45" s="5"/>
      <c r="E45" s="21"/>
      <c r="F45" s="16"/>
      <c r="G45" s="22"/>
      <c r="H45" s="16"/>
      <c r="I45" s="22"/>
      <c r="J45" s="16"/>
    </row>
    <row r="46" spans="1:19" x14ac:dyDescent="0.25">
      <c r="C46" s="12"/>
      <c r="E46" s="21"/>
      <c r="F46" s="15" t="s">
        <v>108</v>
      </c>
      <c r="G46" s="16"/>
      <c r="H46" s="12"/>
      <c r="I46" s="16"/>
    </row>
    <row r="47" spans="1:19" x14ac:dyDescent="0.25">
      <c r="A47" t="s">
        <v>4</v>
      </c>
      <c r="C47" s="12"/>
      <c r="E47" s="24" t="s">
        <v>6</v>
      </c>
      <c r="F47" s="24" t="s">
        <v>7</v>
      </c>
      <c r="G47" s="24" t="s">
        <v>8</v>
      </c>
      <c r="H47" s="24" t="s">
        <v>9</v>
      </c>
      <c r="I47" s="24" t="s">
        <v>21</v>
      </c>
      <c r="J47" s="24" t="s">
        <v>23</v>
      </c>
      <c r="K47" s="24" t="s">
        <v>22</v>
      </c>
      <c r="L47" s="24" t="s">
        <v>120</v>
      </c>
      <c r="M47" s="23" t="s">
        <v>10</v>
      </c>
      <c r="N47" s="25"/>
      <c r="O47" s="25"/>
      <c r="P47" s="25"/>
      <c r="Q47" s="25"/>
      <c r="R47" s="25"/>
      <c r="S47" s="25"/>
    </row>
    <row r="48" spans="1:19" x14ac:dyDescent="0.25">
      <c r="A48" s="6" t="s">
        <v>5</v>
      </c>
      <c r="B48" t="s">
        <v>2289</v>
      </c>
      <c r="E48" s="4">
        <v>486.96</v>
      </c>
      <c r="F48" s="4">
        <v>377.42</v>
      </c>
      <c r="G48" s="5">
        <f t="shared" ref="G48:G49" si="0">(E48-F48)/F48</f>
        <v>0.29023369190821885</v>
      </c>
      <c r="H48" s="13">
        <v>440</v>
      </c>
      <c r="I48" s="4">
        <v>349.62</v>
      </c>
      <c r="J48" s="2">
        <v>97</v>
      </c>
      <c r="K48" s="2">
        <v>81</v>
      </c>
      <c r="L48" s="2"/>
      <c r="M48" t="s">
        <v>3216</v>
      </c>
    </row>
    <row r="49" spans="1:17" x14ac:dyDescent="0.25">
      <c r="A49" s="6" t="s">
        <v>11</v>
      </c>
      <c r="B49" t="s">
        <v>124</v>
      </c>
      <c r="E49" s="4">
        <v>137.30000000000001</v>
      </c>
      <c r="F49" s="4">
        <v>123.7</v>
      </c>
      <c r="G49" s="5">
        <f t="shared" si="0"/>
        <v>0.10994341147938567</v>
      </c>
      <c r="H49" s="13">
        <v>118</v>
      </c>
      <c r="I49" s="4">
        <v>125.26</v>
      </c>
      <c r="J49" s="2">
        <v>99</v>
      </c>
      <c r="K49" s="2">
        <v>98</v>
      </c>
      <c r="L49" s="2">
        <v>4</v>
      </c>
      <c r="M49" t="s">
        <v>3217</v>
      </c>
    </row>
    <row r="50" spans="1:17" x14ac:dyDescent="0.25">
      <c r="A50" s="6" t="s">
        <v>12</v>
      </c>
      <c r="B50" t="s">
        <v>143</v>
      </c>
      <c r="E50" s="4">
        <v>102.09</v>
      </c>
      <c r="F50" s="4">
        <v>74.760000000000005</v>
      </c>
      <c r="G50" s="5">
        <f t="shared" ref="G50:G55" si="1">(E50-F50)/F50</f>
        <v>0.36556982343499195</v>
      </c>
      <c r="H50" s="13">
        <v>92</v>
      </c>
      <c r="I50" s="4">
        <v>74.239999999999995</v>
      </c>
      <c r="J50" s="2">
        <v>98</v>
      </c>
      <c r="K50" s="2">
        <v>40</v>
      </c>
      <c r="L50" s="2">
        <v>37</v>
      </c>
      <c r="M50" t="s">
        <v>3218</v>
      </c>
    </row>
    <row r="51" spans="1:17" x14ac:dyDescent="0.25">
      <c r="A51" s="6" t="s">
        <v>13</v>
      </c>
      <c r="B51" t="s">
        <v>1814</v>
      </c>
      <c r="E51" s="4">
        <v>83.78</v>
      </c>
      <c r="F51" s="4">
        <v>90.25</v>
      </c>
      <c r="G51" s="5">
        <f t="shared" si="1"/>
        <v>-7.1689750692520759E-2</v>
      </c>
      <c r="H51" s="4">
        <v>85</v>
      </c>
      <c r="I51" s="4">
        <v>87</v>
      </c>
      <c r="J51" s="2">
        <v>86</v>
      </c>
      <c r="K51" s="2">
        <v>82</v>
      </c>
      <c r="L51" s="2"/>
      <c r="M51" t="s">
        <v>3196</v>
      </c>
    </row>
    <row r="52" spans="1:17" x14ac:dyDescent="0.25">
      <c r="A52" s="6" t="s">
        <v>14</v>
      </c>
      <c r="B52" t="s">
        <v>1815</v>
      </c>
      <c r="E52" s="4">
        <v>78.5</v>
      </c>
      <c r="F52" s="4">
        <v>63.19</v>
      </c>
      <c r="G52" s="5">
        <f t="shared" si="1"/>
        <v>0.24228517170438366</v>
      </c>
      <c r="H52" s="13">
        <v>65</v>
      </c>
      <c r="I52" s="4">
        <v>63.78</v>
      </c>
      <c r="J52" s="2">
        <v>98</v>
      </c>
      <c r="K52" s="2">
        <v>81</v>
      </c>
      <c r="L52" s="2">
        <v>10</v>
      </c>
      <c r="M52" t="s">
        <v>3219</v>
      </c>
    </row>
    <row r="53" spans="1:17" x14ac:dyDescent="0.25">
      <c r="A53" s="6" t="s">
        <v>15</v>
      </c>
      <c r="B53" t="s">
        <v>3050</v>
      </c>
      <c r="E53" s="4">
        <v>37.200000000000003</v>
      </c>
      <c r="F53" s="4">
        <v>30.93</v>
      </c>
      <c r="G53" s="5">
        <f t="shared" si="1"/>
        <v>0.20271580989330756</v>
      </c>
      <c r="H53" s="13">
        <v>32</v>
      </c>
      <c r="I53" s="4">
        <v>29.66</v>
      </c>
      <c r="J53" s="2">
        <v>99</v>
      </c>
      <c r="K53" s="2">
        <v>19</v>
      </c>
      <c r="M53" t="s">
        <v>3220</v>
      </c>
    </row>
    <row r="54" spans="1:17" x14ac:dyDescent="0.25">
      <c r="A54" s="6" t="s">
        <v>16</v>
      </c>
      <c r="B54" t="s">
        <v>3127</v>
      </c>
      <c r="E54" s="4">
        <v>25.62</v>
      </c>
      <c r="F54" s="4">
        <v>17.59</v>
      </c>
      <c r="G54" s="5">
        <f t="shared" si="1"/>
        <v>0.45650938032973287</v>
      </c>
      <c r="H54" s="13">
        <v>20.5</v>
      </c>
      <c r="I54" s="4">
        <v>16.399999999999999</v>
      </c>
      <c r="J54" s="2">
        <v>98</v>
      </c>
      <c r="K54" s="2">
        <v>80</v>
      </c>
      <c r="L54" s="2">
        <v>2</v>
      </c>
      <c r="M54" t="s">
        <v>3221</v>
      </c>
    </row>
    <row r="55" spans="1:17" x14ac:dyDescent="0.25">
      <c r="A55" s="6" t="s">
        <v>17</v>
      </c>
      <c r="B55" t="s">
        <v>3107</v>
      </c>
      <c r="E55" s="4">
        <v>30.04</v>
      </c>
      <c r="F55" s="4">
        <v>31.28</v>
      </c>
      <c r="G55" s="5">
        <f t="shared" si="1"/>
        <v>-3.964194373401541E-2</v>
      </c>
      <c r="H55" s="20">
        <v>29</v>
      </c>
      <c r="I55" s="4">
        <v>32.700000000000003</v>
      </c>
      <c r="J55" s="2">
        <v>99</v>
      </c>
      <c r="K55" s="2">
        <v>15</v>
      </c>
      <c r="L55" s="2">
        <v>9</v>
      </c>
      <c r="M55" t="s">
        <v>3197</v>
      </c>
    </row>
    <row r="56" spans="1:17" x14ac:dyDescent="0.25">
      <c r="A56" s="6" t="s">
        <v>31</v>
      </c>
    </row>
    <row r="57" spans="1:17" x14ac:dyDescent="0.25">
      <c r="A57" s="6" t="s">
        <v>33</v>
      </c>
    </row>
    <row r="58" spans="1:17" x14ac:dyDescent="0.25">
      <c r="A58" s="6" t="s">
        <v>34</v>
      </c>
    </row>
    <row r="59" spans="1:17" x14ac:dyDescent="0.25">
      <c r="A59" s="6" t="s">
        <v>35</v>
      </c>
      <c r="E59" s="4"/>
      <c r="F59" s="4"/>
      <c r="H59" s="4"/>
      <c r="I59" s="4"/>
      <c r="L59" s="2"/>
    </row>
    <row r="61" spans="1:17" x14ac:dyDescent="0.25">
      <c r="E61" s="7"/>
      <c r="G61" s="2" t="s">
        <v>128</v>
      </c>
      <c r="J61" s="2" t="s">
        <v>127</v>
      </c>
      <c r="L61" s="2" t="s">
        <v>150</v>
      </c>
      <c r="N61" s="2" t="s">
        <v>150</v>
      </c>
      <c r="P61" s="2" t="s">
        <v>150</v>
      </c>
    </row>
    <row r="62" spans="1:17" x14ac:dyDescent="0.25">
      <c r="A62" s="3" t="s">
        <v>18</v>
      </c>
      <c r="E62" s="18" t="s">
        <v>6</v>
      </c>
      <c r="F62" s="18" t="s">
        <v>21</v>
      </c>
      <c r="G62" s="18" t="s">
        <v>129</v>
      </c>
      <c r="H62" s="18" t="s">
        <v>22</v>
      </c>
      <c r="I62" s="18" t="s">
        <v>23</v>
      </c>
      <c r="J62" s="18" t="s">
        <v>22</v>
      </c>
      <c r="K62" s="18" t="s">
        <v>146</v>
      </c>
      <c r="L62" s="18" t="s">
        <v>146</v>
      </c>
      <c r="M62" s="18" t="s">
        <v>130</v>
      </c>
      <c r="N62" s="18" t="s">
        <v>130</v>
      </c>
      <c r="O62" s="18" t="s">
        <v>131</v>
      </c>
      <c r="P62" s="18" t="s">
        <v>131</v>
      </c>
      <c r="Q62" s="19" t="s">
        <v>10</v>
      </c>
    </row>
    <row r="63" spans="1:17" x14ac:dyDescent="0.25">
      <c r="A63" s="3"/>
      <c r="E63" s="18"/>
      <c r="F63" s="18"/>
      <c r="G63" s="18"/>
      <c r="H63" s="18"/>
      <c r="I63" s="18"/>
      <c r="J63" s="18"/>
      <c r="K63" s="18"/>
      <c r="M63" s="18"/>
      <c r="O63" s="18"/>
      <c r="Q63" s="19"/>
    </row>
    <row r="64" spans="1:17" x14ac:dyDescent="0.25">
      <c r="A64" s="6" t="s">
        <v>5</v>
      </c>
      <c r="B64" s="16" t="s">
        <v>1813</v>
      </c>
      <c r="C64" s="16" t="s">
        <v>2793</v>
      </c>
      <c r="E64" s="20">
        <v>369.7</v>
      </c>
      <c r="F64" s="20">
        <v>430.35</v>
      </c>
      <c r="G64" s="22">
        <f t="shared" ref="G64:G81" si="2">(E64-F64)/F64</f>
        <v>-0.14093179969792036</v>
      </c>
      <c r="H64" s="15">
        <v>2</v>
      </c>
      <c r="I64" s="15">
        <v>97</v>
      </c>
      <c r="J64" s="29">
        <v>45874</v>
      </c>
      <c r="K64" s="31">
        <v>376.17</v>
      </c>
      <c r="L64" s="38">
        <f t="shared" ref="L64:L81" si="3">(E64-K64)/K64</f>
        <v>-1.7199670361804576E-2</v>
      </c>
      <c r="M64" s="31">
        <v>379.24</v>
      </c>
      <c r="N64" s="38">
        <f t="shared" ref="N64:N81" si="4">(E64-M64)/M64</f>
        <v>-2.5155574306507805E-2</v>
      </c>
      <c r="O64" s="31">
        <v>371.52</v>
      </c>
      <c r="P64" s="38">
        <f t="shared" ref="P64:P81" si="5">(E64-O64)/O64</f>
        <v>-4.8987941429801717E-3</v>
      </c>
      <c r="Q64" s="16" t="s">
        <v>3198</v>
      </c>
    </row>
    <row r="65" spans="1:20" x14ac:dyDescent="0.25">
      <c r="A65" s="6" t="s">
        <v>11</v>
      </c>
      <c r="B65" s="16" t="s">
        <v>2871</v>
      </c>
      <c r="C65" s="16" t="s">
        <v>2886</v>
      </c>
      <c r="E65" s="20">
        <v>178.65</v>
      </c>
      <c r="F65" s="20">
        <v>192.22</v>
      </c>
      <c r="G65" s="22">
        <f t="shared" si="2"/>
        <v>-7.0596191863489713E-2</v>
      </c>
      <c r="H65" s="15">
        <v>98</v>
      </c>
      <c r="I65" s="15">
        <v>97</v>
      </c>
      <c r="J65" s="29">
        <v>45882</v>
      </c>
      <c r="K65" s="31">
        <v>158.68</v>
      </c>
      <c r="L65" s="38">
        <f t="shared" si="3"/>
        <v>0.12585076884295437</v>
      </c>
      <c r="M65" s="31">
        <v>169.96</v>
      </c>
      <c r="N65" s="38">
        <f t="shared" si="4"/>
        <v>5.1129677571193209E-2</v>
      </c>
      <c r="O65" s="31">
        <v>156.06</v>
      </c>
      <c r="P65" s="38">
        <f t="shared" si="5"/>
        <v>0.14475201845444061</v>
      </c>
      <c r="Q65" s="16" t="s">
        <v>3199</v>
      </c>
    </row>
    <row r="66" spans="1:20" x14ac:dyDescent="0.25">
      <c r="A66" s="6" t="s">
        <v>12</v>
      </c>
      <c r="B66" s="16" t="s">
        <v>789</v>
      </c>
      <c r="C66" s="16" t="s">
        <v>802</v>
      </c>
      <c r="E66" s="20">
        <v>42.35</v>
      </c>
      <c r="F66" s="20">
        <v>45.56</v>
      </c>
      <c r="G66" s="22">
        <f t="shared" si="2"/>
        <v>-7.0456540825285352E-2</v>
      </c>
      <c r="H66" s="15">
        <v>80</v>
      </c>
      <c r="I66" s="15">
        <v>92</v>
      </c>
      <c r="J66" s="29">
        <v>45881</v>
      </c>
      <c r="K66" s="31">
        <v>40.450000000000003</v>
      </c>
      <c r="L66" s="38">
        <f t="shared" si="3"/>
        <v>4.6971569839307746E-2</v>
      </c>
      <c r="M66" s="31">
        <v>42.25</v>
      </c>
      <c r="N66" s="38">
        <f t="shared" si="4"/>
        <v>2.3668639053254772E-3</v>
      </c>
      <c r="O66" s="31">
        <v>39.65</v>
      </c>
      <c r="P66" s="38">
        <f t="shared" si="5"/>
        <v>6.8095838587641941E-2</v>
      </c>
      <c r="Q66" s="16" t="s">
        <v>3200</v>
      </c>
      <c r="T66" s="16"/>
    </row>
    <row r="67" spans="1:20" x14ac:dyDescent="0.25">
      <c r="A67" s="6" t="s">
        <v>13</v>
      </c>
      <c r="B67" s="16" t="s">
        <v>1858</v>
      </c>
      <c r="C67" s="16" t="s">
        <v>1866</v>
      </c>
      <c r="E67" s="20">
        <v>64.22</v>
      </c>
      <c r="F67" s="20">
        <v>67.37</v>
      </c>
      <c r="G67" s="22">
        <f t="shared" si="2"/>
        <v>-4.6756716639453841E-2</v>
      </c>
      <c r="H67" s="15">
        <v>80</v>
      </c>
      <c r="I67" s="15">
        <v>99</v>
      </c>
      <c r="J67" s="29">
        <v>45880</v>
      </c>
      <c r="K67" s="31">
        <v>50.02</v>
      </c>
      <c r="L67" s="38">
        <f t="shared" si="3"/>
        <v>0.28388644542183117</v>
      </c>
      <c r="M67" s="31">
        <v>56.51</v>
      </c>
      <c r="N67" s="38">
        <f t="shared" si="4"/>
        <v>0.13643602902141216</v>
      </c>
      <c r="O67" s="31">
        <v>47.2</v>
      </c>
      <c r="P67" s="38">
        <f t="shared" si="5"/>
        <v>0.36059322033898294</v>
      </c>
      <c r="Q67" s="16" t="s">
        <v>3209</v>
      </c>
    </row>
    <row r="68" spans="1:20" x14ac:dyDescent="0.25">
      <c r="A68" s="6" t="s">
        <v>14</v>
      </c>
      <c r="B68" s="16" t="s">
        <v>1116</v>
      </c>
      <c r="C68" s="16" t="s">
        <v>2795</v>
      </c>
      <c r="E68" s="20">
        <v>58.67</v>
      </c>
      <c r="F68" s="20">
        <v>61.08</v>
      </c>
      <c r="G68" s="22">
        <f t="shared" si="2"/>
        <v>-3.9456450556646969E-2</v>
      </c>
      <c r="I68" s="15">
        <v>93</v>
      </c>
      <c r="J68" s="29"/>
      <c r="K68" s="31">
        <v>57.45</v>
      </c>
      <c r="L68" s="38">
        <f t="shared" si="3"/>
        <v>2.1235857267188837E-2</v>
      </c>
      <c r="M68" s="31">
        <v>59.7</v>
      </c>
      <c r="N68" s="38">
        <f t="shared" si="4"/>
        <v>-1.7252931323283101E-2</v>
      </c>
      <c r="O68" s="31">
        <v>56.62</v>
      </c>
      <c r="P68" s="38">
        <f t="shared" si="5"/>
        <v>3.6206287530907884E-2</v>
      </c>
      <c r="Q68" s="16" t="s">
        <v>3175</v>
      </c>
    </row>
    <row r="69" spans="1:20" x14ac:dyDescent="0.25">
      <c r="A69" s="6" t="s">
        <v>15</v>
      </c>
      <c r="B69" s="16" t="s">
        <v>1716</v>
      </c>
      <c r="C69" s="16" t="s">
        <v>1732</v>
      </c>
      <c r="E69" s="20">
        <v>199.98</v>
      </c>
      <c r="F69" s="20">
        <v>207.7</v>
      </c>
      <c r="G69" s="22">
        <f t="shared" si="2"/>
        <v>-3.7168993740972552E-2</v>
      </c>
      <c r="H69" s="15">
        <v>91</v>
      </c>
      <c r="I69" s="15">
        <v>80</v>
      </c>
      <c r="J69" s="29">
        <v>45865</v>
      </c>
      <c r="K69" s="31">
        <v>195.42</v>
      </c>
      <c r="L69" s="38">
        <f t="shared" si="3"/>
        <v>2.3334356770033787E-2</v>
      </c>
      <c r="M69" s="31">
        <v>201.39</v>
      </c>
      <c r="N69" s="38">
        <f t="shared" si="4"/>
        <v>-7.0013406822582881E-3</v>
      </c>
      <c r="O69" s="31">
        <v>193.22</v>
      </c>
      <c r="P69" s="38">
        <f t="shared" si="5"/>
        <v>3.4986026291274147E-2</v>
      </c>
      <c r="Q69" s="16" t="s">
        <v>3146</v>
      </c>
    </row>
    <row r="70" spans="1:20" x14ac:dyDescent="0.25">
      <c r="A70" s="6" t="s">
        <v>16</v>
      </c>
      <c r="B70" s="16" t="s">
        <v>2918</v>
      </c>
      <c r="C70" s="16" t="s">
        <v>2935</v>
      </c>
      <c r="E70" s="20">
        <v>168.01</v>
      </c>
      <c r="F70" s="20">
        <v>174.14</v>
      </c>
      <c r="G70" s="22">
        <f t="shared" si="2"/>
        <v>-3.5201561961640038E-2</v>
      </c>
      <c r="H70" s="15">
        <v>94</v>
      </c>
      <c r="I70" s="15">
        <v>90</v>
      </c>
      <c r="J70" s="29">
        <v>45855</v>
      </c>
      <c r="K70" s="31">
        <v>154.18</v>
      </c>
      <c r="L70" s="38">
        <f t="shared" si="3"/>
        <v>8.9700350239979132E-2</v>
      </c>
      <c r="M70" s="31">
        <v>164.05</v>
      </c>
      <c r="N70" s="38">
        <f t="shared" si="4"/>
        <v>2.4138982017677411E-2</v>
      </c>
      <c r="O70" s="31">
        <v>150.76</v>
      </c>
      <c r="P70" s="38">
        <f t="shared" si="5"/>
        <v>0.11442027062881402</v>
      </c>
      <c r="Q70" s="16" t="s">
        <v>3201</v>
      </c>
    </row>
    <row r="71" spans="1:20" x14ac:dyDescent="0.25">
      <c r="A71" s="6" t="s">
        <v>17</v>
      </c>
      <c r="B71" s="16" t="s">
        <v>990</v>
      </c>
      <c r="C71" s="16" t="s">
        <v>1002</v>
      </c>
      <c r="E71" s="20">
        <v>135.22999999999999</v>
      </c>
      <c r="F71" s="20">
        <v>139.88999999999999</v>
      </c>
      <c r="G71" s="22">
        <f t="shared" si="2"/>
        <v>-3.3311887911930779E-2</v>
      </c>
      <c r="H71" s="15">
        <v>99</v>
      </c>
      <c r="I71" s="15">
        <v>97</v>
      </c>
      <c r="J71" s="29">
        <v>45861</v>
      </c>
      <c r="K71" s="31">
        <v>108.96</v>
      </c>
      <c r="L71" s="38">
        <f t="shared" si="3"/>
        <v>0.24109765051395005</v>
      </c>
      <c r="M71" s="31">
        <v>122.58</v>
      </c>
      <c r="N71" s="38">
        <f t="shared" si="4"/>
        <v>0.10319791156795555</v>
      </c>
      <c r="O71" s="31">
        <v>105.32</v>
      </c>
      <c r="P71" s="38">
        <f t="shared" si="5"/>
        <v>0.28399164451196351</v>
      </c>
      <c r="Q71" s="16" t="s">
        <v>3204</v>
      </c>
    </row>
    <row r="72" spans="1:20" x14ac:dyDescent="0.25">
      <c r="A72" s="6" t="s">
        <v>31</v>
      </c>
      <c r="B72" s="16" t="s">
        <v>2287</v>
      </c>
      <c r="C72" s="16" t="s">
        <v>2301</v>
      </c>
      <c r="E72" s="20">
        <v>57.95</v>
      </c>
      <c r="F72" s="20">
        <v>58.69</v>
      </c>
      <c r="G72" s="22">
        <f t="shared" si="2"/>
        <v>-1.2608621570966006E-2</v>
      </c>
      <c r="H72" s="15">
        <v>49</v>
      </c>
      <c r="I72" s="15">
        <v>99</v>
      </c>
      <c r="J72" s="29">
        <v>45888</v>
      </c>
      <c r="K72" s="31">
        <v>41.13</v>
      </c>
      <c r="L72" s="38">
        <f t="shared" si="3"/>
        <v>0.40894724045708725</v>
      </c>
      <c r="M72" s="31">
        <v>53.9</v>
      </c>
      <c r="N72" s="38">
        <f t="shared" si="4"/>
        <v>7.5139146567718071E-2</v>
      </c>
      <c r="O72" s="31">
        <v>38.47</v>
      </c>
      <c r="P72" s="38">
        <f t="shared" si="5"/>
        <v>0.50636859890824026</v>
      </c>
      <c r="Q72" s="16" t="s">
        <v>3208</v>
      </c>
    </row>
    <row r="73" spans="1:20" x14ac:dyDescent="0.25">
      <c r="A73" s="6" t="s">
        <v>33</v>
      </c>
      <c r="B73" s="16" t="s">
        <v>152</v>
      </c>
      <c r="C73" s="16" t="s">
        <v>153</v>
      </c>
      <c r="E73" s="20">
        <v>360.78</v>
      </c>
      <c r="F73" s="20">
        <v>363.74</v>
      </c>
      <c r="G73" s="22">
        <f t="shared" si="2"/>
        <v>-8.1376807609832204E-3</v>
      </c>
      <c r="H73" s="15">
        <v>98</v>
      </c>
      <c r="I73" s="15">
        <v>91</v>
      </c>
      <c r="J73" s="29">
        <v>45876</v>
      </c>
      <c r="K73" s="31">
        <v>330.47</v>
      </c>
      <c r="L73" s="38">
        <f t="shared" si="3"/>
        <v>9.1717856386358654E-2</v>
      </c>
      <c r="M73" s="31">
        <v>350.41</v>
      </c>
      <c r="N73" s="38">
        <f t="shared" si="4"/>
        <v>2.95939042835534E-2</v>
      </c>
      <c r="O73" s="31">
        <v>322.95</v>
      </c>
      <c r="P73" s="38">
        <f t="shared" si="5"/>
        <v>0.11713887598699485</v>
      </c>
      <c r="Q73" s="16" t="s">
        <v>3202</v>
      </c>
    </row>
    <row r="74" spans="1:20" x14ac:dyDescent="0.25">
      <c r="A74" s="6" t="s">
        <v>34</v>
      </c>
      <c r="B74" s="16" t="s">
        <v>3143</v>
      </c>
      <c r="C74" s="16" t="s">
        <v>3148</v>
      </c>
      <c r="E74" s="20">
        <v>28.44</v>
      </c>
      <c r="F74" s="20">
        <v>28.56</v>
      </c>
      <c r="G74" s="22">
        <f t="shared" si="2"/>
        <v>-4.201680672268818E-3</v>
      </c>
      <c r="H74" s="15">
        <v>39</v>
      </c>
      <c r="I74" s="15">
        <v>91</v>
      </c>
      <c r="J74" s="29">
        <v>45860</v>
      </c>
      <c r="K74" s="31">
        <v>26.27</v>
      </c>
      <c r="L74" s="38">
        <f t="shared" si="3"/>
        <v>8.2603730491054503E-2</v>
      </c>
      <c r="M74" s="31">
        <v>28.03</v>
      </c>
      <c r="N74" s="38">
        <f t="shared" si="4"/>
        <v>1.4627185158758478E-2</v>
      </c>
      <c r="O74" s="31">
        <v>25.65</v>
      </c>
      <c r="P74" s="38">
        <f t="shared" si="5"/>
        <v>0.10877192982456152</v>
      </c>
      <c r="Q74" s="16" t="s">
        <v>3203</v>
      </c>
    </row>
    <row r="75" spans="1:20" x14ac:dyDescent="0.25">
      <c r="A75" s="6" t="s">
        <v>35</v>
      </c>
      <c r="B75" s="16" t="s">
        <v>3060</v>
      </c>
      <c r="C75" s="16" t="s">
        <v>3072</v>
      </c>
      <c r="E75" s="20">
        <v>84.67</v>
      </c>
      <c r="F75" s="20">
        <v>83.53</v>
      </c>
      <c r="G75" s="22">
        <f t="shared" si="2"/>
        <v>1.3647791212737945E-2</v>
      </c>
      <c r="H75" s="15">
        <v>91</v>
      </c>
      <c r="I75" s="15">
        <v>93</v>
      </c>
      <c r="J75" s="28">
        <v>45876</v>
      </c>
      <c r="K75" s="31">
        <v>86.11</v>
      </c>
      <c r="L75" s="38">
        <f t="shared" si="3"/>
        <v>-1.6722796423179628E-2</v>
      </c>
      <c r="M75" s="31">
        <v>85.28</v>
      </c>
      <c r="N75" s="38">
        <f t="shared" si="4"/>
        <v>-7.1529080675422074E-3</v>
      </c>
      <c r="O75" s="31">
        <v>85.38</v>
      </c>
      <c r="P75" s="38">
        <f t="shared" si="5"/>
        <v>-8.3157648161161137E-3</v>
      </c>
      <c r="Q75" s="16" t="s">
        <v>3101</v>
      </c>
    </row>
    <row r="76" spans="1:20" x14ac:dyDescent="0.25">
      <c r="A76" s="6" t="s">
        <v>38</v>
      </c>
      <c r="B76" s="16" t="s">
        <v>3205</v>
      </c>
      <c r="C76" s="16" t="s">
        <v>3211</v>
      </c>
      <c r="E76" s="20">
        <v>206.57</v>
      </c>
      <c r="F76" s="20">
        <v>200.75</v>
      </c>
      <c r="G76" s="22">
        <f t="shared" si="2"/>
        <v>2.8991282689912794E-2</v>
      </c>
      <c r="H76" s="15">
        <v>81</v>
      </c>
      <c r="I76" s="15">
        <v>90</v>
      </c>
      <c r="J76" s="29">
        <v>45874</v>
      </c>
      <c r="K76" s="31">
        <v>189.56</v>
      </c>
      <c r="L76" s="38">
        <f t="shared" si="3"/>
        <v>8.9734121122599653E-2</v>
      </c>
      <c r="M76" s="31">
        <v>194.73</v>
      </c>
      <c r="N76" s="38">
        <f t="shared" si="4"/>
        <v>6.0802136291275122E-2</v>
      </c>
      <c r="O76" s="31">
        <v>185.93</v>
      </c>
      <c r="P76" s="38">
        <f t="shared" si="5"/>
        <v>0.11100951971171939</v>
      </c>
      <c r="Q76" s="16" t="s">
        <v>1982</v>
      </c>
    </row>
    <row r="77" spans="1:20" x14ac:dyDescent="0.25">
      <c r="A77" s="6" t="s">
        <v>44</v>
      </c>
      <c r="B77" s="16" t="s">
        <v>3106</v>
      </c>
      <c r="C77" s="16" t="s">
        <v>3110</v>
      </c>
      <c r="E77" s="20">
        <v>309.7</v>
      </c>
      <c r="F77" s="20">
        <v>300.89999999999998</v>
      </c>
      <c r="G77" s="22">
        <f t="shared" si="2"/>
        <v>2.9245596543702266E-2</v>
      </c>
      <c r="H77" s="15">
        <v>71</v>
      </c>
      <c r="I77" s="15">
        <v>91</v>
      </c>
      <c r="J77" s="29">
        <v>45869</v>
      </c>
      <c r="K77" s="31">
        <v>279.5</v>
      </c>
      <c r="L77" s="38">
        <f t="shared" si="3"/>
        <v>0.10805008944543824</v>
      </c>
      <c r="M77" s="31">
        <v>299.58999999999997</v>
      </c>
      <c r="N77" s="38">
        <f t="shared" si="4"/>
        <v>3.3746119696919173E-2</v>
      </c>
      <c r="O77" s="31">
        <v>275.02</v>
      </c>
      <c r="P77" s="38">
        <f t="shared" si="5"/>
        <v>0.12609992000581779</v>
      </c>
      <c r="Q77" s="16" t="s">
        <v>3141</v>
      </c>
    </row>
    <row r="78" spans="1:20" x14ac:dyDescent="0.25">
      <c r="A78" s="6" t="s">
        <v>45</v>
      </c>
      <c r="B78" s="16" t="s">
        <v>3206</v>
      </c>
      <c r="C78" s="16" t="s">
        <v>3212</v>
      </c>
      <c r="E78" s="20">
        <v>85.51</v>
      </c>
      <c r="F78" s="20">
        <v>80.989999999999995</v>
      </c>
      <c r="G78" s="22">
        <f t="shared" si="2"/>
        <v>5.5809359180145825E-2</v>
      </c>
      <c r="H78" s="15">
        <v>80</v>
      </c>
      <c r="I78" s="15">
        <v>98</v>
      </c>
      <c r="J78" s="29">
        <v>45896</v>
      </c>
      <c r="K78" s="31">
        <v>59.42</v>
      </c>
      <c r="L78" s="38">
        <f t="shared" si="3"/>
        <v>0.43907775159878831</v>
      </c>
      <c r="M78" s="31">
        <v>71.47</v>
      </c>
      <c r="N78" s="38">
        <f t="shared" si="4"/>
        <v>0.1964460612844551</v>
      </c>
      <c r="O78" s="31">
        <v>56.79</v>
      </c>
      <c r="P78" s="38">
        <f t="shared" si="5"/>
        <v>0.50572283852791</v>
      </c>
      <c r="Q78" s="16" t="s">
        <v>3213</v>
      </c>
    </row>
    <row r="79" spans="1:20" x14ac:dyDescent="0.25">
      <c r="A79" s="6" t="s">
        <v>46</v>
      </c>
      <c r="B79" s="16" t="s">
        <v>2330</v>
      </c>
      <c r="C79" s="16" t="s">
        <v>2344</v>
      </c>
      <c r="E79" s="20">
        <v>203.36</v>
      </c>
      <c r="F79" s="20">
        <v>191.46</v>
      </c>
      <c r="G79" s="22">
        <f t="shared" si="2"/>
        <v>6.2153974720568293E-2</v>
      </c>
      <c r="H79" s="15">
        <v>99</v>
      </c>
      <c r="I79" s="15">
        <v>98</v>
      </c>
      <c r="J79" s="29">
        <v>45904</v>
      </c>
      <c r="K79" s="31">
        <v>189.83</v>
      </c>
      <c r="L79" s="38">
        <f t="shared" si="3"/>
        <v>7.1274298056155511E-2</v>
      </c>
      <c r="M79" s="31">
        <v>208.59</v>
      </c>
      <c r="N79" s="38">
        <f t="shared" si="4"/>
        <v>-2.5073109928567955E-2</v>
      </c>
      <c r="O79" s="31">
        <v>182.23</v>
      </c>
      <c r="P79" s="38">
        <f t="shared" si="5"/>
        <v>0.11595236788673668</v>
      </c>
      <c r="Q79" s="16" t="s">
        <v>3210</v>
      </c>
    </row>
    <row r="80" spans="1:20" x14ac:dyDescent="0.25">
      <c r="A80" s="6" t="s">
        <v>47</v>
      </c>
      <c r="B80" s="16" t="s">
        <v>707</v>
      </c>
      <c r="C80" s="16" t="s">
        <v>722</v>
      </c>
      <c r="E80" s="20">
        <v>35.15</v>
      </c>
      <c r="F80" s="20">
        <v>32.9</v>
      </c>
      <c r="G80" s="22">
        <f t="shared" si="2"/>
        <v>6.8389057750759888E-2</v>
      </c>
      <c r="H80" s="15">
        <v>79</v>
      </c>
      <c r="I80" s="15">
        <v>90</v>
      </c>
      <c r="J80" s="29">
        <v>45862</v>
      </c>
      <c r="K80" s="31">
        <v>30.77</v>
      </c>
      <c r="L80" s="38">
        <f t="shared" si="3"/>
        <v>0.14234644133896648</v>
      </c>
      <c r="M80" s="31">
        <v>32.93</v>
      </c>
      <c r="N80" s="38">
        <f t="shared" si="4"/>
        <v>6.7415730337078622E-2</v>
      </c>
      <c r="O80" s="31">
        <v>29.94</v>
      </c>
      <c r="P80" s="38">
        <f t="shared" si="5"/>
        <v>0.17401469605878414</v>
      </c>
      <c r="Q80" s="16" t="s">
        <v>3207</v>
      </c>
    </row>
    <row r="81" spans="1:17" x14ac:dyDescent="0.25">
      <c r="A81" s="6" t="s">
        <v>54</v>
      </c>
      <c r="B81" s="16" t="s">
        <v>194</v>
      </c>
      <c r="C81" s="16" t="s">
        <v>2986</v>
      </c>
      <c r="E81" s="20">
        <v>777.32</v>
      </c>
      <c r="F81" s="20">
        <v>698.27</v>
      </c>
      <c r="G81" s="22">
        <f t="shared" si="2"/>
        <v>0.11320835779855939</v>
      </c>
      <c r="H81" s="15">
        <v>99</v>
      </c>
      <c r="I81" s="15">
        <v>97</v>
      </c>
      <c r="J81" s="29">
        <v>45881</v>
      </c>
      <c r="K81" s="31">
        <v>704.08</v>
      </c>
      <c r="L81" s="38">
        <f t="shared" si="3"/>
        <v>0.10402227019656858</v>
      </c>
      <c r="M81" s="31">
        <v>756.88</v>
      </c>
      <c r="N81" s="38">
        <f t="shared" si="4"/>
        <v>2.7005601944826201E-2</v>
      </c>
      <c r="O81" s="31">
        <v>684.62</v>
      </c>
      <c r="P81" s="38">
        <f t="shared" si="5"/>
        <v>0.13540358154888851</v>
      </c>
      <c r="Q81" s="16" t="s">
        <v>3102</v>
      </c>
    </row>
    <row r="82" spans="1:17" x14ac:dyDescent="0.25">
      <c r="A82" s="6" t="s">
        <v>56</v>
      </c>
    </row>
    <row r="83" spans="1:17" x14ac:dyDescent="0.25">
      <c r="A83" s="6" t="s">
        <v>63</v>
      </c>
    </row>
    <row r="84" spans="1:17" x14ac:dyDescent="0.25">
      <c r="A84" s="6" t="s">
        <v>64</v>
      </c>
    </row>
    <row r="85" spans="1:17" x14ac:dyDescent="0.25">
      <c r="A85" s="6" t="s">
        <v>65</v>
      </c>
    </row>
    <row r="86" spans="1:17" x14ac:dyDescent="0.25">
      <c r="A86" s="6" t="s">
        <v>66</v>
      </c>
    </row>
    <row r="87" spans="1:17" x14ac:dyDescent="0.25">
      <c r="A87" s="6" t="s">
        <v>67</v>
      </c>
    </row>
    <row r="88" spans="1:17" x14ac:dyDescent="0.25">
      <c r="A88" s="6" t="s">
        <v>68</v>
      </c>
    </row>
    <row r="89" spans="1:17" x14ac:dyDescent="0.25">
      <c r="A89" s="6" t="s">
        <v>69</v>
      </c>
    </row>
    <row r="90" spans="1:17" x14ac:dyDescent="0.25">
      <c r="A90" s="6" t="s">
        <v>70</v>
      </c>
    </row>
    <row r="91" spans="1:17" x14ac:dyDescent="0.25">
      <c r="A91" s="6" t="s">
        <v>75</v>
      </c>
    </row>
    <row r="92" spans="1:17" x14ac:dyDescent="0.25">
      <c r="A92" s="6" t="s">
        <v>76</v>
      </c>
      <c r="B92" s="16"/>
      <c r="C92" s="16"/>
      <c r="E92" s="20"/>
      <c r="F92" s="20"/>
      <c r="G92" s="22"/>
      <c r="H92" s="15"/>
      <c r="I92" s="15"/>
      <c r="J92" s="29"/>
      <c r="K92" s="31"/>
      <c r="L92" s="33"/>
      <c r="M92" s="31"/>
      <c r="N92" s="33"/>
      <c r="O92" s="31"/>
      <c r="P92" s="33"/>
    </row>
    <row r="93" spans="1:17" x14ac:dyDescent="0.25">
      <c r="A93" s="6" t="s">
        <v>78</v>
      </c>
    </row>
    <row r="94" spans="1:17" x14ac:dyDescent="0.25">
      <c r="A94" s="6" t="s">
        <v>79</v>
      </c>
    </row>
    <row r="95" spans="1:17" x14ac:dyDescent="0.25">
      <c r="A95" s="6" t="s">
        <v>81</v>
      </c>
    </row>
    <row r="96" spans="1:17" x14ac:dyDescent="0.25">
      <c r="A96" s="6" t="s">
        <v>119</v>
      </c>
      <c r="Q96" s="16"/>
    </row>
    <row r="97" spans="1:10" x14ac:dyDescent="0.25">
      <c r="A97" s="6" t="s">
        <v>148</v>
      </c>
    </row>
    <row r="98" spans="1:10" x14ac:dyDescent="0.25">
      <c r="A98" s="6" t="s">
        <v>149</v>
      </c>
      <c r="J98" s="29"/>
    </row>
    <row r="101" spans="1:10" x14ac:dyDescent="0.25">
      <c r="J101" s="29"/>
    </row>
    <row r="102" spans="1:10" x14ac:dyDescent="0.25">
      <c r="J102" s="29"/>
    </row>
    <row r="103" spans="1:10" x14ac:dyDescent="0.25">
      <c r="J103" s="29"/>
    </row>
  </sheetData>
  <sortState xmlns:xlrd2="http://schemas.microsoft.com/office/spreadsheetml/2017/richdata2" ref="B64:Q81">
    <sortCondition ref="G64:G81"/>
  </sortState>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02E8-1FD6-4239-AE2A-48531D64FC2A}">
  <dimension ref="A1:T105"/>
  <sheetViews>
    <sheetView topLeftCell="A9" workbookViewId="0">
      <selection activeCell="D27" sqref="D27"/>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45828</v>
      </c>
      <c r="I3" s="2"/>
      <c r="J3" s="29">
        <v>45831</v>
      </c>
      <c r="K3" s="28">
        <v>45832</v>
      </c>
      <c r="L3" s="28">
        <v>45833</v>
      </c>
      <c r="M3" s="28">
        <v>45834</v>
      </c>
      <c r="N3" s="28">
        <v>45835</v>
      </c>
      <c r="P3" s="2" t="s">
        <v>82</v>
      </c>
      <c r="R3" s="2" t="s">
        <v>82</v>
      </c>
    </row>
    <row r="4" spans="1:18" ht="15.75" thickBot="1" x14ac:dyDescent="0.3">
      <c r="A4" t="s">
        <v>0</v>
      </c>
      <c r="C4" s="10">
        <v>45831</v>
      </c>
      <c r="D4" s="11" t="s">
        <v>32</v>
      </c>
      <c r="E4" s="10">
        <v>45835</v>
      </c>
      <c r="J4" s="2" t="s">
        <v>26</v>
      </c>
      <c r="K4" s="2" t="s">
        <v>27</v>
      </c>
      <c r="L4" s="2" t="s">
        <v>28</v>
      </c>
      <c r="M4" s="2" t="s">
        <v>29</v>
      </c>
      <c r="N4" s="2" t="s">
        <v>30</v>
      </c>
    </row>
    <row r="5" spans="1:18" ht="15.75" thickBot="1" x14ac:dyDescent="0.3">
      <c r="A5" t="s">
        <v>910</v>
      </c>
      <c r="F5" s="8">
        <v>19310.79</v>
      </c>
      <c r="G5" s="36" t="s">
        <v>25</v>
      </c>
      <c r="H5" s="8">
        <v>19447.41</v>
      </c>
      <c r="J5" s="14">
        <v>19630.37</v>
      </c>
      <c r="K5" s="14">
        <v>19912.53</v>
      </c>
      <c r="L5" s="14">
        <v>1953</v>
      </c>
      <c r="M5" s="14">
        <v>20167.91</v>
      </c>
      <c r="N5" s="14">
        <v>20273.46</v>
      </c>
      <c r="P5" s="5">
        <f>(N5-H5)/H5</f>
        <v>4.2476093217554384E-2</v>
      </c>
      <c r="R5" s="5">
        <f>(N5-F5)/F5</f>
        <v>4.9851404318518207E-2</v>
      </c>
    </row>
    <row r="6" spans="1:18" ht="15.75" thickBot="1" x14ac:dyDescent="0.3">
      <c r="A6" t="s">
        <v>302</v>
      </c>
      <c r="C6" s="26" t="s">
        <v>340</v>
      </c>
      <c r="D6" s="1"/>
      <c r="E6" s="1"/>
      <c r="F6" s="9">
        <v>6040.04</v>
      </c>
      <c r="G6" s="36" t="s">
        <v>107</v>
      </c>
      <c r="H6" s="9">
        <v>5967.84</v>
      </c>
      <c r="J6" s="14">
        <v>6025.17</v>
      </c>
      <c r="K6" s="17">
        <v>6092.18</v>
      </c>
      <c r="L6" s="17">
        <v>6092.16</v>
      </c>
      <c r="M6" s="14">
        <v>6141.02</v>
      </c>
      <c r="N6" s="14">
        <v>6173.07</v>
      </c>
      <c r="P6" s="5">
        <f>(N6-H6)/H6</f>
        <v>3.438932679160292E-2</v>
      </c>
      <c r="R6" s="5">
        <f>(N6-F6)/F6</f>
        <v>2.2024688578221294E-2</v>
      </c>
    </row>
    <row r="7" spans="1:18" x14ac:dyDescent="0.25">
      <c r="C7" s="35"/>
      <c r="J7" s="12"/>
    </row>
    <row r="8" spans="1:18" x14ac:dyDescent="0.25">
      <c r="C8" s="12"/>
      <c r="J8" s="12"/>
    </row>
    <row r="9" spans="1:18" x14ac:dyDescent="0.25">
      <c r="C9" s="12"/>
      <c r="J9" s="12"/>
    </row>
    <row r="10" spans="1:18" x14ac:dyDescent="0.25">
      <c r="A10" t="s">
        <v>3</v>
      </c>
      <c r="C10" s="16" t="s">
        <v>3265</v>
      </c>
      <c r="J10" s="16"/>
    </row>
    <row r="11" spans="1:18" x14ac:dyDescent="0.25">
      <c r="C11" s="27" t="s">
        <v>3266</v>
      </c>
      <c r="J11" s="16"/>
    </row>
    <row r="12" spans="1:18" x14ac:dyDescent="0.25">
      <c r="C12" s="16" t="s">
        <v>3267</v>
      </c>
      <c r="J12" s="16"/>
    </row>
    <row r="13" spans="1:18" x14ac:dyDescent="0.25">
      <c r="C13" s="27" t="s">
        <v>3268</v>
      </c>
      <c r="J13" s="16"/>
    </row>
    <row r="14" spans="1:18" x14ac:dyDescent="0.25">
      <c r="C14" s="27" t="s">
        <v>3269</v>
      </c>
      <c r="J14" s="16"/>
    </row>
    <row r="15" spans="1:18" x14ac:dyDescent="0.25">
      <c r="C15" s="16" t="s">
        <v>3270</v>
      </c>
      <c r="J15" s="16"/>
    </row>
    <row r="16" spans="1:18" x14ac:dyDescent="0.25">
      <c r="C16" s="16" t="s">
        <v>3271</v>
      </c>
      <c r="J16" s="16"/>
    </row>
    <row r="17" spans="3:10" x14ac:dyDescent="0.25">
      <c r="C17" s="16" t="s">
        <v>3272</v>
      </c>
      <c r="J17" s="16"/>
    </row>
    <row r="18" spans="3:10" x14ac:dyDescent="0.25">
      <c r="C18" s="16" t="s">
        <v>3273</v>
      </c>
      <c r="J18" s="16"/>
    </row>
    <row r="19" spans="3:10" x14ac:dyDescent="0.25">
      <c r="C19" s="16" t="s">
        <v>3274</v>
      </c>
      <c r="J19" s="16"/>
    </row>
    <row r="20" spans="3:10" x14ac:dyDescent="0.25">
      <c r="C20" s="16" t="s">
        <v>3275</v>
      </c>
      <c r="J20" s="16"/>
    </row>
    <row r="21" spans="3:10" x14ac:dyDescent="0.25">
      <c r="C21" s="16" t="s">
        <v>3276</v>
      </c>
      <c r="J21" s="16"/>
    </row>
    <row r="22" spans="3:10" x14ac:dyDescent="0.25">
      <c r="C22" s="16" t="s">
        <v>3278</v>
      </c>
      <c r="J22" s="16"/>
    </row>
    <row r="23" spans="3:10" x14ac:dyDescent="0.25">
      <c r="C23" s="16" t="s">
        <v>3277</v>
      </c>
      <c r="J23" s="16"/>
    </row>
    <row r="24" spans="3:10" x14ac:dyDescent="0.25">
      <c r="C24" s="16"/>
      <c r="J24" s="16"/>
    </row>
    <row r="25" spans="3:10" x14ac:dyDescent="0.25">
      <c r="C25" s="16"/>
      <c r="J25" s="16"/>
    </row>
    <row r="26" spans="3:10" x14ac:dyDescent="0.25">
      <c r="C26" s="12" t="s">
        <v>182</v>
      </c>
      <c r="D26" s="12" t="s">
        <v>3287</v>
      </c>
      <c r="J26" s="16"/>
    </row>
    <row r="27" spans="3:10" x14ac:dyDescent="0.25">
      <c r="C27" s="12" t="s">
        <v>163</v>
      </c>
      <c r="D27" s="12" t="s">
        <v>3243</v>
      </c>
      <c r="J27" s="16"/>
    </row>
    <row r="28" spans="3:10" x14ac:dyDescent="0.25">
      <c r="C28" s="12"/>
      <c r="J28" s="16"/>
    </row>
    <row r="29" spans="3:10" x14ac:dyDescent="0.25">
      <c r="F29" s="2" t="s">
        <v>154</v>
      </c>
      <c r="J29" s="16"/>
    </row>
    <row r="30" spans="3:10" x14ac:dyDescent="0.25">
      <c r="C30" t="s">
        <v>102</v>
      </c>
      <c r="D30" s="5">
        <v>0.19439999999999999</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x14ac:dyDescent="0.25">
      <c r="D33" s="5"/>
      <c r="F33" s="5"/>
      <c r="I33" s="5"/>
      <c r="J33" s="16"/>
    </row>
    <row r="34" spans="3:10" x14ac:dyDescent="0.25">
      <c r="C34" t="s">
        <v>2289</v>
      </c>
      <c r="D34" s="5">
        <v>0.1348</v>
      </c>
      <c r="F34" s="5">
        <v>6.7199999999999996E-2</v>
      </c>
      <c r="I34" s="5"/>
      <c r="J34" s="16"/>
    </row>
    <row r="35" spans="3:10" x14ac:dyDescent="0.25">
      <c r="C35" t="s">
        <v>124</v>
      </c>
      <c r="D35" s="5">
        <v>0.1066</v>
      </c>
      <c r="F35" s="5">
        <v>-4.7800000000000002E-2</v>
      </c>
      <c r="I35" s="5"/>
      <c r="J35" s="16"/>
    </row>
    <row r="36" spans="3:10" x14ac:dyDescent="0.25">
      <c r="C36" t="s">
        <v>143</v>
      </c>
      <c r="D36" s="5">
        <v>0.1081</v>
      </c>
      <c r="F36" s="5">
        <v>3.4299999999999997E-2</v>
      </c>
      <c r="I36" s="5"/>
      <c r="J36" s="16"/>
    </row>
    <row r="37" spans="3:10" x14ac:dyDescent="0.25">
      <c r="C37" t="s">
        <v>1814</v>
      </c>
      <c r="D37" s="5">
        <v>0.10920000000000001</v>
      </c>
      <c r="F37" s="5">
        <v>9.2499999999999999E-2</v>
      </c>
      <c r="I37" s="5"/>
      <c r="J37" s="16"/>
    </row>
    <row r="38" spans="3:10" x14ac:dyDescent="0.25">
      <c r="C38" t="s">
        <v>1815</v>
      </c>
      <c r="D38" s="5">
        <v>9.2100000000000001E-2</v>
      </c>
      <c r="F38" s="5">
        <v>5.7700000000000001E-2</v>
      </c>
      <c r="I38" s="5"/>
      <c r="J38" s="16"/>
    </row>
    <row r="39" spans="3:10" x14ac:dyDescent="0.25">
      <c r="C39" t="s">
        <v>3050</v>
      </c>
      <c r="D39" s="5">
        <v>8.7099999999999997E-2</v>
      </c>
      <c r="F39" s="5">
        <v>2.69E-2</v>
      </c>
      <c r="I39" s="5"/>
      <c r="J39" s="16"/>
    </row>
    <row r="40" spans="3:10" x14ac:dyDescent="0.25">
      <c r="C40" t="s">
        <v>3127</v>
      </c>
      <c r="D40" s="5">
        <v>6.2899999999999998E-2</v>
      </c>
      <c r="F40" s="5">
        <v>0.1812</v>
      </c>
      <c r="G40" s="22"/>
      <c r="H40" s="16"/>
      <c r="I40" s="5"/>
      <c r="J40" s="16"/>
    </row>
    <row r="41" spans="3:10" x14ac:dyDescent="0.25">
      <c r="C41" t="s">
        <v>3107</v>
      </c>
      <c r="D41" s="5">
        <v>0.1048</v>
      </c>
      <c r="F41" s="5">
        <v>0.17780000000000001</v>
      </c>
      <c r="G41" s="22"/>
      <c r="H41" s="16"/>
      <c r="I41" s="5"/>
      <c r="J41" s="16"/>
    </row>
    <row r="42" spans="3:10" x14ac:dyDescent="0.25">
      <c r="G42" s="22"/>
      <c r="H42" s="16"/>
      <c r="I42" s="5"/>
      <c r="J42" s="16"/>
    </row>
    <row r="43" spans="3:10" x14ac:dyDescent="0.25">
      <c r="G43" s="22"/>
      <c r="H43" s="16"/>
      <c r="I43" s="5"/>
      <c r="J43" s="16"/>
    </row>
    <row r="44" spans="3:10" x14ac:dyDescent="0.25">
      <c r="D44" s="5"/>
      <c r="E44" s="21"/>
      <c r="F44" s="34"/>
      <c r="G44" s="22"/>
      <c r="H44" s="16"/>
      <c r="I44" s="5"/>
      <c r="J44" s="16"/>
    </row>
    <row r="45" spans="3:10" x14ac:dyDescent="0.25">
      <c r="D45" s="5">
        <f>SUM(D30:D44)</f>
        <v>0.99999999999999978</v>
      </c>
      <c r="F45" s="34"/>
      <c r="I45" s="22"/>
      <c r="J45" s="16"/>
    </row>
    <row r="46" spans="3:10" x14ac:dyDescent="0.25">
      <c r="E46" s="21"/>
      <c r="F46" s="16"/>
      <c r="G46" s="22"/>
      <c r="H46" s="16"/>
      <c r="I46" s="22"/>
      <c r="J46" s="16"/>
    </row>
    <row r="47" spans="3:10" x14ac:dyDescent="0.25">
      <c r="C47" s="12"/>
      <c r="D47" s="5"/>
      <c r="E47" s="21"/>
      <c r="F47" s="16"/>
      <c r="G47" s="22"/>
      <c r="H47" s="16"/>
      <c r="I47" s="22"/>
      <c r="J47" s="16"/>
    </row>
    <row r="48" spans="3:10"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2289</v>
      </c>
      <c r="E50" s="4">
        <v>519.66</v>
      </c>
      <c r="F50" s="4">
        <v>377.42</v>
      </c>
      <c r="G50" s="5">
        <f t="shared" ref="G50:G57" si="0">(E50-F50)/F50</f>
        <v>0.37687456944518027</v>
      </c>
      <c r="H50" s="13">
        <v>450</v>
      </c>
      <c r="I50" s="4">
        <v>349.62</v>
      </c>
      <c r="J50" s="2">
        <v>98</v>
      </c>
      <c r="K50" s="2">
        <v>81</v>
      </c>
      <c r="L50" s="2"/>
      <c r="M50" t="s">
        <v>3233</v>
      </c>
    </row>
    <row r="51" spans="1:19" x14ac:dyDescent="0.25">
      <c r="A51" s="6" t="s">
        <v>11</v>
      </c>
      <c r="B51" t="s">
        <v>124</v>
      </c>
      <c r="E51" s="4">
        <v>130.74</v>
      </c>
      <c r="F51" s="4">
        <v>123.7</v>
      </c>
      <c r="G51" s="5">
        <f t="shared" si="0"/>
        <v>5.6911883589329068E-2</v>
      </c>
      <c r="H51" s="20">
        <v>118</v>
      </c>
      <c r="I51" s="4">
        <v>125.26</v>
      </c>
      <c r="J51" s="2">
        <v>99</v>
      </c>
      <c r="K51" s="2">
        <v>98</v>
      </c>
      <c r="L51" s="2">
        <v>4</v>
      </c>
      <c r="M51" t="s">
        <v>3234</v>
      </c>
    </row>
    <row r="52" spans="1:19" x14ac:dyDescent="0.25">
      <c r="A52" s="6" t="s">
        <v>12</v>
      </c>
      <c r="B52" t="s">
        <v>143</v>
      </c>
      <c r="E52" s="4">
        <v>105.59</v>
      </c>
      <c r="F52" s="4">
        <v>74.760000000000005</v>
      </c>
      <c r="G52" s="5">
        <f t="shared" si="0"/>
        <v>0.41238630283574101</v>
      </c>
      <c r="H52" s="20">
        <v>92</v>
      </c>
      <c r="I52" s="4">
        <v>74.239999999999995</v>
      </c>
      <c r="J52" s="2">
        <v>98</v>
      </c>
      <c r="K52" s="2">
        <v>40</v>
      </c>
      <c r="L52" s="2">
        <v>40</v>
      </c>
      <c r="M52" t="s">
        <v>3235</v>
      </c>
    </row>
    <row r="53" spans="1:19" x14ac:dyDescent="0.25">
      <c r="A53" s="6" t="s">
        <v>13</v>
      </c>
      <c r="B53" t="s">
        <v>1814</v>
      </c>
      <c r="E53" s="4">
        <v>91.53</v>
      </c>
      <c r="F53" s="4">
        <v>90.25</v>
      </c>
      <c r="G53" s="5">
        <f t="shared" si="0"/>
        <v>1.4182825484764556E-2</v>
      </c>
      <c r="H53" s="4">
        <v>85</v>
      </c>
      <c r="I53" s="4">
        <v>87</v>
      </c>
      <c r="J53" s="2">
        <v>90</v>
      </c>
      <c r="K53" s="2">
        <v>82</v>
      </c>
      <c r="L53" s="2"/>
      <c r="M53" t="s">
        <v>3236</v>
      </c>
    </row>
    <row r="54" spans="1:19" x14ac:dyDescent="0.25">
      <c r="A54" s="6" t="s">
        <v>14</v>
      </c>
      <c r="B54" t="s">
        <v>1815</v>
      </c>
      <c r="E54" s="4">
        <v>83.03</v>
      </c>
      <c r="F54" s="4">
        <v>63.19</v>
      </c>
      <c r="G54" s="5">
        <f t="shared" si="0"/>
        <v>0.31397373002057294</v>
      </c>
      <c r="H54" s="13">
        <v>70</v>
      </c>
      <c r="I54" s="4">
        <v>63.78</v>
      </c>
      <c r="J54" s="2">
        <v>99</v>
      </c>
      <c r="K54" s="2">
        <v>80</v>
      </c>
      <c r="L54" s="2">
        <v>7</v>
      </c>
      <c r="M54" t="s">
        <v>3237</v>
      </c>
    </row>
    <row r="55" spans="1:19" x14ac:dyDescent="0.25">
      <c r="A55" s="6" t="s">
        <v>15</v>
      </c>
      <c r="B55" t="s">
        <v>3050</v>
      </c>
      <c r="E55" s="4">
        <v>38.200000000000003</v>
      </c>
      <c r="F55" s="4">
        <v>30.93</v>
      </c>
      <c r="G55" s="5">
        <f t="shared" si="0"/>
        <v>0.23504688005172983</v>
      </c>
      <c r="H55" s="20">
        <v>32</v>
      </c>
      <c r="I55" s="4">
        <v>29.66</v>
      </c>
      <c r="J55" s="2">
        <v>99</v>
      </c>
      <c r="K55" s="2">
        <v>19</v>
      </c>
      <c r="M55" t="s">
        <v>3238</v>
      </c>
    </row>
    <row r="56" spans="1:19" x14ac:dyDescent="0.25">
      <c r="A56" s="6" t="s">
        <v>16</v>
      </c>
      <c r="B56" t="s">
        <v>3127</v>
      </c>
      <c r="E56" s="4">
        <v>30.25</v>
      </c>
      <c r="F56" s="4">
        <v>17.59</v>
      </c>
      <c r="G56" s="5">
        <f t="shared" si="0"/>
        <v>0.71972711768050035</v>
      </c>
      <c r="H56" s="13">
        <v>25</v>
      </c>
      <c r="I56" s="4">
        <v>16.399999999999999</v>
      </c>
      <c r="J56" s="2">
        <v>99</v>
      </c>
      <c r="K56" s="2">
        <v>80</v>
      </c>
      <c r="L56" s="2">
        <v>3</v>
      </c>
      <c r="M56" t="s">
        <v>3239</v>
      </c>
    </row>
    <row r="57" spans="1:19" x14ac:dyDescent="0.25">
      <c r="A57" s="6" t="s">
        <v>17</v>
      </c>
      <c r="B57" t="s">
        <v>3107</v>
      </c>
      <c r="E57" s="4">
        <v>35.380000000000003</v>
      </c>
      <c r="F57" s="4">
        <v>32.03</v>
      </c>
      <c r="G57" s="5">
        <f t="shared" si="0"/>
        <v>0.10458944739306904</v>
      </c>
      <c r="H57" s="20">
        <v>29</v>
      </c>
      <c r="I57" s="4">
        <v>32.700000000000003</v>
      </c>
      <c r="J57" s="2">
        <v>99</v>
      </c>
      <c r="K57" s="2">
        <v>15</v>
      </c>
      <c r="L57" s="2">
        <v>11</v>
      </c>
      <c r="M57" t="s">
        <v>3240</v>
      </c>
    </row>
    <row r="58" spans="1:19" x14ac:dyDescent="0.25">
      <c r="A58" s="6" t="s">
        <v>31</v>
      </c>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1813</v>
      </c>
      <c r="C66" s="16" t="s">
        <v>2793</v>
      </c>
      <c r="E66" s="20">
        <v>383.88</v>
      </c>
      <c r="F66" s="20">
        <v>430.35</v>
      </c>
      <c r="G66" s="22">
        <f t="shared" ref="G66:G85" si="1">(E66-F66)/F66</f>
        <v>-0.107981875217846</v>
      </c>
      <c r="H66" s="15">
        <v>2</v>
      </c>
      <c r="I66" s="15">
        <v>97</v>
      </c>
      <c r="J66" s="29">
        <v>45874</v>
      </c>
      <c r="K66" s="31">
        <v>382.84</v>
      </c>
      <c r="L66" s="38">
        <f t="shared" ref="L66:L85" si="2">(E66-K66)/K66</f>
        <v>2.7165395465469141E-3</v>
      </c>
      <c r="M66" s="31">
        <v>380.06</v>
      </c>
      <c r="N66" s="38">
        <f t="shared" ref="N66:N85" si="3">(E66-M66)/M66</f>
        <v>1.005104457190968E-2</v>
      </c>
      <c r="O66" s="31">
        <v>379.76</v>
      </c>
      <c r="P66" s="38">
        <f t="shared" ref="P66:P85" si="4">(E66-O66)/O66</f>
        <v>1.0848957236149159E-2</v>
      </c>
      <c r="Q66" s="16" t="s">
        <v>3244</v>
      </c>
    </row>
    <row r="67" spans="1:20" x14ac:dyDescent="0.25">
      <c r="A67" s="6" t="s">
        <v>11</v>
      </c>
      <c r="B67" s="16" t="s">
        <v>2871</v>
      </c>
      <c r="C67" s="16" t="s">
        <v>2886</v>
      </c>
      <c r="E67" s="20">
        <v>180.05</v>
      </c>
      <c r="F67" s="20">
        <v>192.22</v>
      </c>
      <c r="G67" s="22">
        <f t="shared" si="1"/>
        <v>-6.3312870669025009E-2</v>
      </c>
      <c r="H67" s="15">
        <v>98</v>
      </c>
      <c r="I67" s="15">
        <v>96</v>
      </c>
      <c r="J67" s="29">
        <v>45882</v>
      </c>
      <c r="K67" s="31">
        <v>161.34</v>
      </c>
      <c r="L67" s="38">
        <f t="shared" si="2"/>
        <v>0.11596628238502546</v>
      </c>
      <c r="M67" s="31">
        <v>173.58</v>
      </c>
      <c r="N67" s="38">
        <f t="shared" si="3"/>
        <v>3.7273879479202666E-2</v>
      </c>
      <c r="O67" s="31">
        <v>159.38</v>
      </c>
      <c r="P67" s="38">
        <f t="shared" si="4"/>
        <v>0.1296900489396412</v>
      </c>
      <c r="Q67" s="16" t="s">
        <v>3199</v>
      </c>
    </row>
    <row r="68" spans="1:20" x14ac:dyDescent="0.25">
      <c r="A68" s="6" t="s">
        <v>12</v>
      </c>
      <c r="B68" s="16" t="s">
        <v>2287</v>
      </c>
      <c r="C68" s="16" t="s">
        <v>2301</v>
      </c>
      <c r="E68" s="20">
        <v>55.26</v>
      </c>
      <c r="F68" s="20">
        <v>58.69</v>
      </c>
      <c r="G68" s="22">
        <f t="shared" si="1"/>
        <v>-5.8442664849207696E-2</v>
      </c>
      <c r="H68" s="15">
        <v>49</v>
      </c>
      <c r="I68" s="15">
        <v>99</v>
      </c>
      <c r="J68" s="29">
        <v>45888</v>
      </c>
      <c r="K68" s="31">
        <v>44.45</v>
      </c>
      <c r="L68" s="38">
        <f t="shared" si="2"/>
        <v>0.24319460067491552</v>
      </c>
      <c r="M68" s="31">
        <v>54.85</v>
      </c>
      <c r="N68" s="38">
        <f t="shared" si="3"/>
        <v>7.4749316317228179E-3</v>
      </c>
      <c r="O68" s="31">
        <v>41.83</v>
      </c>
      <c r="P68" s="38">
        <f t="shared" si="4"/>
        <v>0.32106143915849872</v>
      </c>
      <c r="Q68" s="16" t="s">
        <v>3249</v>
      </c>
      <c r="T68" s="16"/>
    </row>
    <row r="69" spans="1:20" x14ac:dyDescent="0.25">
      <c r="A69" s="6" t="s">
        <v>13</v>
      </c>
      <c r="B69" s="16" t="s">
        <v>789</v>
      </c>
      <c r="C69" s="16" t="s">
        <v>802</v>
      </c>
      <c r="E69" s="20">
        <v>43.89</v>
      </c>
      <c r="F69" s="20">
        <v>45.56</v>
      </c>
      <c r="G69" s="22">
        <f t="shared" si="1"/>
        <v>-3.6654960491659387E-2</v>
      </c>
      <c r="H69" s="15">
        <v>80</v>
      </c>
      <c r="I69" s="15">
        <v>93</v>
      </c>
      <c r="J69" s="29">
        <v>45881</v>
      </c>
      <c r="K69" s="31">
        <v>41.41</v>
      </c>
      <c r="L69" s="38">
        <f t="shared" si="2"/>
        <v>5.9888915720840478E-2</v>
      </c>
      <c r="M69" s="31">
        <v>42.59</v>
      </c>
      <c r="N69" s="38">
        <f t="shared" si="3"/>
        <v>3.0523597088518362E-2</v>
      </c>
      <c r="O69" s="31">
        <v>40.54</v>
      </c>
      <c r="P69" s="38">
        <f t="shared" si="4"/>
        <v>8.2634435125801708E-2</v>
      </c>
      <c r="Q69" s="16" t="s">
        <v>3245</v>
      </c>
    </row>
    <row r="70" spans="1:20" x14ac:dyDescent="0.25">
      <c r="A70" s="6" t="s">
        <v>14</v>
      </c>
      <c r="B70" s="16" t="s">
        <v>3143</v>
      </c>
      <c r="C70" s="16" t="s">
        <v>3148</v>
      </c>
      <c r="E70" s="20">
        <v>28.04</v>
      </c>
      <c r="F70" s="20">
        <v>28.56</v>
      </c>
      <c r="G70" s="22">
        <f t="shared" si="1"/>
        <v>-1.8207282913165253E-2</v>
      </c>
      <c r="H70" s="15">
        <v>39</v>
      </c>
      <c r="I70" s="15">
        <v>90</v>
      </c>
      <c r="J70" s="29">
        <v>45860</v>
      </c>
      <c r="K70" s="31">
        <v>27.06</v>
      </c>
      <c r="L70" s="38">
        <f t="shared" si="2"/>
        <v>3.6215816703621596E-2</v>
      </c>
      <c r="M70" s="31">
        <v>28.21</v>
      </c>
      <c r="N70" s="38">
        <f t="shared" si="3"/>
        <v>-6.0262318326835054E-3</v>
      </c>
      <c r="O70" s="31">
        <v>26.51</v>
      </c>
      <c r="P70" s="38">
        <f t="shared" si="4"/>
        <v>5.7714070162202848E-2</v>
      </c>
      <c r="Q70" s="16" t="s">
        <v>3203</v>
      </c>
    </row>
    <row r="71" spans="1:20" x14ac:dyDescent="0.25">
      <c r="A71" s="6" t="s">
        <v>15</v>
      </c>
      <c r="B71" s="16" t="s">
        <v>1116</v>
      </c>
      <c r="C71" s="16" t="s">
        <v>2795</v>
      </c>
      <c r="E71" s="20">
        <v>60.72</v>
      </c>
      <c r="F71" s="20">
        <v>61.08</v>
      </c>
      <c r="G71" s="22">
        <f t="shared" si="1"/>
        <v>-5.8939096267190474E-3</v>
      </c>
      <c r="I71" s="15">
        <v>93</v>
      </c>
      <c r="J71" s="29"/>
      <c r="K71" s="31">
        <v>58.7</v>
      </c>
      <c r="L71" s="38">
        <f t="shared" si="2"/>
        <v>3.4412265758091927E-2</v>
      </c>
      <c r="M71" s="31">
        <v>59.99</v>
      </c>
      <c r="N71" s="38">
        <f t="shared" si="3"/>
        <v>1.2168694782463692E-2</v>
      </c>
      <c r="O71" s="31">
        <v>57.95</v>
      </c>
      <c r="P71" s="38">
        <f t="shared" si="4"/>
        <v>4.7799827437446006E-2</v>
      </c>
      <c r="Q71" s="16" t="s">
        <v>3245</v>
      </c>
    </row>
    <row r="72" spans="1:20" x14ac:dyDescent="0.25">
      <c r="A72" s="6" t="s">
        <v>16</v>
      </c>
      <c r="B72" s="16" t="s">
        <v>2918</v>
      </c>
      <c r="C72" s="16" t="s">
        <v>2935</v>
      </c>
      <c r="E72" s="20">
        <v>173.63</v>
      </c>
      <c r="F72" s="20">
        <v>174.14</v>
      </c>
      <c r="G72" s="22">
        <f t="shared" si="1"/>
        <v>-2.9286780751119268E-3</v>
      </c>
      <c r="H72" s="15">
        <v>94</v>
      </c>
      <c r="I72" s="15">
        <v>89</v>
      </c>
      <c r="J72" s="29">
        <v>45855</v>
      </c>
      <c r="K72" s="31">
        <v>159.37</v>
      </c>
      <c r="L72" s="38">
        <f t="shared" si="2"/>
        <v>8.9477316935433204E-2</v>
      </c>
      <c r="M72" s="31">
        <v>166.82</v>
      </c>
      <c r="N72" s="38">
        <f t="shared" si="3"/>
        <v>4.0822443352116065E-2</v>
      </c>
      <c r="O72" s="31">
        <v>155.31</v>
      </c>
      <c r="P72" s="38">
        <f t="shared" si="4"/>
        <v>0.11795763312085501</v>
      </c>
      <c r="Q72" s="16" t="s">
        <v>3247</v>
      </c>
    </row>
    <row r="73" spans="1:20" x14ac:dyDescent="0.25">
      <c r="A73" s="6" t="s">
        <v>17</v>
      </c>
      <c r="B73" s="16" t="s">
        <v>3241</v>
      </c>
      <c r="C73" s="16" t="s">
        <v>3257</v>
      </c>
      <c r="E73" s="20">
        <v>182.56</v>
      </c>
      <c r="F73" s="20">
        <v>183.05</v>
      </c>
      <c r="G73" s="22">
        <f t="shared" si="1"/>
        <v>-2.6768642447419235E-3</v>
      </c>
      <c r="H73" s="15">
        <v>90</v>
      </c>
      <c r="I73" s="15">
        <v>83</v>
      </c>
      <c r="J73" s="29">
        <v>45874</v>
      </c>
      <c r="K73" s="31">
        <v>173.22</v>
      </c>
      <c r="L73" s="38">
        <f t="shared" si="2"/>
        <v>5.3919870684678461E-2</v>
      </c>
      <c r="M73" s="31">
        <v>176.26</v>
      </c>
      <c r="N73" s="38">
        <f t="shared" si="3"/>
        <v>3.5742652899126356E-2</v>
      </c>
      <c r="O73" s="31">
        <v>171.09</v>
      </c>
      <c r="P73" s="38">
        <f t="shared" si="4"/>
        <v>6.7040738792448415E-2</v>
      </c>
      <c r="Q73" s="16" t="s">
        <v>3258</v>
      </c>
    </row>
    <row r="74" spans="1:20" x14ac:dyDescent="0.25">
      <c r="A74" s="6" t="s">
        <v>31</v>
      </c>
      <c r="B74" s="16" t="s">
        <v>1716</v>
      </c>
      <c r="C74" s="16" t="s">
        <v>1732</v>
      </c>
      <c r="E74" s="20">
        <v>207.69</v>
      </c>
      <c r="F74" s="20">
        <v>207.7</v>
      </c>
      <c r="G74" s="22">
        <f t="shared" si="1"/>
        <v>-4.8146364949402529E-5</v>
      </c>
      <c r="H74" s="15">
        <v>91</v>
      </c>
      <c r="I74" s="15">
        <v>82</v>
      </c>
      <c r="J74" s="29">
        <v>45865</v>
      </c>
      <c r="K74" s="31">
        <v>199.1</v>
      </c>
      <c r="L74" s="38">
        <f t="shared" si="2"/>
        <v>4.3144148669010562E-2</v>
      </c>
      <c r="M74" s="31">
        <v>202.9</v>
      </c>
      <c r="N74" s="38">
        <f t="shared" si="3"/>
        <v>2.3607688516510555E-2</v>
      </c>
      <c r="O74" s="31">
        <v>196.5</v>
      </c>
      <c r="P74" s="38">
        <f t="shared" si="4"/>
        <v>5.6946564885496175E-2</v>
      </c>
      <c r="Q74" s="16" t="s">
        <v>3246</v>
      </c>
    </row>
    <row r="75" spans="1:20" x14ac:dyDescent="0.25">
      <c r="A75" s="6" t="s">
        <v>33</v>
      </c>
      <c r="B75" s="16" t="s">
        <v>87</v>
      </c>
      <c r="C75" s="16" t="s">
        <v>3259</v>
      </c>
      <c r="E75" s="20">
        <v>163.12</v>
      </c>
      <c r="F75" s="20">
        <v>160.94</v>
      </c>
      <c r="G75" s="22">
        <f t="shared" si="1"/>
        <v>1.3545420653659792E-2</v>
      </c>
      <c r="H75" s="15">
        <v>92</v>
      </c>
      <c r="I75" s="15">
        <v>87</v>
      </c>
      <c r="J75" s="29">
        <v>45867</v>
      </c>
      <c r="K75" s="31">
        <v>153.22</v>
      </c>
      <c r="L75" s="38">
        <f t="shared" si="2"/>
        <v>6.4612974807466431E-2</v>
      </c>
      <c r="M75" s="31">
        <v>155.6</v>
      </c>
      <c r="N75" s="38">
        <f t="shared" si="3"/>
        <v>4.8329048843187727E-2</v>
      </c>
      <c r="O75" s="31">
        <v>151.31</v>
      </c>
      <c r="P75" s="38">
        <f t="shared" si="4"/>
        <v>7.8051681977397411E-2</v>
      </c>
      <c r="Q75" s="16" t="s">
        <v>3260</v>
      </c>
    </row>
    <row r="76" spans="1:20" x14ac:dyDescent="0.25">
      <c r="A76" s="6" t="s">
        <v>34</v>
      </c>
      <c r="B76" s="16" t="s">
        <v>3205</v>
      </c>
      <c r="C76" s="16" t="s">
        <v>3211</v>
      </c>
      <c r="E76" s="20">
        <v>204.67</v>
      </c>
      <c r="F76" s="20">
        <v>200.75</v>
      </c>
      <c r="G76" s="22">
        <f t="shared" si="1"/>
        <v>1.9526774595267683E-2</v>
      </c>
      <c r="H76" s="15">
        <v>81</v>
      </c>
      <c r="I76" s="15">
        <v>87</v>
      </c>
      <c r="J76" s="29">
        <v>45874</v>
      </c>
      <c r="K76" s="31">
        <v>192.76</v>
      </c>
      <c r="L76" s="38">
        <f t="shared" si="2"/>
        <v>6.1786677733969689E-2</v>
      </c>
      <c r="M76" s="31">
        <v>198.2</v>
      </c>
      <c r="N76" s="38">
        <f t="shared" si="3"/>
        <v>3.2643794147325933E-2</v>
      </c>
      <c r="O76" s="31">
        <v>189.7</v>
      </c>
      <c r="P76" s="38">
        <f t="shared" si="4"/>
        <v>7.8914074855034266E-2</v>
      </c>
      <c r="Q76" s="16" t="s">
        <v>3252</v>
      </c>
    </row>
    <row r="77" spans="1:20" x14ac:dyDescent="0.25">
      <c r="A77" s="6" t="s">
        <v>35</v>
      </c>
      <c r="B77" s="16" t="s">
        <v>3242</v>
      </c>
      <c r="C77" s="16" t="s">
        <v>3261</v>
      </c>
      <c r="E77" s="20">
        <v>89.56</v>
      </c>
      <c r="F77" s="20">
        <v>86.5</v>
      </c>
      <c r="G77" s="22">
        <f t="shared" si="1"/>
        <v>3.5375722543352625E-2</v>
      </c>
      <c r="H77" s="15">
        <v>89</v>
      </c>
      <c r="I77" s="15">
        <v>86</v>
      </c>
      <c r="J77" s="29">
        <v>45864</v>
      </c>
      <c r="K77" s="31">
        <v>83.61</v>
      </c>
      <c r="L77" s="38">
        <f t="shared" si="2"/>
        <v>7.116373639516807E-2</v>
      </c>
      <c r="M77" s="31">
        <v>85.15</v>
      </c>
      <c r="N77" s="38">
        <f t="shared" si="3"/>
        <v>5.1790957134468539E-2</v>
      </c>
      <c r="O77" s="31">
        <v>82.24</v>
      </c>
      <c r="P77" s="38">
        <f t="shared" si="4"/>
        <v>8.9007782101167415E-2</v>
      </c>
      <c r="Q77" s="16" t="s">
        <v>3262</v>
      </c>
    </row>
    <row r="78" spans="1:20" x14ac:dyDescent="0.25">
      <c r="A78" s="6" t="s">
        <v>38</v>
      </c>
      <c r="B78" s="16" t="s">
        <v>1762</v>
      </c>
      <c r="C78" s="16" t="s">
        <v>3263</v>
      </c>
      <c r="E78" s="20">
        <v>36.44</v>
      </c>
      <c r="F78" s="20">
        <v>34.770000000000003</v>
      </c>
      <c r="G78" s="22">
        <f t="shared" si="1"/>
        <v>4.802991084268031E-2</v>
      </c>
      <c r="H78" s="15">
        <v>80</v>
      </c>
      <c r="I78" s="15">
        <v>96</v>
      </c>
      <c r="J78" s="29">
        <v>45875</v>
      </c>
      <c r="K78" s="31">
        <v>26.82</v>
      </c>
      <c r="L78" s="38">
        <f t="shared" si="2"/>
        <v>0.35868754660700958</v>
      </c>
      <c r="M78" s="31">
        <v>31.17</v>
      </c>
      <c r="N78" s="38">
        <f t="shared" si="3"/>
        <v>0.1690728264356752</v>
      </c>
      <c r="O78" s="31">
        <v>25.88</v>
      </c>
      <c r="P78" s="38">
        <f t="shared" si="4"/>
        <v>0.40803709428129825</v>
      </c>
      <c r="Q78" s="16" t="s">
        <v>3264</v>
      </c>
    </row>
    <row r="79" spans="1:20" x14ac:dyDescent="0.25">
      <c r="A79" s="6" t="s">
        <v>44</v>
      </c>
      <c r="B79" s="16" t="s">
        <v>152</v>
      </c>
      <c r="C79" s="16" t="s">
        <v>153</v>
      </c>
      <c r="E79" s="20">
        <v>381.26</v>
      </c>
      <c r="F79" s="20">
        <v>363.74</v>
      </c>
      <c r="G79" s="22">
        <f t="shared" si="1"/>
        <v>4.8166272612305439E-2</v>
      </c>
      <c r="H79" s="15">
        <v>98</v>
      </c>
      <c r="I79" s="15">
        <v>91</v>
      </c>
      <c r="J79" s="29">
        <v>45876</v>
      </c>
      <c r="K79" s="31">
        <v>341.87</v>
      </c>
      <c r="L79" s="38">
        <f t="shared" si="2"/>
        <v>0.11521923538187026</v>
      </c>
      <c r="M79" s="31">
        <v>359.84</v>
      </c>
      <c r="N79" s="38">
        <f t="shared" si="3"/>
        <v>5.9526456202756831E-2</v>
      </c>
      <c r="O79" s="31">
        <v>333.42</v>
      </c>
      <c r="P79" s="38">
        <f t="shared" si="4"/>
        <v>0.14348269449943007</v>
      </c>
      <c r="Q79" s="16" t="s">
        <v>3250</v>
      </c>
    </row>
    <row r="80" spans="1:20" x14ac:dyDescent="0.25">
      <c r="A80" s="6" t="s">
        <v>45</v>
      </c>
      <c r="B80" s="16" t="s">
        <v>707</v>
      </c>
      <c r="C80" s="16" t="s">
        <v>722</v>
      </c>
      <c r="E80" s="20">
        <v>34.54</v>
      </c>
      <c r="F80" s="20">
        <v>32.9</v>
      </c>
      <c r="G80" s="22">
        <f t="shared" si="1"/>
        <v>4.9848024316109442E-2</v>
      </c>
      <c r="H80" s="15">
        <v>79</v>
      </c>
      <c r="I80" s="15">
        <v>87</v>
      </c>
      <c r="J80" s="29">
        <v>45862</v>
      </c>
      <c r="K80" s="31">
        <v>31.67</v>
      </c>
      <c r="L80" s="38">
        <f t="shared" si="2"/>
        <v>9.0622039785285671E-2</v>
      </c>
      <c r="M80" s="31">
        <v>33.479999999999997</v>
      </c>
      <c r="N80" s="38">
        <f t="shared" si="3"/>
        <v>3.1660692951015604E-2</v>
      </c>
      <c r="O80" s="31">
        <v>30.86</v>
      </c>
      <c r="P80" s="38">
        <f t="shared" si="4"/>
        <v>0.11924821775761503</v>
      </c>
      <c r="Q80" s="16" t="s">
        <v>3256</v>
      </c>
    </row>
    <row r="81" spans="1:17" x14ac:dyDescent="0.25">
      <c r="A81" s="6" t="s">
        <v>46</v>
      </c>
      <c r="B81" s="16" t="s">
        <v>3106</v>
      </c>
      <c r="C81" s="16" t="s">
        <v>3110</v>
      </c>
      <c r="E81" s="20">
        <v>322.83</v>
      </c>
      <c r="F81" s="20">
        <v>300.89999999999998</v>
      </c>
      <c r="G81" s="22">
        <f t="shared" si="1"/>
        <v>7.288135593220342E-2</v>
      </c>
      <c r="H81" s="15">
        <v>71</v>
      </c>
      <c r="I81" s="15">
        <v>88</v>
      </c>
      <c r="J81" s="29">
        <v>45869</v>
      </c>
      <c r="K81" s="31">
        <v>288.33</v>
      </c>
      <c r="L81" s="38">
        <f t="shared" si="2"/>
        <v>0.11965456248049111</v>
      </c>
      <c r="M81" s="31">
        <v>307.5</v>
      </c>
      <c r="N81" s="38">
        <f t="shared" si="3"/>
        <v>4.9853658536585313E-2</v>
      </c>
      <c r="O81" s="31">
        <v>283.48</v>
      </c>
      <c r="P81" s="38">
        <f t="shared" si="4"/>
        <v>0.13881049809510357</v>
      </c>
      <c r="Q81" s="16" t="s">
        <v>3253</v>
      </c>
    </row>
    <row r="82" spans="1:17" x14ac:dyDescent="0.25">
      <c r="A82" s="6" t="s">
        <v>47</v>
      </c>
      <c r="B82" s="16" t="s">
        <v>990</v>
      </c>
      <c r="C82" s="16" t="s">
        <v>1002</v>
      </c>
      <c r="E82" s="20">
        <v>152.66999999999999</v>
      </c>
      <c r="F82" s="20">
        <v>139.88999999999999</v>
      </c>
      <c r="G82" s="22">
        <f t="shared" si="1"/>
        <v>9.1357495174780201E-2</v>
      </c>
      <c r="H82" s="15">
        <v>99</v>
      </c>
      <c r="I82" s="15">
        <v>98</v>
      </c>
      <c r="J82" s="29">
        <v>45861</v>
      </c>
      <c r="K82" s="31">
        <v>115.82</v>
      </c>
      <c r="L82" s="38">
        <f t="shared" si="2"/>
        <v>0.31816611984113274</v>
      </c>
      <c r="M82" s="31">
        <v>131.88999999999999</v>
      </c>
      <c r="N82" s="38">
        <f t="shared" si="3"/>
        <v>0.15755553870649786</v>
      </c>
      <c r="O82" s="31">
        <v>111.94</v>
      </c>
      <c r="P82" s="38">
        <f t="shared" si="4"/>
        <v>0.36385563694836509</v>
      </c>
      <c r="Q82" s="16" t="s">
        <v>3248</v>
      </c>
    </row>
    <row r="83" spans="1:17" x14ac:dyDescent="0.25">
      <c r="A83" s="6" t="s">
        <v>54</v>
      </c>
      <c r="B83" s="16" t="s">
        <v>3060</v>
      </c>
      <c r="C83" s="16" t="s">
        <v>3072</v>
      </c>
      <c r="E83" s="20">
        <v>91.38</v>
      </c>
      <c r="F83" s="20">
        <v>83.53</v>
      </c>
      <c r="G83" s="22">
        <f t="shared" si="1"/>
        <v>9.3978211421046259E-2</v>
      </c>
      <c r="H83" s="15">
        <v>91</v>
      </c>
      <c r="I83" s="15">
        <v>94</v>
      </c>
      <c r="J83" s="28">
        <v>45876</v>
      </c>
      <c r="K83" s="31">
        <v>87.22</v>
      </c>
      <c r="L83" s="38">
        <f t="shared" si="2"/>
        <v>4.7695482687456964E-2</v>
      </c>
      <c r="M83" s="31">
        <v>86.77</v>
      </c>
      <c r="N83" s="38">
        <f t="shared" si="3"/>
        <v>5.3128961622680645E-2</v>
      </c>
      <c r="O83" s="31">
        <v>86.59</v>
      </c>
      <c r="P83" s="38">
        <f t="shared" si="4"/>
        <v>5.5318166069984895E-2</v>
      </c>
      <c r="Q83" s="16" t="s">
        <v>3251</v>
      </c>
    </row>
    <row r="84" spans="1:17" x14ac:dyDescent="0.25">
      <c r="A84" s="6" t="s">
        <v>56</v>
      </c>
      <c r="B84" s="16" t="s">
        <v>2330</v>
      </c>
      <c r="C84" s="16" t="s">
        <v>2344</v>
      </c>
      <c r="E84" s="20">
        <v>219.74</v>
      </c>
      <c r="F84" s="20">
        <v>191.46</v>
      </c>
      <c r="G84" s="22">
        <f t="shared" si="1"/>
        <v>0.14770709286535047</v>
      </c>
      <c r="H84" s="15">
        <v>99</v>
      </c>
      <c r="I84" s="15">
        <v>98</v>
      </c>
      <c r="J84" s="29">
        <v>45904</v>
      </c>
      <c r="K84" s="31">
        <v>197.21</v>
      </c>
      <c r="L84" s="38">
        <f t="shared" si="2"/>
        <v>0.11424369960955327</v>
      </c>
      <c r="M84" s="31">
        <v>210.63</v>
      </c>
      <c r="N84" s="38">
        <f t="shared" si="3"/>
        <v>4.3251198784598648E-2</v>
      </c>
      <c r="O84" s="31">
        <v>189.15</v>
      </c>
      <c r="P84" s="38">
        <f t="shared" si="4"/>
        <v>0.16172349986782977</v>
      </c>
      <c r="Q84" s="16" t="s">
        <v>3255</v>
      </c>
    </row>
    <row r="85" spans="1:17" x14ac:dyDescent="0.25">
      <c r="A85" s="6" t="s">
        <v>63</v>
      </c>
      <c r="B85" s="16" t="s">
        <v>3206</v>
      </c>
      <c r="C85" s="16" t="s">
        <v>3212</v>
      </c>
      <c r="E85" s="20">
        <v>93.49</v>
      </c>
      <c r="F85" s="20">
        <v>80.989999999999995</v>
      </c>
      <c r="G85" s="22">
        <f t="shared" si="1"/>
        <v>0.15434004198049142</v>
      </c>
      <c r="H85" s="15">
        <v>80</v>
      </c>
      <c r="I85" s="15">
        <v>98</v>
      </c>
      <c r="J85" s="29">
        <v>45896</v>
      </c>
      <c r="K85" s="31">
        <v>65.11</v>
      </c>
      <c r="L85" s="38">
        <f t="shared" si="2"/>
        <v>0.43587774535401619</v>
      </c>
      <c r="M85" s="31">
        <v>79.19</v>
      </c>
      <c r="N85" s="38">
        <f t="shared" si="3"/>
        <v>0.18057835585301171</v>
      </c>
      <c r="O85" s="31">
        <v>61.96</v>
      </c>
      <c r="P85" s="38">
        <f t="shared" si="4"/>
        <v>0.50887669464170426</v>
      </c>
      <c r="Q85" s="16" t="s">
        <v>3254</v>
      </c>
    </row>
    <row r="86" spans="1:17" x14ac:dyDescent="0.25">
      <c r="A86" s="6" t="s">
        <v>64</v>
      </c>
    </row>
    <row r="87" spans="1:17" x14ac:dyDescent="0.25">
      <c r="A87" s="6" t="s">
        <v>65</v>
      </c>
    </row>
    <row r="88" spans="1:17" x14ac:dyDescent="0.25">
      <c r="A88" s="6" t="s">
        <v>66</v>
      </c>
    </row>
    <row r="89" spans="1:17" x14ac:dyDescent="0.25">
      <c r="A89" s="6" t="s">
        <v>67</v>
      </c>
    </row>
    <row r="90" spans="1:17" x14ac:dyDescent="0.25">
      <c r="A90" s="6" t="s">
        <v>68</v>
      </c>
    </row>
    <row r="91" spans="1:17" x14ac:dyDescent="0.25">
      <c r="A91" s="6" t="s">
        <v>69</v>
      </c>
    </row>
    <row r="92" spans="1:17" x14ac:dyDescent="0.25">
      <c r="A92" s="6" t="s">
        <v>70</v>
      </c>
    </row>
    <row r="93" spans="1:17" x14ac:dyDescent="0.25">
      <c r="A93" s="6" t="s">
        <v>75</v>
      </c>
    </row>
    <row r="94" spans="1:17" x14ac:dyDescent="0.25">
      <c r="A94" s="6" t="s">
        <v>76</v>
      </c>
      <c r="B94" s="16"/>
      <c r="C94" s="16"/>
      <c r="E94" s="20"/>
      <c r="F94" s="20"/>
      <c r="G94" s="22"/>
      <c r="H94" s="15"/>
      <c r="I94" s="15"/>
      <c r="J94" s="29"/>
      <c r="K94" s="31"/>
      <c r="L94" s="33"/>
      <c r="M94" s="31"/>
      <c r="N94" s="33"/>
      <c r="O94" s="31"/>
      <c r="P94" s="33"/>
    </row>
    <row r="95" spans="1:17" x14ac:dyDescent="0.25">
      <c r="A95" s="6" t="s">
        <v>78</v>
      </c>
    </row>
    <row r="96" spans="1:17"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sheetData>
  <sortState xmlns:xlrd2="http://schemas.microsoft.com/office/spreadsheetml/2017/richdata2" ref="B66:Q85">
    <sortCondition ref="G66:G85"/>
  </sortState>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8BE38-A279-4F09-AFAF-FBBC78E4A7B3}">
  <dimension ref="A1:T104"/>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t="s">
        <v>41</v>
      </c>
      <c r="P2" s="2" t="s">
        <v>154</v>
      </c>
      <c r="R2" s="2" t="s">
        <v>166</v>
      </c>
    </row>
    <row r="3" spans="1:18" x14ac:dyDescent="0.25">
      <c r="E3" s="7"/>
      <c r="F3" s="28">
        <v>45657</v>
      </c>
      <c r="H3" s="28">
        <v>45835</v>
      </c>
      <c r="I3" s="2"/>
      <c r="J3" s="29">
        <v>45838</v>
      </c>
      <c r="K3" s="28">
        <v>45839</v>
      </c>
      <c r="L3" s="28">
        <v>45840</v>
      </c>
      <c r="M3" s="28">
        <v>45841</v>
      </c>
      <c r="N3" s="28">
        <v>45842</v>
      </c>
      <c r="P3" s="2" t="s">
        <v>82</v>
      </c>
      <c r="R3" s="2" t="s">
        <v>82</v>
      </c>
    </row>
    <row r="4" spans="1:18" ht="15.75" thickBot="1" x14ac:dyDescent="0.3">
      <c r="A4" t="s">
        <v>0</v>
      </c>
      <c r="C4" s="10">
        <v>45838</v>
      </c>
      <c r="D4" s="11" t="s">
        <v>32</v>
      </c>
      <c r="E4" s="10">
        <v>45841</v>
      </c>
      <c r="J4" s="2" t="s">
        <v>26</v>
      </c>
      <c r="K4" s="2" t="s">
        <v>27</v>
      </c>
      <c r="L4" s="2" t="s">
        <v>28</v>
      </c>
      <c r="M4" s="2" t="s">
        <v>29</v>
      </c>
      <c r="N4" s="2" t="s">
        <v>30</v>
      </c>
    </row>
    <row r="5" spans="1:18" ht="15.75" thickBot="1" x14ac:dyDescent="0.3">
      <c r="A5" t="s">
        <v>910</v>
      </c>
      <c r="F5" s="8">
        <v>19310.79</v>
      </c>
      <c r="G5" s="36" t="s">
        <v>25</v>
      </c>
      <c r="H5" s="8">
        <v>20273.46</v>
      </c>
      <c r="J5" s="14">
        <v>20369.73</v>
      </c>
      <c r="K5" s="14">
        <v>20202.89</v>
      </c>
      <c r="L5" s="14">
        <v>20393.189999999999</v>
      </c>
      <c r="M5" s="14">
        <v>20601.099999999999</v>
      </c>
      <c r="N5" s="14">
        <v>20601.099999999999</v>
      </c>
      <c r="P5" s="5">
        <f>(N5-H5)/H5</f>
        <v>1.6161030233615745E-2</v>
      </c>
      <c r="R5" s="5">
        <f>(N5-F5)/F5</f>
        <v>6.6818084604513731E-2</v>
      </c>
    </row>
    <row r="6" spans="1:18" ht="15.75" thickBot="1" x14ac:dyDescent="0.3">
      <c r="A6" t="s">
        <v>302</v>
      </c>
      <c r="C6" s="26" t="s">
        <v>340</v>
      </c>
      <c r="D6" s="1"/>
      <c r="E6" s="1"/>
      <c r="F6" s="9">
        <v>6040.04</v>
      </c>
      <c r="G6" s="36" t="s">
        <v>107</v>
      </c>
      <c r="H6" s="9">
        <v>6173.07</v>
      </c>
      <c r="J6" s="14">
        <v>6204.95</v>
      </c>
      <c r="K6" s="17">
        <v>6198.01</v>
      </c>
      <c r="L6" s="17">
        <v>6227.02</v>
      </c>
      <c r="M6" s="14">
        <v>6279.35</v>
      </c>
      <c r="N6" s="14">
        <v>6279.35</v>
      </c>
      <c r="P6" s="5">
        <f>(N6-H6)/H6</f>
        <v>1.7216717127782555E-2</v>
      </c>
      <c r="R6" s="5">
        <f>(N6-F6)/F6</f>
        <v>3.9620598539082591E-2</v>
      </c>
    </row>
    <row r="7" spans="1:18" x14ac:dyDescent="0.25">
      <c r="C7" s="35"/>
      <c r="J7" s="12"/>
    </row>
    <row r="8" spans="1:18" x14ac:dyDescent="0.25">
      <c r="C8" s="12"/>
      <c r="J8" s="12"/>
    </row>
    <row r="9" spans="1:18" x14ac:dyDescent="0.25">
      <c r="C9" s="12"/>
      <c r="J9" s="12"/>
    </row>
    <row r="10" spans="1:18" x14ac:dyDescent="0.25">
      <c r="A10" t="s">
        <v>3</v>
      </c>
      <c r="C10" s="16" t="s">
        <v>3313</v>
      </c>
      <c r="J10" s="16"/>
    </row>
    <row r="11" spans="1:18" x14ac:dyDescent="0.25">
      <c r="C11" s="27" t="s">
        <v>3314</v>
      </c>
      <c r="J11" s="16"/>
    </row>
    <row r="12" spans="1:18" x14ac:dyDescent="0.25">
      <c r="C12" s="16" t="s">
        <v>3315</v>
      </c>
      <c r="J12" s="16"/>
    </row>
    <row r="13" spans="1:18" x14ac:dyDescent="0.25">
      <c r="C13" s="27" t="s">
        <v>3316</v>
      </c>
      <c r="J13" s="16"/>
    </row>
    <row r="14" spans="1:18" x14ac:dyDescent="0.25">
      <c r="C14" s="27" t="s">
        <v>3317</v>
      </c>
      <c r="J14" s="16"/>
    </row>
    <row r="15" spans="1:18" x14ac:dyDescent="0.25">
      <c r="C15" s="16" t="s">
        <v>3318</v>
      </c>
      <c r="J15" s="16"/>
    </row>
    <row r="16" spans="1:18" x14ac:dyDescent="0.25">
      <c r="C16" s="16" t="s">
        <v>3319</v>
      </c>
      <c r="J16" s="16"/>
    </row>
    <row r="17" spans="3:10" x14ac:dyDescent="0.25">
      <c r="C17" s="16" t="s">
        <v>3320</v>
      </c>
      <c r="J17" s="16"/>
    </row>
    <row r="18" spans="3:10" x14ac:dyDescent="0.25">
      <c r="C18" s="16" t="s">
        <v>3321</v>
      </c>
      <c r="J18" s="16"/>
    </row>
    <row r="19" spans="3:10" x14ac:dyDescent="0.25">
      <c r="C19" s="16" t="s">
        <v>3322</v>
      </c>
      <c r="J19" s="16"/>
    </row>
    <row r="20" spans="3:10" x14ac:dyDescent="0.25">
      <c r="C20" s="16" t="s">
        <v>3323</v>
      </c>
      <c r="J20" s="16"/>
    </row>
    <row r="21" spans="3:10" x14ac:dyDescent="0.25">
      <c r="C21" s="16" t="s">
        <v>3324</v>
      </c>
      <c r="J21" s="16"/>
    </row>
    <row r="22" spans="3:10" x14ac:dyDescent="0.25">
      <c r="C22" s="16" t="s">
        <v>3325</v>
      </c>
      <c r="J22" s="16"/>
    </row>
    <row r="23" spans="3:10" x14ac:dyDescent="0.25">
      <c r="C23" s="16"/>
      <c r="J23" s="16"/>
    </row>
    <row r="24" spans="3:10" x14ac:dyDescent="0.25">
      <c r="C24" s="16"/>
      <c r="J24" s="16"/>
    </row>
    <row r="25" spans="3:10" x14ac:dyDescent="0.25">
      <c r="C25" s="12" t="s">
        <v>182</v>
      </c>
      <c r="D25" s="12" t="s">
        <v>3311</v>
      </c>
      <c r="J25" s="16"/>
    </row>
    <row r="26" spans="3:10" x14ac:dyDescent="0.25">
      <c r="C26" s="12" t="s">
        <v>163</v>
      </c>
      <c r="D26" s="12" t="s">
        <v>3312</v>
      </c>
      <c r="J26" s="16"/>
    </row>
    <row r="27" spans="3:10" x14ac:dyDescent="0.25">
      <c r="C27" s="12"/>
      <c r="J27" s="16"/>
    </row>
    <row r="28" spans="3:10" x14ac:dyDescent="0.25">
      <c r="F28" s="2" t="s">
        <v>154</v>
      </c>
      <c r="J28" s="16"/>
    </row>
    <row r="29" spans="3:10" x14ac:dyDescent="0.25">
      <c r="C29" t="s">
        <v>102</v>
      </c>
      <c r="D29" s="5">
        <v>0.26050000000000001</v>
      </c>
      <c r="E29" s="7"/>
      <c r="F29" s="2" t="s">
        <v>155</v>
      </c>
      <c r="I29" s="5"/>
      <c r="J29" s="16"/>
    </row>
    <row r="30" spans="3:10" x14ac:dyDescent="0.25">
      <c r="C30" s="16"/>
      <c r="D30" s="5"/>
      <c r="E30" s="7"/>
      <c r="F30" s="5"/>
      <c r="I30" s="5"/>
      <c r="J30" s="16"/>
    </row>
    <row r="31" spans="3:10" x14ac:dyDescent="0.25">
      <c r="C31" s="16"/>
      <c r="D31" s="5"/>
      <c r="E31" s="7"/>
      <c r="F31" s="34"/>
      <c r="I31" s="5"/>
      <c r="J31" s="16"/>
    </row>
    <row r="32" spans="3:10" x14ac:dyDescent="0.25">
      <c r="D32" s="5"/>
      <c r="F32" s="5"/>
      <c r="I32" s="5"/>
      <c r="J32" s="16"/>
    </row>
    <row r="33" spans="1:19" x14ac:dyDescent="0.25">
      <c r="C33" t="s">
        <v>2289</v>
      </c>
      <c r="D33" s="5">
        <v>0.13370000000000001</v>
      </c>
      <c r="F33" s="5">
        <v>-5.0000000000000001E-3</v>
      </c>
      <c r="I33" s="5"/>
      <c r="J33" s="16"/>
    </row>
    <row r="34" spans="1:19" x14ac:dyDescent="0.25">
      <c r="C34" t="s">
        <v>143</v>
      </c>
      <c r="D34" s="5">
        <v>0.10580000000000001</v>
      </c>
      <c r="F34" s="5">
        <v>-1.89E-2</v>
      </c>
      <c r="I34" s="5"/>
      <c r="J34" s="16"/>
    </row>
    <row r="35" spans="1:19" x14ac:dyDescent="0.25">
      <c r="C35" t="s">
        <v>1814</v>
      </c>
      <c r="D35" s="5">
        <v>0.1113</v>
      </c>
      <c r="F35" s="5">
        <v>2.29E-2</v>
      </c>
      <c r="I35" s="5"/>
      <c r="J35" s="16"/>
    </row>
    <row r="36" spans="1:19" x14ac:dyDescent="0.25">
      <c r="C36" t="s">
        <v>3050</v>
      </c>
      <c r="D36" s="5">
        <v>8.0299999999999996E-2</v>
      </c>
      <c r="F36" s="5">
        <v>-6.0699999999999997E-2</v>
      </c>
      <c r="I36" s="5"/>
      <c r="J36" s="16"/>
    </row>
    <row r="37" spans="1:19" x14ac:dyDescent="0.25">
      <c r="C37" t="s">
        <v>3127</v>
      </c>
      <c r="D37" s="5">
        <v>7.9799999999999996E-2</v>
      </c>
      <c r="F37" s="5">
        <v>-7.1400000000000005E-2</v>
      </c>
      <c r="I37" s="5"/>
      <c r="J37" s="16"/>
    </row>
    <row r="38" spans="1:19" x14ac:dyDescent="0.25">
      <c r="C38" t="s">
        <v>3107</v>
      </c>
      <c r="D38" s="5">
        <v>0.1053</v>
      </c>
      <c r="F38" s="5">
        <v>7.9000000000000008E-3</v>
      </c>
      <c r="I38" s="5"/>
      <c r="J38" s="16"/>
    </row>
    <row r="39" spans="1:19" x14ac:dyDescent="0.25">
      <c r="C39" t="s">
        <v>3206</v>
      </c>
      <c r="D39" s="5">
        <v>6.25E-2</v>
      </c>
      <c r="F39" s="5">
        <v>1.2999999999999999E-3</v>
      </c>
      <c r="G39" s="22"/>
      <c r="H39" s="16"/>
      <c r="I39" s="5"/>
      <c r="J39" s="16"/>
    </row>
    <row r="40" spans="1:19" x14ac:dyDescent="0.25">
      <c r="C40" t="s">
        <v>1762</v>
      </c>
      <c r="D40" s="5">
        <v>6.08E-2</v>
      </c>
      <c r="F40" s="5">
        <v>9.5000000000000001E-2</v>
      </c>
      <c r="G40" s="22"/>
      <c r="H40" s="16"/>
      <c r="I40" s="5"/>
      <c r="J40" s="16"/>
    </row>
    <row r="41" spans="1:19" x14ac:dyDescent="0.25">
      <c r="G41" s="22"/>
      <c r="H41" s="16"/>
      <c r="I41" s="5"/>
      <c r="J41" s="16"/>
    </row>
    <row r="42" spans="1:19" x14ac:dyDescent="0.25">
      <c r="G42" s="22"/>
      <c r="H42" s="16"/>
      <c r="I42" s="5"/>
      <c r="J42" s="16"/>
    </row>
    <row r="43" spans="1:19" x14ac:dyDescent="0.25">
      <c r="D43" s="5"/>
      <c r="E43" s="21"/>
      <c r="F43" s="34"/>
      <c r="G43" s="22"/>
      <c r="H43" s="16"/>
      <c r="I43" s="5"/>
      <c r="J43" s="16"/>
    </row>
    <row r="44" spans="1:19" x14ac:dyDescent="0.25">
      <c r="D44" s="5">
        <f>SUM(D29:D43)</f>
        <v>1</v>
      </c>
      <c r="F44" s="34"/>
      <c r="I44" s="22"/>
      <c r="J44" s="16"/>
    </row>
    <row r="45" spans="1:19" x14ac:dyDescent="0.25">
      <c r="E45" s="21"/>
      <c r="F45" s="16"/>
      <c r="G45" s="22"/>
      <c r="H45" s="16"/>
      <c r="I45" s="22"/>
      <c r="J45" s="16"/>
    </row>
    <row r="46" spans="1:19" x14ac:dyDescent="0.25">
      <c r="C46" s="12"/>
      <c r="D46" s="5"/>
      <c r="E46" s="21"/>
      <c r="F46" s="16"/>
      <c r="G46" s="22"/>
      <c r="H46" s="16"/>
      <c r="I46" s="22"/>
      <c r="J46" s="16"/>
    </row>
    <row r="47" spans="1:19" x14ac:dyDescent="0.25">
      <c r="C47" s="12"/>
      <c r="E47" s="21"/>
      <c r="F47" s="15" t="s">
        <v>108</v>
      </c>
      <c r="G47" s="16"/>
      <c r="H47" s="12"/>
      <c r="I47" s="16"/>
    </row>
    <row r="48" spans="1:19" x14ac:dyDescent="0.25">
      <c r="A48" t="s">
        <v>4</v>
      </c>
      <c r="C48" s="12"/>
      <c r="E48" s="24" t="s">
        <v>6</v>
      </c>
      <c r="F48" s="24" t="s">
        <v>7</v>
      </c>
      <c r="G48" s="24" t="s">
        <v>8</v>
      </c>
      <c r="H48" s="24" t="s">
        <v>9</v>
      </c>
      <c r="I48" s="24" t="s">
        <v>21</v>
      </c>
      <c r="J48" s="24" t="s">
        <v>23</v>
      </c>
      <c r="K48" s="24" t="s">
        <v>22</v>
      </c>
      <c r="L48" s="24" t="s">
        <v>120</v>
      </c>
      <c r="M48" s="23" t="s">
        <v>10</v>
      </c>
      <c r="N48" s="25"/>
      <c r="O48" s="25"/>
      <c r="P48" s="25"/>
      <c r="Q48" s="25"/>
      <c r="R48" s="25"/>
      <c r="S48" s="25"/>
    </row>
    <row r="49" spans="1:17" x14ac:dyDescent="0.25">
      <c r="A49" s="6" t="s">
        <v>5</v>
      </c>
      <c r="B49" t="s">
        <v>2289</v>
      </c>
      <c r="E49" s="4">
        <v>517.04</v>
      </c>
      <c r="F49" s="4">
        <v>377.42</v>
      </c>
      <c r="G49" s="5">
        <f t="shared" ref="G49" si="0">(E49-F49)/F49</f>
        <v>0.36993270096974179</v>
      </c>
      <c r="H49" s="20">
        <v>450</v>
      </c>
      <c r="I49" s="4">
        <v>349.62</v>
      </c>
      <c r="J49" s="2">
        <v>97</v>
      </c>
      <c r="K49" s="2">
        <v>81</v>
      </c>
      <c r="L49" s="2"/>
      <c r="M49" t="s">
        <v>3279</v>
      </c>
    </row>
    <row r="50" spans="1:17" x14ac:dyDescent="0.25">
      <c r="A50" s="6" t="s">
        <v>11</v>
      </c>
      <c r="B50" t="s">
        <v>143</v>
      </c>
      <c r="E50" s="4">
        <v>103.59</v>
      </c>
      <c r="F50" s="4">
        <v>74.760000000000005</v>
      </c>
      <c r="G50" s="5">
        <f t="shared" ref="G50:G56" si="1">(E50-F50)/F50</f>
        <v>0.38563402889245579</v>
      </c>
      <c r="H50" s="20">
        <v>92</v>
      </c>
      <c r="I50" s="4">
        <v>74.239999999999995</v>
      </c>
      <c r="J50" s="2">
        <v>98</v>
      </c>
      <c r="K50" s="2">
        <v>40</v>
      </c>
      <c r="L50" s="2">
        <v>42</v>
      </c>
      <c r="M50" t="s">
        <v>3280</v>
      </c>
    </row>
    <row r="51" spans="1:17" x14ac:dyDescent="0.25">
      <c r="A51" s="6" t="s">
        <v>12</v>
      </c>
      <c r="B51" t="s">
        <v>1814</v>
      </c>
      <c r="E51" s="4">
        <v>93.63</v>
      </c>
      <c r="F51" s="4">
        <v>90.25</v>
      </c>
      <c r="G51" s="5">
        <f t="shared" si="1"/>
        <v>3.7451523545706321E-2</v>
      </c>
      <c r="H51" s="4">
        <v>85</v>
      </c>
      <c r="I51" s="4">
        <v>87</v>
      </c>
      <c r="J51" s="2">
        <v>90</v>
      </c>
      <c r="K51" s="2">
        <v>82</v>
      </c>
      <c r="L51" s="2"/>
      <c r="M51" t="s">
        <v>3281</v>
      </c>
    </row>
    <row r="52" spans="1:17" x14ac:dyDescent="0.25">
      <c r="A52" s="6" t="s">
        <v>13</v>
      </c>
      <c r="B52" t="s">
        <v>3050</v>
      </c>
      <c r="E52" s="4">
        <v>35.880000000000003</v>
      </c>
      <c r="F52" s="4">
        <v>30.93</v>
      </c>
      <c r="G52" s="5">
        <f t="shared" si="1"/>
        <v>0.16003879728419021</v>
      </c>
      <c r="H52" s="20">
        <v>32</v>
      </c>
      <c r="I52" s="4">
        <v>29.66</v>
      </c>
      <c r="J52" s="2">
        <v>98</v>
      </c>
      <c r="K52" s="2">
        <v>19</v>
      </c>
      <c r="M52" t="s">
        <v>3282</v>
      </c>
    </row>
    <row r="53" spans="1:17" x14ac:dyDescent="0.25">
      <c r="A53" s="6" t="s">
        <v>14</v>
      </c>
      <c r="B53" t="s">
        <v>3127</v>
      </c>
      <c r="E53" s="4">
        <v>28.09</v>
      </c>
      <c r="F53" s="4">
        <v>17.59</v>
      </c>
      <c r="G53" s="5">
        <f t="shared" si="1"/>
        <v>0.59693007390562824</v>
      </c>
      <c r="H53" s="20">
        <v>25</v>
      </c>
      <c r="I53" s="4">
        <v>16.399999999999999</v>
      </c>
      <c r="J53" s="2">
        <v>99</v>
      </c>
      <c r="K53" s="2">
        <v>80</v>
      </c>
      <c r="L53" s="2">
        <v>3</v>
      </c>
      <c r="M53" t="s">
        <v>3283</v>
      </c>
    </row>
    <row r="54" spans="1:17" x14ac:dyDescent="0.25">
      <c r="A54" s="6" t="s">
        <v>15</v>
      </c>
      <c r="B54" t="s">
        <v>3107</v>
      </c>
      <c r="E54" s="4">
        <v>35.659999999999997</v>
      </c>
      <c r="F54" s="4">
        <v>32.03</v>
      </c>
      <c r="G54" s="5">
        <f t="shared" si="1"/>
        <v>0.11333125195129551</v>
      </c>
      <c r="H54" s="20">
        <v>29</v>
      </c>
      <c r="I54" s="4">
        <v>32.700000000000003</v>
      </c>
      <c r="J54" s="2">
        <v>99</v>
      </c>
      <c r="K54" s="2">
        <v>15</v>
      </c>
      <c r="L54" s="2">
        <v>10</v>
      </c>
      <c r="M54" t="s">
        <v>3284</v>
      </c>
    </row>
    <row r="55" spans="1:17" x14ac:dyDescent="0.25">
      <c r="A55" s="6" t="s">
        <v>16</v>
      </c>
      <c r="B55" t="s">
        <v>3206</v>
      </c>
      <c r="E55" s="4">
        <v>93.61</v>
      </c>
      <c r="F55" s="4">
        <v>88.73</v>
      </c>
      <c r="G55" s="5">
        <f t="shared" si="1"/>
        <v>5.4998309478192217E-2</v>
      </c>
      <c r="H55" s="20">
        <v>82</v>
      </c>
      <c r="I55" s="4">
        <v>86.84</v>
      </c>
      <c r="J55" s="2">
        <v>98</v>
      </c>
      <c r="K55" s="2">
        <v>80</v>
      </c>
      <c r="M55" t="s">
        <v>3285</v>
      </c>
    </row>
    <row r="56" spans="1:17" x14ac:dyDescent="0.25">
      <c r="A56" s="6" t="s">
        <v>17</v>
      </c>
      <c r="B56" t="s">
        <v>1762</v>
      </c>
      <c r="E56" s="4">
        <v>39.9</v>
      </c>
      <c r="F56" s="4">
        <v>38.78</v>
      </c>
      <c r="G56" s="5">
        <f t="shared" si="1"/>
        <v>2.8880866425992711E-2</v>
      </c>
      <c r="H56" s="20">
        <v>39</v>
      </c>
      <c r="I56" s="4">
        <v>37.89</v>
      </c>
      <c r="J56" s="2">
        <v>97</v>
      </c>
      <c r="K56" s="2">
        <v>80</v>
      </c>
      <c r="L56" s="2">
        <v>9</v>
      </c>
      <c r="M56" t="s">
        <v>3286</v>
      </c>
    </row>
    <row r="57" spans="1:17" x14ac:dyDescent="0.25">
      <c r="A57" s="6" t="s">
        <v>31</v>
      </c>
    </row>
    <row r="58" spans="1:17" x14ac:dyDescent="0.25">
      <c r="A58" s="6" t="s">
        <v>33</v>
      </c>
    </row>
    <row r="59" spans="1:17" x14ac:dyDescent="0.25">
      <c r="A59" s="6" t="s">
        <v>34</v>
      </c>
    </row>
    <row r="60" spans="1:17" x14ac:dyDescent="0.25">
      <c r="A60" s="6" t="s">
        <v>35</v>
      </c>
      <c r="E60" s="4"/>
      <c r="F60" s="4"/>
      <c r="H60" s="4"/>
      <c r="I60" s="4"/>
      <c r="L60" s="2"/>
    </row>
    <row r="62" spans="1:17" x14ac:dyDescent="0.25">
      <c r="E62" s="7"/>
      <c r="G62" s="2" t="s">
        <v>128</v>
      </c>
      <c r="J62" s="2" t="s">
        <v>127</v>
      </c>
      <c r="L62" s="2" t="s">
        <v>150</v>
      </c>
      <c r="N62" s="2" t="s">
        <v>150</v>
      </c>
      <c r="P62" s="2" t="s">
        <v>150</v>
      </c>
    </row>
    <row r="63" spans="1:17" x14ac:dyDescent="0.25">
      <c r="A63" s="3" t="s">
        <v>18</v>
      </c>
      <c r="E63" s="18" t="s">
        <v>6</v>
      </c>
      <c r="F63" s="18" t="s">
        <v>21</v>
      </c>
      <c r="G63" s="18" t="s">
        <v>129</v>
      </c>
      <c r="H63" s="18" t="s">
        <v>22</v>
      </c>
      <c r="I63" s="18" t="s">
        <v>23</v>
      </c>
      <c r="J63" s="18" t="s">
        <v>22</v>
      </c>
      <c r="K63" s="18" t="s">
        <v>146</v>
      </c>
      <c r="L63" s="18" t="s">
        <v>146</v>
      </c>
      <c r="M63" s="18" t="s">
        <v>130</v>
      </c>
      <c r="N63" s="18" t="s">
        <v>130</v>
      </c>
      <c r="O63" s="18" t="s">
        <v>131</v>
      </c>
      <c r="P63" s="18" t="s">
        <v>131</v>
      </c>
      <c r="Q63" s="19" t="s">
        <v>10</v>
      </c>
    </row>
    <row r="64" spans="1:17" x14ac:dyDescent="0.25">
      <c r="A64" s="3"/>
      <c r="E64" s="18"/>
      <c r="F64" s="18"/>
      <c r="G64" s="18"/>
      <c r="H64" s="18"/>
      <c r="I64" s="18"/>
      <c r="J64" s="18"/>
      <c r="K64" s="18"/>
      <c r="M64" s="18"/>
      <c r="O64" s="18"/>
      <c r="Q64" s="19"/>
    </row>
    <row r="65" spans="1:20" x14ac:dyDescent="0.25">
      <c r="A65" s="6" t="s">
        <v>5</v>
      </c>
      <c r="B65" s="16" t="s">
        <v>2287</v>
      </c>
      <c r="C65" s="16" t="s">
        <v>2301</v>
      </c>
      <c r="E65" s="20">
        <v>53.72</v>
      </c>
      <c r="F65" s="20">
        <v>58.69</v>
      </c>
      <c r="G65" s="22">
        <f t="shared" ref="G65:G84" si="2">(E65-F65)/F65</f>
        <v>-8.4682228659056044E-2</v>
      </c>
      <c r="H65" s="15">
        <v>49</v>
      </c>
      <c r="I65" s="15">
        <v>99</v>
      </c>
      <c r="J65" s="29">
        <v>45888</v>
      </c>
      <c r="K65" s="31">
        <v>47.45</v>
      </c>
      <c r="L65" s="38">
        <f t="shared" ref="L65:L84" si="3">(E65-K65)/K65</f>
        <v>0.13213909378292932</v>
      </c>
      <c r="M65" s="31">
        <v>54.3</v>
      </c>
      <c r="N65" s="38">
        <f t="shared" ref="N65:N84" si="4">(E65-M65)/M65</f>
        <v>-1.0681399631675845E-2</v>
      </c>
      <c r="O65" s="31">
        <v>44.37</v>
      </c>
      <c r="P65" s="38">
        <f t="shared" ref="P65:P84" si="5">(E65-O65)/O65</f>
        <v>0.21072796934865906</v>
      </c>
      <c r="Q65" s="16" t="s">
        <v>3292</v>
      </c>
    </row>
    <row r="66" spans="1:20" x14ac:dyDescent="0.25">
      <c r="A66" s="6" t="s">
        <v>11</v>
      </c>
      <c r="B66" s="16" t="s">
        <v>1813</v>
      </c>
      <c r="C66" s="16" t="s">
        <v>2793</v>
      </c>
      <c r="E66" s="20">
        <v>403.99</v>
      </c>
      <c r="F66" s="20">
        <v>430.35</v>
      </c>
      <c r="G66" s="22">
        <f t="shared" si="2"/>
        <v>-6.1252468920646015E-2</v>
      </c>
      <c r="H66" s="15">
        <v>2</v>
      </c>
      <c r="I66" s="15">
        <v>97</v>
      </c>
      <c r="J66" s="29">
        <v>45874</v>
      </c>
      <c r="K66" s="31">
        <v>386.37</v>
      </c>
      <c r="L66" s="38">
        <f t="shared" si="3"/>
        <v>4.5603954758392226E-2</v>
      </c>
      <c r="M66" s="31">
        <v>385.221</v>
      </c>
      <c r="N66" s="38">
        <f t="shared" si="4"/>
        <v>4.8722681266078448E-2</v>
      </c>
      <c r="O66" s="31">
        <v>385.64</v>
      </c>
      <c r="P66" s="38">
        <f t="shared" si="5"/>
        <v>4.7583238253293289E-2</v>
      </c>
      <c r="Q66" s="16" t="s">
        <v>3291</v>
      </c>
    </row>
    <row r="67" spans="1:20" x14ac:dyDescent="0.25">
      <c r="A67" s="6" t="s">
        <v>12</v>
      </c>
      <c r="B67" s="16" t="s">
        <v>3290</v>
      </c>
      <c r="C67" s="16" t="s">
        <v>3309</v>
      </c>
      <c r="E67" s="20">
        <v>21.93</v>
      </c>
      <c r="F67" s="20">
        <v>23.28</v>
      </c>
      <c r="G67" s="22">
        <f t="shared" si="2"/>
        <v>-5.7989690721649542E-2</v>
      </c>
      <c r="H67" s="15">
        <v>80</v>
      </c>
      <c r="I67" s="15">
        <v>98</v>
      </c>
      <c r="J67" s="29">
        <v>45887</v>
      </c>
      <c r="K67" s="31">
        <v>19.48</v>
      </c>
      <c r="L67" s="38">
        <f t="shared" si="3"/>
        <v>0.12577002053388087</v>
      </c>
      <c r="M67" s="31">
        <v>20.29</v>
      </c>
      <c r="N67" s="38">
        <f t="shared" si="4"/>
        <v>8.0827994085756555E-2</v>
      </c>
      <c r="O67" s="31">
        <v>19.02</v>
      </c>
      <c r="P67" s="38">
        <f t="shared" si="5"/>
        <v>0.15299684542586753</v>
      </c>
      <c r="Q67" s="16" t="s">
        <v>3310</v>
      </c>
      <c r="T67" s="16"/>
    </row>
    <row r="68" spans="1:20" x14ac:dyDescent="0.25">
      <c r="A68" s="6" t="s">
        <v>13</v>
      </c>
      <c r="B68" s="16" t="s">
        <v>2871</v>
      </c>
      <c r="C68" s="16" t="s">
        <v>2886</v>
      </c>
      <c r="E68" s="20">
        <v>182.77</v>
      </c>
      <c r="F68" s="20">
        <v>192.22</v>
      </c>
      <c r="G68" s="22">
        <f t="shared" si="2"/>
        <v>-4.9162418062636506E-2</v>
      </c>
      <c r="H68" s="15">
        <v>98</v>
      </c>
      <c r="I68" s="15">
        <v>96</v>
      </c>
      <c r="J68" s="29">
        <v>45882</v>
      </c>
      <c r="K68" s="31">
        <v>163.65</v>
      </c>
      <c r="L68" s="38">
        <f t="shared" si="3"/>
        <v>0.11683470821875958</v>
      </c>
      <c r="M68" s="31">
        <v>176.34</v>
      </c>
      <c r="N68" s="38">
        <f t="shared" si="4"/>
        <v>3.6463649767494652E-2</v>
      </c>
      <c r="O68" s="31">
        <v>161.75</v>
      </c>
      <c r="P68" s="38">
        <f t="shared" si="5"/>
        <v>0.12995363214837719</v>
      </c>
      <c r="Q68" s="16" t="s">
        <v>3199</v>
      </c>
    </row>
    <row r="69" spans="1:20" x14ac:dyDescent="0.25">
      <c r="A69" s="6" t="s">
        <v>14</v>
      </c>
      <c r="B69" s="16" t="s">
        <v>789</v>
      </c>
      <c r="C69" s="16" t="s">
        <v>802</v>
      </c>
      <c r="E69" s="20">
        <v>43.58</v>
      </c>
      <c r="F69" s="20">
        <v>45.56</v>
      </c>
      <c r="G69" s="22">
        <f t="shared" si="2"/>
        <v>-4.3459174714662069E-2</v>
      </c>
      <c r="H69" s="15">
        <v>80</v>
      </c>
      <c r="I69" s="15">
        <v>92</v>
      </c>
      <c r="J69" s="29">
        <v>45881</v>
      </c>
      <c r="K69" s="31">
        <v>42.16</v>
      </c>
      <c r="L69" s="38">
        <f t="shared" si="3"/>
        <v>3.3681214421252416E-2</v>
      </c>
      <c r="M69" s="31">
        <v>42.83</v>
      </c>
      <c r="N69" s="38">
        <f t="shared" si="4"/>
        <v>1.7511090357226245E-2</v>
      </c>
      <c r="O69" s="31">
        <v>41.3</v>
      </c>
      <c r="P69" s="38">
        <f t="shared" si="5"/>
        <v>5.5205811138014559E-2</v>
      </c>
      <c r="Q69" s="16" t="s">
        <v>3293</v>
      </c>
    </row>
    <row r="70" spans="1:20" x14ac:dyDescent="0.25">
      <c r="A70" s="6" t="s">
        <v>15</v>
      </c>
      <c r="B70" s="16" t="s">
        <v>3289</v>
      </c>
      <c r="C70" s="16" t="s">
        <v>3306</v>
      </c>
      <c r="E70" s="20">
        <v>63.94</v>
      </c>
      <c r="F70" s="20">
        <v>66.260000000000005</v>
      </c>
      <c r="G70" s="22">
        <f t="shared" si="2"/>
        <v>-3.5013582855418161E-2</v>
      </c>
      <c r="H70" s="15">
        <v>95</v>
      </c>
      <c r="I70" s="15">
        <v>90</v>
      </c>
      <c r="J70" s="29">
        <v>45868</v>
      </c>
      <c r="K70" s="31">
        <v>62.64</v>
      </c>
      <c r="L70" s="38">
        <f t="shared" si="3"/>
        <v>2.0753512132822432E-2</v>
      </c>
      <c r="M70" s="31">
        <v>62.93</v>
      </c>
      <c r="N70" s="38">
        <f t="shared" si="4"/>
        <v>1.6049578897187319E-2</v>
      </c>
      <c r="O70" s="31">
        <v>61.66</v>
      </c>
      <c r="P70" s="38">
        <f t="shared" si="5"/>
        <v>3.6976970483295513E-2</v>
      </c>
      <c r="Q70" s="16" t="s">
        <v>3307</v>
      </c>
    </row>
    <row r="71" spans="1:20" x14ac:dyDescent="0.25">
      <c r="A71" s="6" t="s">
        <v>16</v>
      </c>
      <c r="B71" s="16" t="s">
        <v>3143</v>
      </c>
      <c r="C71" s="16" t="s">
        <v>3148</v>
      </c>
      <c r="E71" s="20">
        <v>27.88</v>
      </c>
      <c r="F71" s="20">
        <v>28.56</v>
      </c>
      <c r="G71" s="22">
        <f t="shared" si="2"/>
        <v>-2.3809523809523801E-2</v>
      </c>
      <c r="H71" s="15">
        <v>39</v>
      </c>
      <c r="I71" s="15">
        <v>88</v>
      </c>
      <c r="J71" s="29">
        <v>45867</v>
      </c>
      <c r="K71" s="31">
        <v>27.71</v>
      </c>
      <c r="L71" s="38">
        <f t="shared" si="3"/>
        <v>6.1349693251533076E-3</v>
      </c>
      <c r="M71" s="31">
        <v>28.01</v>
      </c>
      <c r="N71" s="38">
        <f t="shared" si="4"/>
        <v>-4.6411995715816686E-3</v>
      </c>
      <c r="O71" s="31">
        <v>27.09</v>
      </c>
      <c r="P71" s="38">
        <f t="shared" si="5"/>
        <v>2.916205241786634E-2</v>
      </c>
      <c r="Q71" s="16" t="s">
        <v>3294</v>
      </c>
    </row>
    <row r="72" spans="1:20" x14ac:dyDescent="0.25">
      <c r="A72" s="6" t="s">
        <v>17</v>
      </c>
      <c r="B72" s="16" t="s">
        <v>1116</v>
      </c>
      <c r="C72" s="16" t="s">
        <v>2795</v>
      </c>
      <c r="E72" s="20">
        <v>62.19</v>
      </c>
      <c r="F72" s="20">
        <v>63.7</v>
      </c>
      <c r="G72" s="22">
        <f t="shared" si="2"/>
        <v>-2.3704866562009499E-2</v>
      </c>
      <c r="I72" s="15">
        <v>93</v>
      </c>
      <c r="J72" s="29"/>
      <c r="K72" s="31">
        <v>59.49</v>
      </c>
      <c r="L72" s="38">
        <f t="shared" si="3"/>
        <v>4.5385779122541534E-2</v>
      </c>
      <c r="M72" s="31">
        <v>60.46</v>
      </c>
      <c r="N72" s="38">
        <f t="shared" si="4"/>
        <v>2.861395964273895E-2</v>
      </c>
      <c r="O72" s="31">
        <v>58.9</v>
      </c>
      <c r="P72" s="38">
        <f t="shared" si="5"/>
        <v>5.5857385398981309E-2</v>
      </c>
      <c r="Q72" s="16" t="s">
        <v>3295</v>
      </c>
    </row>
    <row r="73" spans="1:20" x14ac:dyDescent="0.25">
      <c r="A73" s="6" t="s">
        <v>31</v>
      </c>
      <c r="B73" s="16" t="s">
        <v>2918</v>
      </c>
      <c r="C73" s="16" t="s">
        <v>2935</v>
      </c>
      <c r="E73" s="20">
        <v>171.5</v>
      </c>
      <c r="F73" s="20">
        <v>174.14</v>
      </c>
      <c r="G73" s="22">
        <f t="shared" si="2"/>
        <v>-1.5160215918226637E-2</v>
      </c>
      <c r="H73" s="15">
        <v>94</v>
      </c>
      <c r="I73" s="15">
        <v>89</v>
      </c>
      <c r="J73" s="29">
        <v>45855</v>
      </c>
      <c r="K73" s="31">
        <v>164.31</v>
      </c>
      <c r="L73" s="38">
        <f t="shared" si="3"/>
        <v>4.3758748706712904E-2</v>
      </c>
      <c r="M73" s="31">
        <v>169.12</v>
      </c>
      <c r="N73" s="38">
        <f t="shared" si="4"/>
        <v>1.4072847682119178E-2</v>
      </c>
      <c r="O73" s="31">
        <v>159.91</v>
      </c>
      <c r="P73" s="38">
        <f t="shared" si="5"/>
        <v>7.2478269026327327E-2</v>
      </c>
      <c r="Q73" s="16" t="s">
        <v>3296</v>
      </c>
    </row>
    <row r="74" spans="1:20" x14ac:dyDescent="0.25">
      <c r="A74" s="6" t="s">
        <v>33</v>
      </c>
      <c r="B74" s="16" t="s">
        <v>3288</v>
      </c>
      <c r="C74" s="16" t="s">
        <v>3304</v>
      </c>
      <c r="E74" s="20">
        <v>33.18</v>
      </c>
      <c r="F74" s="20">
        <v>33.56</v>
      </c>
      <c r="G74" s="22">
        <f t="shared" si="2"/>
        <v>-1.1323003575685416E-2</v>
      </c>
      <c r="H74" s="15">
        <v>80</v>
      </c>
      <c r="I74" s="15">
        <v>98</v>
      </c>
      <c r="J74" s="32">
        <v>45848</v>
      </c>
      <c r="K74" s="31">
        <v>27.74</v>
      </c>
      <c r="L74" s="38">
        <f t="shared" si="3"/>
        <v>0.19610670511896183</v>
      </c>
      <c r="M74" s="31">
        <v>30.21</v>
      </c>
      <c r="N74" s="38">
        <f t="shared" si="4"/>
        <v>9.8311817279046629E-2</v>
      </c>
      <c r="O74" s="31">
        <v>26.74</v>
      </c>
      <c r="P74" s="38">
        <f t="shared" si="5"/>
        <v>0.24083769633507859</v>
      </c>
      <c r="Q74" s="16" t="s">
        <v>3305</v>
      </c>
    </row>
    <row r="75" spans="1:20" x14ac:dyDescent="0.25">
      <c r="A75" s="6" t="s">
        <v>34</v>
      </c>
      <c r="B75" s="16" t="s">
        <v>3241</v>
      </c>
      <c r="C75" s="16" t="s">
        <v>3257</v>
      </c>
      <c r="E75" s="20">
        <v>185.51</v>
      </c>
      <c r="F75" s="20">
        <v>183.05</v>
      </c>
      <c r="G75" s="22">
        <f t="shared" si="2"/>
        <v>1.3438951106255009E-2</v>
      </c>
      <c r="H75" s="15">
        <v>90</v>
      </c>
      <c r="I75" s="15">
        <v>82</v>
      </c>
      <c r="J75" s="29">
        <v>45874</v>
      </c>
      <c r="K75" s="31">
        <v>175.84</v>
      </c>
      <c r="L75" s="38">
        <f t="shared" si="3"/>
        <v>5.4993175614194652E-2</v>
      </c>
      <c r="M75" s="31">
        <v>178.34</v>
      </c>
      <c r="N75" s="38">
        <f t="shared" si="4"/>
        <v>4.0204104519457148E-2</v>
      </c>
      <c r="O75" s="31">
        <v>173.48</v>
      </c>
      <c r="P75" s="38">
        <f t="shared" si="5"/>
        <v>6.9345169471985255E-2</v>
      </c>
      <c r="Q75" s="16" t="s">
        <v>3297</v>
      </c>
    </row>
    <row r="76" spans="1:20" x14ac:dyDescent="0.25">
      <c r="A76" s="6" t="s">
        <v>35</v>
      </c>
      <c r="B76" s="16" t="s">
        <v>1716</v>
      </c>
      <c r="C76" s="16" t="s">
        <v>1732</v>
      </c>
      <c r="E76" s="20">
        <v>214.37</v>
      </c>
      <c r="F76" s="20">
        <v>207.7</v>
      </c>
      <c r="G76" s="22">
        <f t="shared" si="2"/>
        <v>3.2113625421280774E-2</v>
      </c>
      <c r="H76" s="15">
        <v>91</v>
      </c>
      <c r="I76" s="15">
        <v>83</v>
      </c>
      <c r="J76" s="29">
        <v>45862</v>
      </c>
      <c r="K76" s="31">
        <v>202.13</v>
      </c>
      <c r="L76" s="38">
        <f t="shared" si="3"/>
        <v>6.0555088309503832E-2</v>
      </c>
      <c r="M76" s="31">
        <v>205.78</v>
      </c>
      <c r="N76" s="38">
        <f t="shared" si="4"/>
        <v>4.1743609680241052E-2</v>
      </c>
      <c r="O76" s="31">
        <v>199.85</v>
      </c>
      <c r="P76" s="38">
        <f t="shared" si="5"/>
        <v>7.2654490868151164E-2</v>
      </c>
      <c r="Q76" s="16" t="s">
        <v>3298</v>
      </c>
    </row>
    <row r="77" spans="1:20" x14ac:dyDescent="0.25">
      <c r="A77" s="6" t="s">
        <v>38</v>
      </c>
      <c r="B77" s="16" t="s">
        <v>87</v>
      </c>
      <c r="C77" s="16" t="s">
        <v>3259</v>
      </c>
      <c r="E77" s="20">
        <v>167.75</v>
      </c>
      <c r="F77" s="20">
        <v>160.94</v>
      </c>
      <c r="G77" s="22">
        <f t="shared" si="2"/>
        <v>4.2313905803405008E-2</v>
      </c>
      <c r="H77" s="15">
        <v>92</v>
      </c>
      <c r="I77" s="15">
        <v>86</v>
      </c>
      <c r="J77" s="29">
        <v>45867</v>
      </c>
      <c r="K77" s="31">
        <v>156.13999999999999</v>
      </c>
      <c r="L77" s="38">
        <f t="shared" si="3"/>
        <v>7.4356346868195297E-2</v>
      </c>
      <c r="M77" s="31">
        <v>158.79</v>
      </c>
      <c r="N77" s="38">
        <f t="shared" si="4"/>
        <v>5.6426727123874351E-2</v>
      </c>
      <c r="O77" s="31">
        <v>153.94</v>
      </c>
      <c r="P77" s="38">
        <f t="shared" si="5"/>
        <v>8.9710276731193986E-2</v>
      </c>
      <c r="Q77" s="16" t="s">
        <v>3299</v>
      </c>
    </row>
    <row r="78" spans="1:20" x14ac:dyDescent="0.25">
      <c r="A78" s="6" t="s">
        <v>44</v>
      </c>
      <c r="B78" s="16" t="s">
        <v>707</v>
      </c>
      <c r="C78" s="16" t="s">
        <v>722</v>
      </c>
      <c r="E78" s="20">
        <v>34.9</v>
      </c>
      <c r="F78" s="20">
        <v>32.9</v>
      </c>
      <c r="G78" s="22">
        <f t="shared" si="2"/>
        <v>6.0790273556231005E-2</v>
      </c>
      <c r="H78" s="15">
        <v>79</v>
      </c>
      <c r="I78" s="15">
        <v>83</v>
      </c>
      <c r="J78" s="29">
        <v>45862</v>
      </c>
      <c r="K78" s="31">
        <v>32.33</v>
      </c>
      <c r="L78" s="38">
        <f t="shared" si="3"/>
        <v>7.9492731209403047E-2</v>
      </c>
      <c r="M78" s="31">
        <v>33.86</v>
      </c>
      <c r="N78" s="38">
        <f t="shared" si="4"/>
        <v>3.0714707619610135E-2</v>
      </c>
      <c r="O78" s="31">
        <v>31.63</v>
      </c>
      <c r="P78" s="38">
        <f t="shared" si="5"/>
        <v>0.10338286436926968</v>
      </c>
      <c r="Q78" s="16" t="s">
        <v>3301</v>
      </c>
    </row>
    <row r="79" spans="1:20" x14ac:dyDescent="0.25">
      <c r="A79" s="6" t="s">
        <v>45</v>
      </c>
      <c r="B79" s="16" t="s">
        <v>152</v>
      </c>
      <c r="C79" s="16" t="s">
        <v>153</v>
      </c>
      <c r="E79" s="20">
        <v>386.51</v>
      </c>
      <c r="F79" s="20">
        <v>363.74</v>
      </c>
      <c r="G79" s="22">
        <f t="shared" si="2"/>
        <v>6.2599659097157256E-2</v>
      </c>
      <c r="H79" s="15">
        <v>98</v>
      </c>
      <c r="I79" s="15">
        <v>92</v>
      </c>
      <c r="J79" s="29">
        <v>45876</v>
      </c>
      <c r="K79" s="31">
        <v>351.79</v>
      </c>
      <c r="L79" s="38">
        <f t="shared" si="3"/>
        <v>9.8695244321896497E-2</v>
      </c>
      <c r="M79" s="31">
        <v>365.57</v>
      </c>
      <c r="N79" s="38">
        <f t="shared" si="4"/>
        <v>5.7280411412315012E-2</v>
      </c>
      <c r="O79" s="31">
        <v>342.58</v>
      </c>
      <c r="P79" s="38">
        <f t="shared" si="5"/>
        <v>0.12823282153073737</v>
      </c>
      <c r="Q79" s="16" t="s">
        <v>3300</v>
      </c>
    </row>
    <row r="80" spans="1:20" x14ac:dyDescent="0.25">
      <c r="A80" s="6" t="s">
        <v>46</v>
      </c>
      <c r="B80" s="16" t="s">
        <v>3242</v>
      </c>
      <c r="C80" s="16" t="s">
        <v>3261</v>
      </c>
      <c r="E80" s="20">
        <v>93.1</v>
      </c>
      <c r="F80" s="20">
        <v>86.5</v>
      </c>
      <c r="G80" s="22">
        <f t="shared" si="2"/>
        <v>7.6300578034682015E-2</v>
      </c>
      <c r="H80" s="15">
        <v>89</v>
      </c>
      <c r="I80" s="15">
        <v>86</v>
      </c>
      <c r="J80" s="29">
        <v>45854</v>
      </c>
      <c r="K80" s="31">
        <v>85.06</v>
      </c>
      <c r="L80" s="38">
        <f t="shared" si="3"/>
        <v>9.4521514225252665E-2</v>
      </c>
      <c r="M80" s="31">
        <v>87.24</v>
      </c>
      <c r="N80" s="38">
        <f t="shared" si="4"/>
        <v>6.7171022466758365E-2</v>
      </c>
      <c r="O80" s="31">
        <v>83.87</v>
      </c>
      <c r="P80" s="38">
        <f t="shared" si="5"/>
        <v>0.11005126982234398</v>
      </c>
      <c r="Q80" s="16" t="s">
        <v>3300</v>
      </c>
    </row>
    <row r="81" spans="1:17" x14ac:dyDescent="0.25">
      <c r="A81" s="6" t="s">
        <v>47</v>
      </c>
      <c r="B81" s="16" t="s">
        <v>2330</v>
      </c>
      <c r="C81" s="16" t="s">
        <v>2344</v>
      </c>
      <c r="E81" s="20">
        <v>211.09</v>
      </c>
      <c r="F81" s="20">
        <v>191.46</v>
      </c>
      <c r="G81" s="22">
        <f t="shared" si="2"/>
        <v>0.1025279431735088</v>
      </c>
      <c r="H81" s="15">
        <v>99</v>
      </c>
      <c r="I81" s="15">
        <v>97</v>
      </c>
      <c r="J81" s="29">
        <v>45904</v>
      </c>
      <c r="K81" s="31">
        <v>203.16</v>
      </c>
      <c r="L81" s="38">
        <f t="shared" si="3"/>
        <v>3.9033274266587946E-2</v>
      </c>
      <c r="M81" s="31">
        <v>210.46</v>
      </c>
      <c r="N81" s="38">
        <f t="shared" si="4"/>
        <v>2.9934429345243535E-3</v>
      </c>
      <c r="O81" s="31">
        <v>194.81</v>
      </c>
      <c r="P81" s="38">
        <f t="shared" si="5"/>
        <v>8.3568605307735744E-2</v>
      </c>
      <c r="Q81" s="16" t="s">
        <v>3303</v>
      </c>
    </row>
    <row r="82" spans="1:17" x14ac:dyDescent="0.25">
      <c r="A82" s="6" t="s">
        <v>54</v>
      </c>
      <c r="B82" s="16" t="s">
        <v>3106</v>
      </c>
      <c r="C82" s="16" t="s">
        <v>3110</v>
      </c>
      <c r="E82" s="20">
        <v>331.91</v>
      </c>
      <c r="F82" s="20">
        <v>300.89999999999998</v>
      </c>
      <c r="G82" s="22">
        <f t="shared" si="2"/>
        <v>0.10305749418411449</v>
      </c>
      <c r="H82" s="15">
        <v>71</v>
      </c>
      <c r="I82" s="15">
        <v>87</v>
      </c>
      <c r="J82" s="29">
        <v>45869</v>
      </c>
      <c r="K82" s="31">
        <v>296.36</v>
      </c>
      <c r="L82" s="38">
        <f t="shared" si="3"/>
        <v>0.11995545957619115</v>
      </c>
      <c r="M82" s="31">
        <v>313.92</v>
      </c>
      <c r="N82" s="38">
        <f t="shared" si="4"/>
        <v>5.7307594291539268E-2</v>
      </c>
      <c r="O82" s="31">
        <v>290.98</v>
      </c>
      <c r="P82" s="38">
        <f t="shared" si="5"/>
        <v>0.14066258849405458</v>
      </c>
      <c r="Q82" s="16" t="s">
        <v>3302</v>
      </c>
    </row>
    <row r="83" spans="1:17" x14ac:dyDescent="0.25">
      <c r="A83" s="6" t="s">
        <v>56</v>
      </c>
      <c r="B83" s="16" t="s">
        <v>2972</v>
      </c>
      <c r="C83" s="16" t="s">
        <v>2988</v>
      </c>
      <c r="E83" s="20">
        <v>89.08</v>
      </c>
      <c r="F83" s="20">
        <v>80</v>
      </c>
      <c r="G83" s="22">
        <f t="shared" si="2"/>
        <v>0.11349999999999998</v>
      </c>
      <c r="H83" s="15">
        <v>59</v>
      </c>
      <c r="I83" s="15">
        <v>97</v>
      </c>
      <c r="J83" s="29">
        <v>45915</v>
      </c>
      <c r="K83" s="31">
        <v>87.34</v>
      </c>
      <c r="L83" s="38">
        <f t="shared" si="3"/>
        <v>1.9922143347835982E-2</v>
      </c>
      <c r="M83" s="31">
        <v>88.89</v>
      </c>
      <c r="N83" s="38">
        <f t="shared" si="4"/>
        <v>2.1374732815839545E-3</v>
      </c>
      <c r="O83" s="31">
        <v>85.51</v>
      </c>
      <c r="P83" s="38">
        <f t="shared" si="5"/>
        <v>4.1749502982107271E-2</v>
      </c>
      <c r="Q83" s="16" t="s">
        <v>3308</v>
      </c>
    </row>
    <row r="84" spans="1:17" x14ac:dyDescent="0.25">
      <c r="A84" s="6" t="s">
        <v>63</v>
      </c>
      <c r="B84" s="16" t="s">
        <v>990</v>
      </c>
      <c r="C84" s="16" t="s">
        <v>1002</v>
      </c>
      <c r="E84" s="20">
        <v>159.26</v>
      </c>
      <c r="F84" s="20">
        <v>139.88999999999999</v>
      </c>
      <c r="G84" s="22">
        <f t="shared" si="2"/>
        <v>0.13846593752233902</v>
      </c>
      <c r="H84" s="15">
        <v>99</v>
      </c>
      <c r="I84" s="15">
        <v>98</v>
      </c>
      <c r="J84" s="29">
        <v>45866</v>
      </c>
      <c r="K84" s="31">
        <v>122.84</v>
      </c>
      <c r="L84" s="38">
        <f t="shared" si="3"/>
        <v>0.29648323021816986</v>
      </c>
      <c r="M84" s="31">
        <v>139.21</v>
      </c>
      <c r="N84" s="38">
        <f t="shared" si="4"/>
        <v>0.14402700955391123</v>
      </c>
      <c r="O84" s="31">
        <v>117.77</v>
      </c>
      <c r="P84" s="38">
        <f t="shared" si="5"/>
        <v>0.35229684979196735</v>
      </c>
      <c r="Q84" s="16" t="s">
        <v>3300</v>
      </c>
    </row>
    <row r="85" spans="1:17" x14ac:dyDescent="0.25">
      <c r="A85" s="6" t="s">
        <v>64</v>
      </c>
    </row>
    <row r="86" spans="1:17" x14ac:dyDescent="0.25">
      <c r="A86" s="6" t="s">
        <v>65</v>
      </c>
    </row>
    <row r="87" spans="1:17" x14ac:dyDescent="0.25">
      <c r="A87" s="6" t="s">
        <v>66</v>
      </c>
    </row>
    <row r="88" spans="1:17" x14ac:dyDescent="0.25">
      <c r="A88" s="6" t="s">
        <v>67</v>
      </c>
    </row>
    <row r="89" spans="1:17" x14ac:dyDescent="0.25">
      <c r="A89" s="6" t="s">
        <v>68</v>
      </c>
    </row>
    <row r="90" spans="1:17" x14ac:dyDescent="0.25">
      <c r="A90" s="6" t="s">
        <v>69</v>
      </c>
    </row>
    <row r="91" spans="1:17" x14ac:dyDescent="0.25">
      <c r="A91" s="6" t="s">
        <v>70</v>
      </c>
    </row>
    <row r="92" spans="1:17" x14ac:dyDescent="0.25">
      <c r="A92" s="6" t="s">
        <v>75</v>
      </c>
    </row>
    <row r="93" spans="1:17" x14ac:dyDescent="0.25">
      <c r="A93" s="6" t="s">
        <v>76</v>
      </c>
      <c r="B93" s="16"/>
      <c r="C93" s="16"/>
      <c r="E93" s="20"/>
      <c r="F93" s="20"/>
      <c r="G93" s="22"/>
      <c r="H93" s="15"/>
      <c r="I93" s="15"/>
      <c r="J93" s="29"/>
      <c r="K93" s="31"/>
      <c r="L93" s="33"/>
      <c r="M93" s="31"/>
      <c r="N93" s="33"/>
      <c r="O93" s="31"/>
      <c r="P93" s="33"/>
    </row>
    <row r="94" spans="1:17" x14ac:dyDescent="0.25">
      <c r="A94" s="6" t="s">
        <v>78</v>
      </c>
    </row>
    <row r="95" spans="1:17" x14ac:dyDescent="0.25">
      <c r="A95" s="6" t="s">
        <v>79</v>
      </c>
    </row>
    <row r="96" spans="1:17" x14ac:dyDescent="0.25">
      <c r="A96" s="6" t="s">
        <v>81</v>
      </c>
    </row>
    <row r="97" spans="1:17" x14ac:dyDescent="0.25">
      <c r="A97" s="6" t="s">
        <v>119</v>
      </c>
      <c r="Q97" s="16"/>
    </row>
    <row r="98" spans="1:17" x14ac:dyDescent="0.25">
      <c r="A98" s="6" t="s">
        <v>148</v>
      </c>
    </row>
    <row r="99" spans="1:17" x14ac:dyDescent="0.25">
      <c r="A99" s="6" t="s">
        <v>149</v>
      </c>
      <c r="J99" s="29"/>
    </row>
    <row r="102" spans="1:17" x14ac:dyDescent="0.25">
      <c r="J102" s="29"/>
    </row>
    <row r="103" spans="1:17" x14ac:dyDescent="0.25">
      <c r="J103" s="29"/>
    </row>
    <row r="104" spans="1:17" x14ac:dyDescent="0.25">
      <c r="J104" s="29"/>
    </row>
  </sheetData>
  <sortState xmlns:xlrd2="http://schemas.microsoft.com/office/spreadsheetml/2017/richdata2" ref="B65:Q84">
    <sortCondition ref="G65:G84"/>
  </sortState>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9D496-E9B3-4E6C-8D93-64043A18A258}">
  <dimension ref="A1:T104"/>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45841</v>
      </c>
      <c r="I3" s="2"/>
      <c r="J3" s="29">
        <v>45845</v>
      </c>
      <c r="K3" s="28">
        <v>45846</v>
      </c>
      <c r="L3" s="28">
        <v>45847</v>
      </c>
      <c r="M3" s="28">
        <v>45848</v>
      </c>
      <c r="N3" s="28">
        <v>45849</v>
      </c>
      <c r="P3" s="2" t="s">
        <v>82</v>
      </c>
      <c r="R3" s="2" t="s">
        <v>82</v>
      </c>
    </row>
    <row r="4" spans="1:18" ht="15.75" thickBot="1" x14ac:dyDescent="0.3">
      <c r="A4" t="s">
        <v>0</v>
      </c>
      <c r="C4" s="10">
        <v>45845</v>
      </c>
      <c r="D4" s="11" t="s">
        <v>32</v>
      </c>
      <c r="E4" s="10">
        <v>45849</v>
      </c>
      <c r="J4" s="2" t="s">
        <v>26</v>
      </c>
      <c r="K4" s="2" t="s">
        <v>27</v>
      </c>
      <c r="L4" s="2" t="s">
        <v>28</v>
      </c>
      <c r="M4" s="2" t="s">
        <v>29</v>
      </c>
      <c r="N4" s="2" t="s">
        <v>30</v>
      </c>
    </row>
    <row r="5" spans="1:18" ht="15.75" thickBot="1" x14ac:dyDescent="0.3">
      <c r="A5" t="s">
        <v>910</v>
      </c>
      <c r="F5" s="8">
        <v>19310.79</v>
      </c>
      <c r="G5" s="36" t="s">
        <v>25</v>
      </c>
      <c r="H5" s="8">
        <v>20601.099999999999</v>
      </c>
      <c r="J5" s="14">
        <v>20412.52</v>
      </c>
      <c r="K5" s="14">
        <v>20418.46</v>
      </c>
      <c r="L5" s="14">
        <v>20611.34</v>
      </c>
      <c r="M5" s="14">
        <v>20630.66</v>
      </c>
      <c r="N5" s="14">
        <v>20585.53</v>
      </c>
      <c r="P5" s="5">
        <f>(N5-H5)/H5</f>
        <v>-7.5578488527310245E-4</v>
      </c>
      <c r="R5" s="5">
        <f>(N5-F5)/F5</f>
        <v>6.6011799620833631E-2</v>
      </c>
    </row>
    <row r="6" spans="1:18" ht="15.75" thickBot="1" x14ac:dyDescent="0.3">
      <c r="A6" t="s">
        <v>302</v>
      </c>
      <c r="C6" s="26" t="s">
        <v>340</v>
      </c>
      <c r="D6" s="1"/>
      <c r="E6" s="1"/>
      <c r="F6" s="9">
        <v>6040.04</v>
      </c>
      <c r="G6" s="36" t="s">
        <v>107</v>
      </c>
      <c r="H6" s="9">
        <v>6279.35</v>
      </c>
      <c r="J6" s="14">
        <v>6229.98</v>
      </c>
      <c r="K6" s="17">
        <v>6225.52</v>
      </c>
      <c r="L6" s="17">
        <v>6263.62</v>
      </c>
      <c r="M6" s="14">
        <v>6280.46</v>
      </c>
      <c r="N6" s="14">
        <v>6259.75</v>
      </c>
      <c r="P6" s="5">
        <f>(N6-H6)/H6</f>
        <v>-3.1213421771362263E-3</v>
      </c>
      <c r="R6" s="5">
        <f>(N6-F6)/F6</f>
        <v>3.6375586916642944E-2</v>
      </c>
    </row>
    <row r="7" spans="1:18" x14ac:dyDescent="0.25">
      <c r="C7" s="35"/>
      <c r="J7" s="12"/>
    </row>
    <row r="8" spans="1:18" x14ac:dyDescent="0.25">
      <c r="C8" s="12"/>
      <c r="J8" s="12"/>
    </row>
    <row r="9" spans="1:18" x14ac:dyDescent="0.25">
      <c r="C9" s="12"/>
      <c r="J9" s="12"/>
    </row>
    <row r="10" spans="1:18" x14ac:dyDescent="0.25">
      <c r="A10" t="s">
        <v>3</v>
      </c>
      <c r="C10" s="16" t="s">
        <v>3352</v>
      </c>
      <c r="J10" s="16"/>
    </row>
    <row r="11" spans="1:18" x14ac:dyDescent="0.25">
      <c r="C11" s="27" t="s">
        <v>3354</v>
      </c>
      <c r="J11" s="16"/>
    </row>
    <row r="12" spans="1:18" x14ac:dyDescent="0.25">
      <c r="C12" s="16" t="s">
        <v>3353</v>
      </c>
      <c r="J12" s="16"/>
    </row>
    <row r="13" spans="1:18" x14ac:dyDescent="0.25">
      <c r="C13" s="27" t="s">
        <v>3355</v>
      </c>
      <c r="J13" s="16"/>
    </row>
    <row r="14" spans="1:18" x14ac:dyDescent="0.25">
      <c r="C14" s="27" t="s">
        <v>3356</v>
      </c>
      <c r="J14" s="16"/>
    </row>
    <row r="15" spans="1:18" x14ac:dyDescent="0.25">
      <c r="C15" s="16" t="s">
        <v>3357</v>
      </c>
      <c r="J15" s="16"/>
    </row>
    <row r="16" spans="1:18" x14ac:dyDescent="0.25">
      <c r="C16" s="16" t="s">
        <v>3361</v>
      </c>
      <c r="J16" s="16"/>
    </row>
    <row r="17" spans="3:10" x14ac:dyDescent="0.25">
      <c r="C17" s="16" t="s">
        <v>3358</v>
      </c>
      <c r="J17" s="16"/>
    </row>
    <row r="18" spans="3:10" x14ac:dyDescent="0.25">
      <c r="C18" s="16" t="s">
        <v>3360</v>
      </c>
      <c r="J18" s="16"/>
    </row>
    <row r="19" spans="3:10" x14ac:dyDescent="0.25">
      <c r="C19" s="16" t="s">
        <v>3359</v>
      </c>
      <c r="J19" s="16"/>
    </row>
    <row r="20" spans="3:10" x14ac:dyDescent="0.25">
      <c r="C20" s="16"/>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2" t="s">
        <v>182</v>
      </c>
      <c r="D25" s="12" t="s">
        <v>3350</v>
      </c>
      <c r="J25" s="16"/>
    </row>
    <row r="26" spans="3:10" x14ac:dyDescent="0.25">
      <c r="C26" s="12" t="s">
        <v>163</v>
      </c>
      <c r="D26" s="12" t="s">
        <v>3351</v>
      </c>
      <c r="J26" s="16"/>
    </row>
    <row r="27" spans="3:10" x14ac:dyDescent="0.25">
      <c r="C27" s="12"/>
      <c r="J27" s="16"/>
    </row>
    <row r="28" spans="3:10" x14ac:dyDescent="0.25">
      <c r="F28" s="2" t="s">
        <v>154</v>
      </c>
      <c r="J28" s="16"/>
    </row>
    <row r="29" spans="3:10" x14ac:dyDescent="0.25">
      <c r="C29" t="s">
        <v>102</v>
      </c>
      <c r="D29" s="5">
        <v>0.2601</v>
      </c>
      <c r="E29" s="7"/>
      <c r="F29" s="2" t="s">
        <v>155</v>
      </c>
      <c r="I29" s="5"/>
      <c r="J29" s="16"/>
    </row>
    <row r="30" spans="3:10" x14ac:dyDescent="0.25">
      <c r="C30" s="16"/>
      <c r="D30" s="5"/>
      <c r="E30" s="7"/>
      <c r="F30" s="5"/>
      <c r="I30" s="5"/>
      <c r="J30" s="16"/>
    </row>
    <row r="31" spans="3:10" x14ac:dyDescent="0.25">
      <c r="C31" s="16"/>
      <c r="D31" s="5"/>
      <c r="E31" s="7"/>
      <c r="F31" s="34"/>
      <c r="I31" s="5"/>
      <c r="J31" s="16"/>
    </row>
    <row r="32" spans="3:10" x14ac:dyDescent="0.25">
      <c r="D32" s="5"/>
      <c r="F32" s="5"/>
      <c r="I32" s="5"/>
      <c r="J32" s="16"/>
    </row>
    <row r="33" spans="1:19" x14ac:dyDescent="0.25">
      <c r="C33" t="s">
        <v>2289</v>
      </c>
      <c r="D33" s="5">
        <v>0.13869999999999999</v>
      </c>
      <c r="F33" s="5">
        <v>4.2799999999999998E-2</v>
      </c>
      <c r="I33" s="5"/>
      <c r="J33" s="16"/>
    </row>
    <row r="34" spans="1:19" x14ac:dyDescent="0.25">
      <c r="C34" t="s">
        <v>143</v>
      </c>
      <c r="D34" s="5">
        <v>0.1074</v>
      </c>
      <c r="F34" s="5">
        <v>2.0299999999999999E-2</v>
      </c>
      <c r="I34" s="5"/>
      <c r="J34" s="16"/>
    </row>
    <row r="35" spans="1:19" x14ac:dyDescent="0.25">
      <c r="C35" t="s">
        <v>1814</v>
      </c>
      <c r="D35" s="5">
        <v>0.1129</v>
      </c>
      <c r="F35" s="5">
        <v>1.8800000000000001E-2</v>
      </c>
      <c r="I35" s="5"/>
      <c r="J35" s="16"/>
    </row>
    <row r="36" spans="1:19" x14ac:dyDescent="0.25">
      <c r="C36" t="s">
        <v>3050</v>
      </c>
      <c r="D36" s="5">
        <v>8.3500000000000005E-2</v>
      </c>
      <c r="F36" s="5">
        <v>4.4600000000000001E-2</v>
      </c>
      <c r="I36" s="5"/>
      <c r="J36" s="16"/>
    </row>
    <row r="37" spans="1:19" x14ac:dyDescent="0.25">
      <c r="C37" t="s">
        <v>3127</v>
      </c>
      <c r="D37" s="5">
        <v>5.79E-2</v>
      </c>
      <c r="F37" s="5">
        <v>-0.27</v>
      </c>
      <c r="I37" s="5"/>
      <c r="J37" s="16"/>
    </row>
    <row r="38" spans="1:19" x14ac:dyDescent="0.25">
      <c r="C38" t="s">
        <v>3107</v>
      </c>
      <c r="D38" s="5">
        <v>0.1147</v>
      </c>
      <c r="F38" s="5">
        <v>9.4500000000000001E-2</v>
      </c>
      <c r="I38" s="5"/>
      <c r="J38" s="16"/>
    </row>
    <row r="39" spans="1:19" x14ac:dyDescent="0.25">
      <c r="C39" t="s">
        <v>3206</v>
      </c>
      <c r="D39" s="5">
        <v>6.54E-2</v>
      </c>
      <c r="F39" s="5">
        <v>5.2499999999999998E-2</v>
      </c>
      <c r="G39" s="22"/>
      <c r="H39" s="16"/>
      <c r="I39" s="5"/>
      <c r="J39" s="16"/>
    </row>
    <row r="40" spans="1:19" x14ac:dyDescent="0.25">
      <c r="C40" t="s">
        <v>1762</v>
      </c>
      <c r="D40" s="5">
        <v>5.9400000000000001E-2</v>
      </c>
      <c r="F40" s="5">
        <v>-1.83E-2</v>
      </c>
      <c r="G40" s="22"/>
      <c r="H40" s="16"/>
      <c r="I40" s="5"/>
      <c r="J40" s="16"/>
    </row>
    <row r="41" spans="1:19" x14ac:dyDescent="0.25">
      <c r="G41" s="22"/>
      <c r="H41" s="16"/>
      <c r="I41" s="5"/>
      <c r="J41" s="16"/>
    </row>
    <row r="42" spans="1:19" x14ac:dyDescent="0.25">
      <c r="G42" s="22"/>
      <c r="H42" s="16"/>
      <c r="I42" s="5"/>
      <c r="J42" s="16"/>
    </row>
    <row r="43" spans="1:19" x14ac:dyDescent="0.25">
      <c r="D43" s="5"/>
      <c r="E43" s="21"/>
      <c r="F43" s="34"/>
      <c r="G43" s="22"/>
      <c r="H43" s="16"/>
      <c r="I43" s="5"/>
      <c r="J43" s="16"/>
    </row>
    <row r="44" spans="1:19" x14ac:dyDescent="0.25">
      <c r="D44" s="5">
        <f>SUM(D29:D43)</f>
        <v>1</v>
      </c>
      <c r="F44" s="34"/>
      <c r="I44" s="22"/>
      <c r="J44" s="16"/>
    </row>
    <row r="45" spans="1:19" x14ac:dyDescent="0.25">
      <c r="E45" s="21"/>
      <c r="F45" s="16"/>
      <c r="G45" s="22"/>
      <c r="H45" s="16"/>
      <c r="I45" s="22"/>
      <c r="J45" s="16"/>
    </row>
    <row r="46" spans="1:19" x14ac:dyDescent="0.25">
      <c r="C46" s="12"/>
      <c r="D46" s="5"/>
      <c r="E46" s="21"/>
      <c r="F46" s="16"/>
      <c r="G46" s="22"/>
      <c r="H46" s="16"/>
      <c r="I46" s="22"/>
      <c r="J46" s="16"/>
    </row>
    <row r="47" spans="1:19" x14ac:dyDescent="0.25">
      <c r="C47" s="12"/>
      <c r="E47" s="21"/>
      <c r="F47" s="15" t="s">
        <v>108</v>
      </c>
      <c r="G47" s="16"/>
      <c r="H47" s="12"/>
      <c r="I47" s="16"/>
    </row>
    <row r="48" spans="1:19" x14ac:dyDescent="0.25">
      <c r="A48" t="s">
        <v>4</v>
      </c>
      <c r="C48" s="12"/>
      <c r="E48" s="24" t="s">
        <v>6</v>
      </c>
      <c r="F48" s="24" t="s">
        <v>7</v>
      </c>
      <c r="G48" s="24" t="s">
        <v>8</v>
      </c>
      <c r="H48" s="24" t="s">
        <v>9</v>
      </c>
      <c r="I48" s="24" t="s">
        <v>21</v>
      </c>
      <c r="J48" s="24" t="s">
        <v>23</v>
      </c>
      <c r="K48" s="24" t="s">
        <v>22</v>
      </c>
      <c r="L48" s="24" t="s">
        <v>120</v>
      </c>
      <c r="M48" s="23" t="s">
        <v>10</v>
      </c>
      <c r="N48" s="25"/>
      <c r="O48" s="25"/>
      <c r="P48" s="25"/>
      <c r="Q48" s="25"/>
      <c r="R48" s="25"/>
      <c r="S48" s="25"/>
    </row>
    <row r="49" spans="1:17" x14ac:dyDescent="0.25">
      <c r="A49" s="6" t="s">
        <v>5</v>
      </c>
      <c r="B49" t="s">
        <v>2289</v>
      </c>
      <c r="E49" s="4">
        <v>539.16</v>
      </c>
      <c r="F49" s="4">
        <v>377.42</v>
      </c>
      <c r="G49" s="5">
        <f t="shared" ref="G49:G56" si="0">(E49-F49)/F49</f>
        <v>0.42854114779290964</v>
      </c>
      <c r="H49" s="20">
        <v>450</v>
      </c>
      <c r="I49" s="4">
        <v>349.62</v>
      </c>
      <c r="J49" s="2">
        <v>97</v>
      </c>
      <c r="K49" s="2">
        <v>81</v>
      </c>
      <c r="L49" s="2"/>
      <c r="M49" t="s">
        <v>3326</v>
      </c>
    </row>
    <row r="50" spans="1:17" x14ac:dyDescent="0.25">
      <c r="A50" s="6" t="s">
        <v>11</v>
      </c>
      <c r="B50" t="s">
        <v>143</v>
      </c>
      <c r="E50" s="4">
        <v>105.69</v>
      </c>
      <c r="F50" s="4">
        <v>74.760000000000005</v>
      </c>
      <c r="G50" s="5">
        <f t="shared" si="0"/>
        <v>0.41372391653290519</v>
      </c>
      <c r="H50" s="20">
        <v>92</v>
      </c>
      <c r="I50" s="4">
        <v>74.239999999999995</v>
      </c>
      <c r="J50" s="2">
        <v>98</v>
      </c>
      <c r="K50" s="2">
        <v>39</v>
      </c>
      <c r="L50" s="2">
        <v>27</v>
      </c>
      <c r="M50" t="s">
        <v>3327</v>
      </c>
    </row>
    <row r="51" spans="1:17" x14ac:dyDescent="0.25">
      <c r="A51" s="6" t="s">
        <v>12</v>
      </c>
      <c r="B51" t="s">
        <v>1814</v>
      </c>
      <c r="E51" s="4">
        <v>95.39</v>
      </c>
      <c r="F51" s="4">
        <v>90.25</v>
      </c>
      <c r="G51" s="5">
        <f t="shared" si="0"/>
        <v>5.6952908587257621E-2</v>
      </c>
      <c r="H51" s="4">
        <v>85</v>
      </c>
      <c r="I51" s="4">
        <v>87</v>
      </c>
      <c r="J51" s="2">
        <v>87</v>
      </c>
      <c r="K51" s="2">
        <v>82</v>
      </c>
      <c r="L51" s="2"/>
      <c r="M51" t="s">
        <v>3328</v>
      </c>
    </row>
    <row r="52" spans="1:17" x14ac:dyDescent="0.25">
      <c r="A52" s="6" t="s">
        <v>13</v>
      </c>
      <c r="B52" t="s">
        <v>3050</v>
      </c>
      <c r="E52" s="4">
        <v>37.479999999999997</v>
      </c>
      <c r="F52" s="4">
        <v>30.93</v>
      </c>
      <c r="G52" s="5">
        <f t="shared" si="0"/>
        <v>0.2117685095376656</v>
      </c>
      <c r="H52" s="20">
        <v>32</v>
      </c>
      <c r="I52" s="4">
        <v>29.66</v>
      </c>
      <c r="J52" s="2">
        <v>98</v>
      </c>
      <c r="K52" s="2">
        <v>18</v>
      </c>
      <c r="M52" t="s">
        <v>3329</v>
      </c>
    </row>
    <row r="53" spans="1:17" x14ac:dyDescent="0.25">
      <c r="A53" s="6" t="s">
        <v>14</v>
      </c>
      <c r="B53" t="s">
        <v>3127</v>
      </c>
      <c r="E53" s="4">
        <v>20.5</v>
      </c>
      <c r="F53" s="4">
        <v>20.58</v>
      </c>
      <c r="G53" s="5">
        <f t="shared" si="0"/>
        <v>-3.8872691933915598E-3</v>
      </c>
      <c r="H53" s="20">
        <v>25</v>
      </c>
      <c r="I53" s="4">
        <v>16.399999999999999</v>
      </c>
      <c r="J53" s="2">
        <v>98</v>
      </c>
      <c r="K53" s="2">
        <v>81</v>
      </c>
      <c r="L53" s="2"/>
      <c r="M53" t="s">
        <v>3330</v>
      </c>
    </row>
    <row r="54" spans="1:17" x14ac:dyDescent="0.25">
      <c r="A54" s="6" t="s">
        <v>15</v>
      </c>
      <c r="B54" t="s">
        <v>3107</v>
      </c>
      <c r="E54" s="4">
        <v>39.03</v>
      </c>
      <c r="F54" s="4">
        <v>32.03</v>
      </c>
      <c r="G54" s="5">
        <f t="shared" si="0"/>
        <v>0.21854511395566656</v>
      </c>
      <c r="H54" s="20">
        <v>29</v>
      </c>
      <c r="I54" s="4">
        <v>32.700000000000003</v>
      </c>
      <c r="J54" s="2">
        <v>99</v>
      </c>
      <c r="K54" s="2">
        <v>13</v>
      </c>
      <c r="L54" s="2">
        <v>8</v>
      </c>
      <c r="M54" t="s">
        <v>3331</v>
      </c>
    </row>
    <row r="55" spans="1:17" x14ac:dyDescent="0.25">
      <c r="A55" s="6" t="s">
        <v>16</v>
      </c>
      <c r="B55" t="s">
        <v>3206</v>
      </c>
      <c r="E55" s="4">
        <v>98.52</v>
      </c>
      <c r="F55" s="4">
        <v>88.73</v>
      </c>
      <c r="G55" s="5">
        <f t="shared" si="0"/>
        <v>0.11033472331793071</v>
      </c>
      <c r="H55" s="20">
        <v>82</v>
      </c>
      <c r="I55" s="4">
        <v>86.84</v>
      </c>
      <c r="J55" s="2">
        <v>98</v>
      </c>
      <c r="K55" s="2">
        <v>81</v>
      </c>
      <c r="M55" t="s">
        <v>3332</v>
      </c>
    </row>
    <row r="56" spans="1:17" x14ac:dyDescent="0.25">
      <c r="A56" s="6" t="s">
        <v>17</v>
      </c>
      <c r="B56" t="s">
        <v>1762</v>
      </c>
      <c r="E56" s="4">
        <v>39.17</v>
      </c>
      <c r="F56" s="4">
        <v>38.78</v>
      </c>
      <c r="G56" s="5">
        <f t="shared" si="0"/>
        <v>1.0056730273336785E-2</v>
      </c>
      <c r="H56" s="20">
        <v>39</v>
      </c>
      <c r="I56" s="4">
        <v>37.89</v>
      </c>
      <c r="J56" s="2">
        <v>96</v>
      </c>
      <c r="K56" s="2">
        <v>81</v>
      </c>
      <c r="L56" s="2">
        <v>5</v>
      </c>
      <c r="M56" t="s">
        <v>3333</v>
      </c>
    </row>
    <row r="57" spans="1:17" x14ac:dyDescent="0.25">
      <c r="A57" s="6" t="s">
        <v>31</v>
      </c>
    </row>
    <row r="58" spans="1:17" x14ac:dyDescent="0.25">
      <c r="A58" s="6" t="s">
        <v>33</v>
      </c>
    </row>
    <row r="59" spans="1:17" x14ac:dyDescent="0.25">
      <c r="A59" s="6" t="s">
        <v>34</v>
      </c>
    </row>
    <row r="60" spans="1:17" x14ac:dyDescent="0.25">
      <c r="A60" s="6" t="s">
        <v>35</v>
      </c>
      <c r="E60" s="4"/>
      <c r="F60" s="4"/>
      <c r="H60" s="4"/>
      <c r="I60" s="4"/>
      <c r="L60" s="2"/>
    </row>
    <row r="62" spans="1:17" x14ac:dyDescent="0.25">
      <c r="E62" s="7"/>
      <c r="G62" s="2" t="s">
        <v>128</v>
      </c>
      <c r="J62" s="2" t="s">
        <v>127</v>
      </c>
      <c r="L62" s="2" t="s">
        <v>150</v>
      </c>
      <c r="N62" s="2" t="s">
        <v>150</v>
      </c>
      <c r="P62" s="2" t="s">
        <v>150</v>
      </c>
    </row>
    <row r="63" spans="1:17" x14ac:dyDescent="0.25">
      <c r="A63" s="3" t="s">
        <v>18</v>
      </c>
      <c r="E63" s="18" t="s">
        <v>6</v>
      </c>
      <c r="F63" s="18" t="s">
        <v>21</v>
      </c>
      <c r="G63" s="18" t="s">
        <v>129</v>
      </c>
      <c r="H63" s="18" t="s">
        <v>22</v>
      </c>
      <c r="I63" s="18" t="s">
        <v>23</v>
      </c>
      <c r="J63" s="18" t="s">
        <v>22</v>
      </c>
      <c r="K63" s="18" t="s">
        <v>146</v>
      </c>
      <c r="L63" s="18" t="s">
        <v>146</v>
      </c>
      <c r="M63" s="18" t="s">
        <v>130</v>
      </c>
      <c r="N63" s="18" t="s">
        <v>130</v>
      </c>
      <c r="O63" s="18" t="s">
        <v>131</v>
      </c>
      <c r="P63" s="18" t="s">
        <v>131</v>
      </c>
      <c r="Q63" s="19" t="s">
        <v>10</v>
      </c>
    </row>
    <row r="64" spans="1:17" x14ac:dyDescent="0.25">
      <c r="A64" s="3"/>
      <c r="E64" s="18"/>
      <c r="F64" s="18"/>
      <c r="G64" s="18"/>
      <c r="H64" s="18"/>
      <c r="I64" s="18"/>
      <c r="J64" s="18"/>
      <c r="K64" s="18"/>
      <c r="M64" s="18"/>
      <c r="O64" s="18"/>
      <c r="Q64" s="19"/>
    </row>
    <row r="65" spans="1:20" x14ac:dyDescent="0.25">
      <c r="A65" s="6" t="s">
        <v>5</v>
      </c>
      <c r="B65" s="16" t="s">
        <v>2871</v>
      </c>
      <c r="C65" s="16" t="s">
        <v>2886</v>
      </c>
      <c r="E65" s="20">
        <v>165.09</v>
      </c>
      <c r="F65" s="20">
        <v>192.22</v>
      </c>
      <c r="G65" s="22">
        <f t="shared" ref="G65:G83" si="1">(E65-F65)/F65</f>
        <v>-0.14114036000416189</v>
      </c>
      <c r="H65" s="15">
        <v>98</v>
      </c>
      <c r="I65" s="15">
        <v>95</v>
      </c>
      <c r="J65" s="29">
        <v>45882</v>
      </c>
      <c r="K65" s="31">
        <v>166.85</v>
      </c>
      <c r="L65" s="38">
        <f t="shared" ref="L65:L83" si="2">(E65-K65)/K65</f>
        <v>-1.0548396763560029E-2</v>
      </c>
      <c r="M65" s="31">
        <v>173.46</v>
      </c>
      <c r="N65" s="38">
        <f t="shared" ref="N65:N83" si="3">(E65-M65)/M65</f>
        <v>-4.8253199584918735E-2</v>
      </c>
      <c r="O65" s="31">
        <v>163.19999999999999</v>
      </c>
      <c r="P65" s="38">
        <f t="shared" ref="P65:P83" si="4">(E65-O65)/O65</f>
        <v>1.1580882352941267E-2</v>
      </c>
      <c r="Q65" s="16" t="s">
        <v>3336</v>
      </c>
    </row>
    <row r="66" spans="1:20" x14ac:dyDescent="0.25">
      <c r="A66" s="6" t="s">
        <v>11</v>
      </c>
      <c r="B66" s="16" t="s">
        <v>789</v>
      </c>
      <c r="C66" s="16" t="s">
        <v>802</v>
      </c>
      <c r="E66" s="20">
        <v>43.39</v>
      </c>
      <c r="F66" s="20">
        <v>45.56</v>
      </c>
      <c r="G66" s="22">
        <f t="shared" si="1"/>
        <v>-4.7629499561018473E-2</v>
      </c>
      <c r="H66" s="15">
        <v>81</v>
      </c>
      <c r="I66" s="15">
        <v>91</v>
      </c>
      <c r="J66" s="29">
        <v>45881</v>
      </c>
      <c r="K66" s="31">
        <v>42.9</v>
      </c>
      <c r="L66" s="38">
        <f t="shared" si="2"/>
        <v>1.1421911421911469E-2</v>
      </c>
      <c r="M66" s="31">
        <v>43.31</v>
      </c>
      <c r="N66" s="38">
        <f t="shared" si="3"/>
        <v>1.8471484645577994E-3</v>
      </c>
      <c r="O66" s="31">
        <v>42.13</v>
      </c>
      <c r="P66" s="38">
        <f t="shared" si="4"/>
        <v>2.9907429385236124E-2</v>
      </c>
      <c r="Q66" s="16" t="s">
        <v>3337</v>
      </c>
    </row>
    <row r="67" spans="1:20" x14ac:dyDescent="0.25">
      <c r="A67" s="6" t="s">
        <v>12</v>
      </c>
      <c r="B67" s="16" t="s">
        <v>2287</v>
      </c>
      <c r="C67" s="16" t="s">
        <v>2301</v>
      </c>
      <c r="E67" s="20">
        <v>56.08</v>
      </c>
      <c r="F67" s="20">
        <v>58.69</v>
      </c>
      <c r="G67" s="22">
        <f t="shared" si="1"/>
        <v>-4.4470949054353372E-2</v>
      </c>
      <c r="H67" s="15">
        <v>48</v>
      </c>
      <c r="I67" s="15">
        <v>99</v>
      </c>
      <c r="J67" s="29">
        <v>45888</v>
      </c>
      <c r="K67" s="31">
        <v>50.44</v>
      </c>
      <c r="L67" s="38">
        <f t="shared" si="2"/>
        <v>0.1118160190325139</v>
      </c>
      <c r="M67" s="31">
        <v>54.58</v>
      </c>
      <c r="N67" s="38">
        <f t="shared" si="3"/>
        <v>2.7482594356907294E-2</v>
      </c>
      <c r="O67" s="31">
        <v>47.46</v>
      </c>
      <c r="P67" s="38">
        <f t="shared" si="4"/>
        <v>0.18162663295406653</v>
      </c>
      <c r="Q67" s="16" t="s">
        <v>3292</v>
      </c>
      <c r="T67" s="16"/>
    </row>
    <row r="68" spans="1:20" x14ac:dyDescent="0.25">
      <c r="A68" s="6" t="s">
        <v>13</v>
      </c>
      <c r="B68" s="16" t="s">
        <v>3143</v>
      </c>
      <c r="C68" s="16" t="s">
        <v>3148</v>
      </c>
      <c r="E68" s="20">
        <v>28.09</v>
      </c>
      <c r="F68" s="20">
        <v>28.56</v>
      </c>
      <c r="G68" s="22">
        <f t="shared" si="1"/>
        <v>-1.6456582633053184E-2</v>
      </c>
      <c r="H68" s="15">
        <v>37</v>
      </c>
      <c r="I68" s="15">
        <v>89</v>
      </c>
      <c r="J68" s="29">
        <v>45867</v>
      </c>
      <c r="K68" s="31">
        <v>27.75</v>
      </c>
      <c r="L68" s="38">
        <f t="shared" si="2"/>
        <v>1.2252252252252247E-2</v>
      </c>
      <c r="M68" s="31">
        <v>28.09</v>
      </c>
      <c r="N68" s="38">
        <f t="shared" si="3"/>
        <v>0</v>
      </c>
      <c r="O68" s="31">
        <v>27.71</v>
      </c>
      <c r="P68" s="38">
        <f t="shared" si="4"/>
        <v>1.3713460844460448E-2</v>
      </c>
      <c r="Q68" s="16" t="s">
        <v>3338</v>
      </c>
    </row>
    <row r="69" spans="1:20" x14ac:dyDescent="0.25">
      <c r="A69" s="6" t="s">
        <v>14</v>
      </c>
      <c r="B69" s="16" t="s">
        <v>3289</v>
      </c>
      <c r="C69" s="16" t="s">
        <v>3306</v>
      </c>
      <c r="E69" s="20">
        <v>65.209999999999994</v>
      </c>
      <c r="F69" s="20">
        <v>66.260000000000005</v>
      </c>
      <c r="G69" s="22">
        <f t="shared" si="1"/>
        <v>-1.5846664654391961E-2</v>
      </c>
      <c r="H69" s="15">
        <v>95</v>
      </c>
      <c r="I69" s="15">
        <v>91</v>
      </c>
      <c r="J69" s="29">
        <v>45868</v>
      </c>
      <c r="K69" s="31">
        <v>63.16</v>
      </c>
      <c r="L69" s="38">
        <f t="shared" si="2"/>
        <v>3.2457251424952462E-2</v>
      </c>
      <c r="M69" s="31">
        <v>63.49</v>
      </c>
      <c r="N69" s="38">
        <f t="shared" si="3"/>
        <v>2.7090880453614612E-2</v>
      </c>
      <c r="O69" s="31">
        <v>62.78</v>
      </c>
      <c r="P69" s="38">
        <f t="shared" si="4"/>
        <v>3.870659445683327E-2</v>
      </c>
      <c r="Q69" s="16" t="s">
        <v>3337</v>
      </c>
    </row>
    <row r="70" spans="1:20" x14ac:dyDescent="0.25">
      <c r="A70" s="6" t="s">
        <v>15</v>
      </c>
      <c r="B70" s="16" t="s">
        <v>2918</v>
      </c>
      <c r="C70" s="16" t="s">
        <v>2935</v>
      </c>
      <c r="E70" s="20">
        <v>175.75</v>
      </c>
      <c r="F70" s="20">
        <v>174.14</v>
      </c>
      <c r="G70" s="22">
        <f t="shared" si="1"/>
        <v>9.2454347077065221E-3</v>
      </c>
      <c r="H70" s="15">
        <v>94</v>
      </c>
      <c r="I70" s="15">
        <v>88</v>
      </c>
      <c r="J70" s="29">
        <v>45860</v>
      </c>
      <c r="K70" s="31">
        <v>167.08</v>
      </c>
      <c r="L70" s="38">
        <f t="shared" si="2"/>
        <v>5.1891309552310194E-2</v>
      </c>
      <c r="M70" s="31">
        <v>170.74</v>
      </c>
      <c r="N70" s="38">
        <f t="shared" si="3"/>
        <v>2.9342860489633305E-2</v>
      </c>
      <c r="O70" s="31">
        <v>164.64</v>
      </c>
      <c r="P70" s="38">
        <f t="shared" si="4"/>
        <v>6.7480563654033127E-2</v>
      </c>
      <c r="Q70" s="16" t="s">
        <v>3340</v>
      </c>
    </row>
    <row r="71" spans="1:20" x14ac:dyDescent="0.25">
      <c r="A71" s="6" t="s">
        <v>16</v>
      </c>
      <c r="B71" s="16" t="s">
        <v>1813</v>
      </c>
      <c r="C71" s="16" t="s">
        <v>2793</v>
      </c>
      <c r="E71" s="20">
        <v>434.58</v>
      </c>
      <c r="F71" s="20">
        <v>430.35</v>
      </c>
      <c r="G71" s="22">
        <f t="shared" si="1"/>
        <v>9.8292087835481837E-3</v>
      </c>
      <c r="H71" s="15">
        <v>1</v>
      </c>
      <c r="I71" s="15">
        <v>97</v>
      </c>
      <c r="J71" s="29">
        <v>45874</v>
      </c>
      <c r="K71" s="31">
        <v>390.39</v>
      </c>
      <c r="L71" s="38">
        <f t="shared" si="2"/>
        <v>0.11319449780988243</v>
      </c>
      <c r="M71" s="31">
        <v>396.44</v>
      </c>
      <c r="N71" s="38">
        <f t="shared" si="3"/>
        <v>9.6206235495913603E-2</v>
      </c>
      <c r="O71" s="31">
        <v>390.62</v>
      </c>
      <c r="P71" s="38">
        <f t="shared" si="4"/>
        <v>0.11253904049971834</v>
      </c>
      <c r="Q71" s="16" t="s">
        <v>3334</v>
      </c>
    </row>
    <row r="72" spans="1:20" x14ac:dyDescent="0.25">
      <c r="A72" s="6" t="s">
        <v>17</v>
      </c>
      <c r="B72" s="16" t="s">
        <v>3290</v>
      </c>
      <c r="C72" s="16" t="s">
        <v>3309</v>
      </c>
      <c r="E72" s="20">
        <v>23.9</v>
      </c>
      <c r="F72" s="20">
        <v>23.28</v>
      </c>
      <c r="G72" s="22">
        <f t="shared" si="1"/>
        <v>2.663230240549817E-2</v>
      </c>
      <c r="H72" s="15">
        <v>81</v>
      </c>
      <c r="I72" s="15">
        <v>99</v>
      </c>
      <c r="J72" s="29">
        <v>45887</v>
      </c>
      <c r="K72" s="31">
        <v>20.04</v>
      </c>
      <c r="L72" s="38">
        <f t="shared" si="2"/>
        <v>0.19261477045908182</v>
      </c>
      <c r="M72" s="31">
        <v>21.23</v>
      </c>
      <c r="N72" s="38">
        <f t="shared" si="3"/>
        <v>0.12576542628356091</v>
      </c>
      <c r="O72" s="31">
        <v>19.72</v>
      </c>
      <c r="P72" s="38">
        <f t="shared" si="4"/>
        <v>0.21196754563894524</v>
      </c>
      <c r="Q72" s="16" t="s">
        <v>3335</v>
      </c>
    </row>
    <row r="73" spans="1:20" x14ac:dyDescent="0.25">
      <c r="A73" s="6" t="s">
        <v>31</v>
      </c>
      <c r="B73" s="16" t="s">
        <v>3341</v>
      </c>
      <c r="C73" s="16" t="s">
        <v>3348</v>
      </c>
      <c r="E73" s="20">
        <v>176.39</v>
      </c>
      <c r="F73" s="20">
        <v>171.59</v>
      </c>
      <c r="G73" s="22">
        <f t="shared" si="1"/>
        <v>2.7973658138586065E-2</v>
      </c>
      <c r="H73" s="15">
        <v>91</v>
      </c>
      <c r="I73" s="15">
        <v>73</v>
      </c>
      <c r="J73" s="29">
        <v>45862</v>
      </c>
      <c r="K73" s="31">
        <v>155.66999999999999</v>
      </c>
      <c r="L73" s="38">
        <f t="shared" si="2"/>
        <v>0.13310207490203635</v>
      </c>
      <c r="M73" s="31">
        <v>163.41999999999999</v>
      </c>
      <c r="N73" s="38">
        <f t="shared" si="3"/>
        <v>7.9366050666993024E-2</v>
      </c>
      <c r="O73" s="31">
        <v>154.25</v>
      </c>
      <c r="P73" s="38">
        <f t="shared" si="4"/>
        <v>0.14353322528363038</v>
      </c>
      <c r="Q73" s="16" t="s">
        <v>3349</v>
      </c>
    </row>
    <row r="74" spans="1:20" x14ac:dyDescent="0.25">
      <c r="A74" s="6" t="s">
        <v>33</v>
      </c>
      <c r="B74" s="16" t="s">
        <v>1716</v>
      </c>
      <c r="C74" s="16" t="s">
        <v>1732</v>
      </c>
      <c r="E74" s="20">
        <v>213.66</v>
      </c>
      <c r="F74" s="20">
        <v>207.7</v>
      </c>
      <c r="G74" s="22">
        <f t="shared" si="1"/>
        <v>2.8695233509870046E-2</v>
      </c>
      <c r="H74" s="15">
        <v>91</v>
      </c>
      <c r="I74" s="15">
        <v>81</v>
      </c>
      <c r="J74" s="29">
        <v>45862</v>
      </c>
      <c r="K74" s="31">
        <v>204.36</v>
      </c>
      <c r="L74" s="38">
        <f t="shared" si="2"/>
        <v>4.5507927187316416E-2</v>
      </c>
      <c r="M74" s="31">
        <v>208.56</v>
      </c>
      <c r="N74" s="38">
        <f t="shared" si="3"/>
        <v>2.4453394706559235E-2</v>
      </c>
      <c r="O74" s="31">
        <v>202.77</v>
      </c>
      <c r="P74" s="38">
        <f t="shared" si="4"/>
        <v>5.370616955170876E-2</v>
      </c>
      <c r="Q74" s="16" t="s">
        <v>1530</v>
      </c>
    </row>
    <row r="75" spans="1:20" x14ac:dyDescent="0.25">
      <c r="A75" s="6" t="s">
        <v>34</v>
      </c>
      <c r="B75" s="16" t="s">
        <v>3241</v>
      </c>
      <c r="C75" s="16" t="s">
        <v>3257</v>
      </c>
      <c r="E75" s="20">
        <v>189.59</v>
      </c>
      <c r="F75" s="20">
        <v>183.05</v>
      </c>
      <c r="G75" s="22">
        <f t="shared" si="1"/>
        <v>3.5727943184922104E-2</v>
      </c>
      <c r="H75" s="15">
        <v>89</v>
      </c>
      <c r="I75" s="15">
        <v>82</v>
      </c>
      <c r="J75" s="29">
        <v>45874</v>
      </c>
      <c r="K75" s="31">
        <v>178.15</v>
      </c>
      <c r="L75" s="38">
        <f t="shared" si="2"/>
        <v>6.4215548694919994E-2</v>
      </c>
      <c r="M75" s="31">
        <v>182.08</v>
      </c>
      <c r="N75" s="38">
        <f t="shared" si="3"/>
        <v>4.1245606326889228E-2</v>
      </c>
      <c r="O75" s="31">
        <v>176.31</v>
      </c>
      <c r="P75" s="38">
        <f t="shared" si="4"/>
        <v>7.532187624071239E-2</v>
      </c>
      <c r="Q75" s="16" t="s">
        <v>3342</v>
      </c>
    </row>
    <row r="76" spans="1:20" x14ac:dyDescent="0.25">
      <c r="A76" s="6" t="s">
        <v>35</v>
      </c>
      <c r="B76" s="16" t="s">
        <v>87</v>
      </c>
      <c r="C76" s="16" t="s">
        <v>3259</v>
      </c>
      <c r="E76" s="20">
        <v>168.06</v>
      </c>
      <c r="F76" s="20">
        <v>160.94</v>
      </c>
      <c r="G76" s="22">
        <f t="shared" si="1"/>
        <v>4.4240089474338294E-2</v>
      </c>
      <c r="H76" s="15">
        <v>92</v>
      </c>
      <c r="I76" s="15">
        <v>86</v>
      </c>
      <c r="J76" s="29">
        <v>45867</v>
      </c>
      <c r="K76" s="31">
        <v>157.94999999999999</v>
      </c>
      <c r="L76" s="38">
        <f t="shared" si="2"/>
        <v>6.4007597340930769E-2</v>
      </c>
      <c r="M76" s="31">
        <v>162.29</v>
      </c>
      <c r="N76" s="38">
        <f t="shared" si="3"/>
        <v>3.5553638548277838E-2</v>
      </c>
      <c r="O76" s="31">
        <v>156.83000000000001</v>
      </c>
      <c r="P76" s="38">
        <f t="shared" si="4"/>
        <v>7.1606197793789378E-2</v>
      </c>
      <c r="Q76" s="16" t="s">
        <v>3343</v>
      </c>
    </row>
    <row r="77" spans="1:20" x14ac:dyDescent="0.25">
      <c r="A77" s="6" t="s">
        <v>38</v>
      </c>
      <c r="B77" s="16" t="s">
        <v>3106</v>
      </c>
      <c r="C77" s="16" t="s">
        <v>3110</v>
      </c>
      <c r="E77" s="20">
        <v>314.94</v>
      </c>
      <c r="F77" s="20">
        <v>300.89999999999998</v>
      </c>
      <c r="G77" s="22">
        <f t="shared" si="1"/>
        <v>4.6660019940179535E-2</v>
      </c>
      <c r="H77" s="15">
        <v>71</v>
      </c>
      <c r="I77" s="15">
        <v>85</v>
      </c>
      <c r="J77" s="29">
        <v>45869</v>
      </c>
      <c r="K77" s="31">
        <v>301.92</v>
      </c>
      <c r="L77" s="38">
        <f t="shared" si="2"/>
        <v>4.3124006359300415E-2</v>
      </c>
      <c r="M77" s="31">
        <v>316.14</v>
      </c>
      <c r="N77" s="38">
        <f t="shared" si="3"/>
        <v>-3.7957866767887286E-3</v>
      </c>
      <c r="O77" s="31">
        <v>298.02</v>
      </c>
      <c r="P77" s="38">
        <f t="shared" si="4"/>
        <v>5.6774713106502978E-2</v>
      </c>
      <c r="Q77" s="16" t="s">
        <v>3346</v>
      </c>
    </row>
    <row r="78" spans="1:20" x14ac:dyDescent="0.25">
      <c r="A78" s="6" t="s">
        <v>44</v>
      </c>
      <c r="B78" s="16" t="s">
        <v>152</v>
      </c>
      <c r="C78" s="16" t="s">
        <v>153</v>
      </c>
      <c r="E78" s="20">
        <v>383.78</v>
      </c>
      <c r="F78" s="20">
        <v>363.74</v>
      </c>
      <c r="G78" s="22">
        <f t="shared" si="1"/>
        <v>5.5094298125034261E-2</v>
      </c>
      <c r="H78" s="15">
        <v>98</v>
      </c>
      <c r="I78" s="15">
        <v>89</v>
      </c>
      <c r="J78" s="29">
        <v>45876</v>
      </c>
      <c r="K78" s="31">
        <v>358.05</v>
      </c>
      <c r="L78" s="38">
        <f t="shared" si="2"/>
        <v>7.1861471861471751E-2</v>
      </c>
      <c r="M78" s="31">
        <v>371.74</v>
      </c>
      <c r="N78" s="38">
        <f t="shared" si="3"/>
        <v>3.2388228331629534E-2</v>
      </c>
      <c r="O78" s="31">
        <v>352.24</v>
      </c>
      <c r="P78" s="38">
        <f t="shared" si="4"/>
        <v>8.954122189416297E-2</v>
      </c>
      <c r="Q78" s="16" t="s">
        <v>3344</v>
      </c>
    </row>
    <row r="79" spans="1:20" x14ac:dyDescent="0.25">
      <c r="A79" s="6" t="s">
        <v>45</v>
      </c>
      <c r="B79" s="16" t="s">
        <v>1116</v>
      </c>
      <c r="C79" s="16" t="s">
        <v>2795</v>
      </c>
      <c r="E79" s="20">
        <v>67.209999999999994</v>
      </c>
      <c r="F79" s="20">
        <v>63.7</v>
      </c>
      <c r="G79" s="22">
        <f t="shared" si="1"/>
        <v>5.5102040816326386E-2</v>
      </c>
      <c r="I79" s="15">
        <v>95</v>
      </c>
      <c r="J79" s="29"/>
      <c r="K79" s="31">
        <v>60.69</v>
      </c>
      <c r="L79" s="38">
        <f t="shared" si="2"/>
        <v>0.10743120777722848</v>
      </c>
      <c r="M79" s="31">
        <v>61.79</v>
      </c>
      <c r="N79" s="38">
        <f t="shared" si="3"/>
        <v>8.7716458973943923E-2</v>
      </c>
      <c r="O79" s="31">
        <v>59.89</v>
      </c>
      <c r="P79" s="38">
        <f t="shared" si="4"/>
        <v>0.1222240774753714</v>
      </c>
      <c r="Q79" s="16" t="s">
        <v>3339</v>
      </c>
    </row>
    <row r="80" spans="1:20" x14ac:dyDescent="0.25">
      <c r="A80" s="6" t="s">
        <v>46</v>
      </c>
      <c r="B80" s="16" t="s">
        <v>2972</v>
      </c>
      <c r="C80" s="16" t="s">
        <v>2988</v>
      </c>
      <c r="E80" s="20">
        <v>84.54</v>
      </c>
      <c r="F80" s="20">
        <v>80</v>
      </c>
      <c r="G80" s="22">
        <f t="shared" si="1"/>
        <v>5.6750000000000078E-2</v>
      </c>
      <c r="H80" s="15">
        <v>60</v>
      </c>
      <c r="I80" s="15">
        <v>97</v>
      </c>
      <c r="J80" s="29">
        <v>45915</v>
      </c>
      <c r="K80" s="31">
        <v>88.46</v>
      </c>
      <c r="L80" s="38">
        <f t="shared" si="2"/>
        <v>-4.4313814153289485E-2</v>
      </c>
      <c r="M80" s="31">
        <v>88.39</v>
      </c>
      <c r="N80" s="38">
        <f t="shared" si="3"/>
        <v>-4.3556963457404618E-2</v>
      </c>
      <c r="O80" s="31">
        <v>87.41</v>
      </c>
      <c r="P80" s="38">
        <f t="shared" si="4"/>
        <v>-3.2833771879647526E-2</v>
      </c>
      <c r="Q80" s="16" t="s">
        <v>3347</v>
      </c>
    </row>
    <row r="81" spans="1:17" x14ac:dyDescent="0.25">
      <c r="A81" s="6" t="s">
        <v>47</v>
      </c>
      <c r="B81" s="16" t="s">
        <v>3242</v>
      </c>
      <c r="C81" s="16" t="s">
        <v>3261</v>
      </c>
      <c r="E81" s="20">
        <v>92.33</v>
      </c>
      <c r="F81" s="20">
        <v>86.5</v>
      </c>
      <c r="G81" s="22">
        <f t="shared" si="1"/>
        <v>6.7398843930635818E-2</v>
      </c>
      <c r="H81" s="15">
        <v>88</v>
      </c>
      <c r="I81" s="15">
        <v>86</v>
      </c>
      <c r="J81" s="29">
        <v>45861</v>
      </c>
      <c r="K81" s="31">
        <v>86.29</v>
      </c>
      <c r="L81" s="38">
        <f t="shared" si="2"/>
        <v>6.9996523351489065E-2</v>
      </c>
      <c r="M81" s="31">
        <v>89.33</v>
      </c>
      <c r="N81" s="38">
        <f t="shared" si="3"/>
        <v>3.3583342662039627E-2</v>
      </c>
      <c r="O81" s="31">
        <v>85.45</v>
      </c>
      <c r="P81" s="38">
        <f t="shared" si="4"/>
        <v>8.0514921006436452E-2</v>
      </c>
      <c r="Q81" s="16" t="s">
        <v>3345</v>
      </c>
    </row>
    <row r="82" spans="1:17" x14ac:dyDescent="0.25">
      <c r="A82" s="6" t="s">
        <v>54</v>
      </c>
      <c r="B82" s="16" t="s">
        <v>707</v>
      </c>
      <c r="C82" s="16" t="s">
        <v>722</v>
      </c>
      <c r="E82" s="20">
        <v>35.659999999999997</v>
      </c>
      <c r="F82" s="20">
        <v>32.9</v>
      </c>
      <c r="G82" s="22">
        <f t="shared" si="1"/>
        <v>8.3890577507598721E-2</v>
      </c>
      <c r="H82" s="15">
        <v>79</v>
      </c>
      <c r="I82" s="15">
        <v>88</v>
      </c>
      <c r="J82" s="29">
        <v>45862</v>
      </c>
      <c r="K82" s="31">
        <v>32.93</v>
      </c>
      <c r="L82" s="38">
        <f t="shared" si="2"/>
        <v>8.2903127846947977E-2</v>
      </c>
      <c r="M82" s="31">
        <v>34.4</v>
      </c>
      <c r="N82" s="38">
        <f t="shared" si="3"/>
        <v>3.6627906976744132E-2</v>
      </c>
      <c r="O82" s="31">
        <v>32.39</v>
      </c>
      <c r="P82" s="38">
        <f t="shared" si="4"/>
        <v>0.10095708552022217</v>
      </c>
      <c r="Q82" s="16" t="s">
        <v>3301</v>
      </c>
    </row>
    <row r="83" spans="1:17" x14ac:dyDescent="0.25">
      <c r="A83" s="6" t="s">
        <v>56</v>
      </c>
      <c r="B83" s="16" t="s">
        <v>2330</v>
      </c>
      <c r="C83" s="16" t="s">
        <v>2344</v>
      </c>
      <c r="E83" s="20">
        <v>212.25</v>
      </c>
      <c r="F83" s="20">
        <v>191.46</v>
      </c>
      <c r="G83" s="22">
        <f t="shared" si="1"/>
        <v>0.10858664995299275</v>
      </c>
      <c r="H83" s="15">
        <v>99</v>
      </c>
      <c r="I83" s="15">
        <v>96</v>
      </c>
      <c r="J83" s="29">
        <v>45904</v>
      </c>
      <c r="K83" s="31">
        <v>208.01</v>
      </c>
      <c r="L83" s="38">
        <f t="shared" si="2"/>
        <v>2.0383635402144173E-2</v>
      </c>
      <c r="M83" s="31">
        <v>209.57</v>
      </c>
      <c r="N83" s="38">
        <f t="shared" si="3"/>
        <v>1.2788089898363348E-2</v>
      </c>
      <c r="O83" s="31">
        <v>200.66</v>
      </c>
      <c r="P83" s="38">
        <f t="shared" si="4"/>
        <v>5.7759393999800679E-2</v>
      </c>
      <c r="Q83" s="16" t="s">
        <v>3303</v>
      </c>
    </row>
    <row r="84" spans="1:17" x14ac:dyDescent="0.25">
      <c r="A84" s="6" t="s">
        <v>63</v>
      </c>
    </row>
    <row r="85" spans="1:17" x14ac:dyDescent="0.25">
      <c r="A85" s="6" t="s">
        <v>64</v>
      </c>
    </row>
    <row r="86" spans="1:17" x14ac:dyDescent="0.25">
      <c r="A86" s="6" t="s">
        <v>65</v>
      </c>
    </row>
    <row r="87" spans="1:17" x14ac:dyDescent="0.25">
      <c r="A87" s="6" t="s">
        <v>66</v>
      </c>
    </row>
    <row r="88" spans="1:17" x14ac:dyDescent="0.25">
      <c r="A88" s="6" t="s">
        <v>67</v>
      </c>
    </row>
    <row r="89" spans="1:17" x14ac:dyDescent="0.25">
      <c r="A89" s="6" t="s">
        <v>68</v>
      </c>
    </row>
    <row r="90" spans="1:17" x14ac:dyDescent="0.25">
      <c r="A90" s="6" t="s">
        <v>69</v>
      </c>
    </row>
    <row r="91" spans="1:17" x14ac:dyDescent="0.25">
      <c r="A91" s="6" t="s">
        <v>70</v>
      </c>
    </row>
    <row r="92" spans="1:17" x14ac:dyDescent="0.25">
      <c r="A92" s="6" t="s">
        <v>75</v>
      </c>
    </row>
    <row r="93" spans="1:17" x14ac:dyDescent="0.25">
      <c r="A93" s="6" t="s">
        <v>76</v>
      </c>
      <c r="B93" s="16"/>
      <c r="C93" s="16"/>
      <c r="E93" s="20"/>
      <c r="F93" s="20"/>
      <c r="G93" s="22"/>
      <c r="H93" s="15"/>
      <c r="I93" s="15"/>
      <c r="J93" s="29"/>
      <c r="K93" s="31"/>
      <c r="L93" s="33"/>
      <c r="M93" s="31"/>
      <c r="N93" s="33"/>
      <c r="O93" s="31"/>
      <c r="P93" s="33"/>
    </row>
    <row r="94" spans="1:17" x14ac:dyDescent="0.25">
      <c r="A94" s="6" t="s">
        <v>78</v>
      </c>
    </row>
    <row r="95" spans="1:17" x14ac:dyDescent="0.25">
      <c r="A95" s="6" t="s">
        <v>79</v>
      </c>
    </row>
    <row r="96" spans="1:17" x14ac:dyDescent="0.25">
      <c r="A96" s="6" t="s">
        <v>81</v>
      </c>
    </row>
    <row r="97" spans="1:17" x14ac:dyDescent="0.25">
      <c r="A97" s="6" t="s">
        <v>119</v>
      </c>
      <c r="Q97" s="16"/>
    </row>
    <row r="98" spans="1:17" x14ac:dyDescent="0.25">
      <c r="A98" s="6" t="s">
        <v>148</v>
      </c>
    </row>
    <row r="99" spans="1:17" x14ac:dyDescent="0.25">
      <c r="A99" s="6" t="s">
        <v>149</v>
      </c>
      <c r="J99" s="29"/>
    </row>
    <row r="102" spans="1:17" x14ac:dyDescent="0.25">
      <c r="J102" s="29"/>
    </row>
    <row r="103" spans="1:17" x14ac:dyDescent="0.25">
      <c r="J103" s="29"/>
    </row>
    <row r="104" spans="1:17" x14ac:dyDescent="0.25">
      <c r="J104" s="29"/>
    </row>
  </sheetData>
  <sortState xmlns:xlrd2="http://schemas.microsoft.com/office/spreadsheetml/2017/richdata2" ref="B65:Q83">
    <sortCondition ref="G65:G83"/>
  </sortState>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94A56-027F-40AE-84BA-CBB7C446624E}">
  <dimension ref="A1:T110"/>
  <sheetViews>
    <sheetView workbookViewId="0">
      <selection activeCell="E5" sqref="E5"/>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45849</v>
      </c>
      <c r="I3" s="2"/>
      <c r="J3" s="29">
        <v>45852</v>
      </c>
      <c r="K3" s="28">
        <v>45853</v>
      </c>
      <c r="L3" s="28">
        <v>45854</v>
      </c>
      <c r="M3" s="28">
        <v>45855</v>
      </c>
      <c r="N3" s="28">
        <v>45856</v>
      </c>
      <c r="P3" s="2" t="s">
        <v>82</v>
      </c>
      <c r="R3" s="2" t="s">
        <v>82</v>
      </c>
    </row>
    <row r="4" spans="1:18" ht="15.75" thickBot="1" x14ac:dyDescent="0.3">
      <c r="A4" t="s">
        <v>0</v>
      </c>
      <c r="C4" s="10">
        <v>45852</v>
      </c>
      <c r="D4" s="11" t="s">
        <v>32</v>
      </c>
      <c r="E4" s="10">
        <v>45856</v>
      </c>
      <c r="J4" s="2" t="s">
        <v>26</v>
      </c>
      <c r="K4" s="2" t="s">
        <v>27</v>
      </c>
      <c r="L4" s="2" t="s">
        <v>28</v>
      </c>
      <c r="M4" s="2" t="s">
        <v>29</v>
      </c>
      <c r="N4" s="2" t="s">
        <v>30</v>
      </c>
    </row>
    <row r="5" spans="1:18" ht="15.75" thickBot="1" x14ac:dyDescent="0.3">
      <c r="A5" t="s">
        <v>910</v>
      </c>
      <c r="F5" s="8">
        <v>19310.79</v>
      </c>
      <c r="G5" s="36" t="s">
        <v>25</v>
      </c>
      <c r="H5" s="8">
        <v>20585.53</v>
      </c>
      <c r="J5" s="14">
        <v>20640.330000000002</v>
      </c>
      <c r="K5" s="14">
        <v>20677.8</v>
      </c>
      <c r="L5" s="14">
        <v>20730.490000000002</v>
      </c>
      <c r="M5" s="14">
        <v>20885.650000000001</v>
      </c>
      <c r="N5" s="14">
        <v>20895.66</v>
      </c>
      <c r="P5" s="5">
        <f>(N5-H5)/H5</f>
        <v>1.5065436741244992E-2</v>
      </c>
      <c r="R5" s="5">
        <f>(N5-F5)/F5</f>
        <v>8.2071732953442028E-2</v>
      </c>
    </row>
    <row r="6" spans="1:18" ht="15.75" thickBot="1" x14ac:dyDescent="0.3">
      <c r="A6" t="s">
        <v>302</v>
      </c>
      <c r="C6" s="26" t="s">
        <v>340</v>
      </c>
      <c r="D6" s="1"/>
      <c r="E6" s="1"/>
      <c r="F6" s="9">
        <v>6040.04</v>
      </c>
      <c r="G6" s="36" t="s">
        <v>107</v>
      </c>
      <c r="H6" s="9">
        <v>6259.75</v>
      </c>
      <c r="J6" s="14">
        <v>6268.56</v>
      </c>
      <c r="K6" s="17">
        <v>6243.66</v>
      </c>
      <c r="L6" s="17">
        <v>6263.7</v>
      </c>
      <c r="M6" s="14">
        <v>6297.36</v>
      </c>
      <c r="N6" s="14">
        <v>6296.79</v>
      </c>
      <c r="P6" s="5">
        <f>(N6-H6)/H6</f>
        <v>5.917169216022998E-3</v>
      </c>
      <c r="R6" s="5">
        <f>(N6-F6)/F6</f>
        <v>4.2507996635783869E-2</v>
      </c>
    </row>
    <row r="7" spans="1:18" x14ac:dyDescent="0.25">
      <c r="C7" s="35"/>
      <c r="J7" s="12"/>
    </row>
    <row r="8" spans="1:18" x14ac:dyDescent="0.25">
      <c r="C8" s="12"/>
      <c r="J8" s="12"/>
    </row>
    <row r="9" spans="1:18" x14ac:dyDescent="0.25">
      <c r="C9" s="12"/>
      <c r="J9" s="12"/>
    </row>
    <row r="10" spans="1:18" x14ac:dyDescent="0.25">
      <c r="A10" t="s">
        <v>3</v>
      </c>
      <c r="C10" s="16" t="s">
        <v>3395</v>
      </c>
      <c r="J10" s="16"/>
    </row>
    <row r="11" spans="1:18" x14ac:dyDescent="0.25">
      <c r="C11" s="27" t="s">
        <v>3396</v>
      </c>
      <c r="J11" s="16"/>
    </row>
    <row r="12" spans="1:18" x14ac:dyDescent="0.25">
      <c r="C12" s="16" t="s">
        <v>3397</v>
      </c>
      <c r="J12" s="16"/>
    </row>
    <row r="13" spans="1:18" x14ac:dyDescent="0.25">
      <c r="C13" s="16" t="s">
        <v>3398</v>
      </c>
      <c r="J13" s="16"/>
    </row>
    <row r="14" spans="1:18" x14ac:dyDescent="0.25">
      <c r="C14" s="16" t="s">
        <v>3401</v>
      </c>
      <c r="J14" s="16"/>
    </row>
    <row r="15" spans="1:18" x14ac:dyDescent="0.25">
      <c r="C15" s="16" t="s">
        <v>3402</v>
      </c>
      <c r="J15" s="16"/>
    </row>
    <row r="16" spans="1:18" x14ac:dyDescent="0.25">
      <c r="C16" s="16" t="s">
        <v>3399</v>
      </c>
      <c r="J16" s="16"/>
    </row>
    <row r="17" spans="3:10" x14ac:dyDescent="0.25">
      <c r="C17" s="16" t="s">
        <v>3400</v>
      </c>
      <c r="J17" s="16"/>
    </row>
    <row r="18" spans="3:10" x14ac:dyDescent="0.25">
      <c r="C18" s="16" t="s">
        <v>3403</v>
      </c>
      <c r="J18" s="16"/>
    </row>
    <row r="19" spans="3:10" x14ac:dyDescent="0.25">
      <c r="C19" s="27" t="s">
        <v>3404</v>
      </c>
      <c r="J19" s="16"/>
    </row>
    <row r="20" spans="3:10" x14ac:dyDescent="0.25">
      <c r="C20" s="27" t="s">
        <v>3405</v>
      </c>
      <c r="J20" s="16"/>
    </row>
    <row r="21" spans="3:10" x14ac:dyDescent="0.25">
      <c r="C21" s="16" t="s">
        <v>3406</v>
      </c>
      <c r="J21" s="16"/>
    </row>
    <row r="22" spans="3:10" x14ac:dyDescent="0.25">
      <c r="C22" s="16" t="s">
        <v>3407</v>
      </c>
      <c r="J22" s="16"/>
    </row>
    <row r="23" spans="3:10" x14ac:dyDescent="0.25">
      <c r="C23" s="16" t="s">
        <v>3408</v>
      </c>
      <c r="J23" s="16"/>
    </row>
    <row r="24" spans="3:10" x14ac:dyDescent="0.25">
      <c r="C24" s="16" t="s">
        <v>3409</v>
      </c>
      <c r="J24" s="16"/>
    </row>
    <row r="25" spans="3:10" x14ac:dyDescent="0.25">
      <c r="C25" s="16" t="s">
        <v>3410</v>
      </c>
      <c r="J25" s="16"/>
    </row>
    <row r="26" spans="3:10" x14ac:dyDescent="0.25">
      <c r="C26" s="16" t="s">
        <v>3411</v>
      </c>
      <c r="J26" s="16"/>
    </row>
    <row r="27" spans="3:10" x14ac:dyDescent="0.25">
      <c r="C27" s="16"/>
      <c r="J27" s="16"/>
    </row>
    <row r="28" spans="3:10" x14ac:dyDescent="0.25">
      <c r="C28" s="16"/>
      <c r="J28" s="16"/>
    </row>
    <row r="29" spans="3:10" x14ac:dyDescent="0.25">
      <c r="C29" s="16"/>
      <c r="J29" s="16"/>
    </row>
    <row r="30" spans="3:10" x14ac:dyDescent="0.25">
      <c r="C30" s="16"/>
      <c r="J30" s="16"/>
    </row>
    <row r="31" spans="3:10" x14ac:dyDescent="0.25">
      <c r="C31" s="12" t="s">
        <v>182</v>
      </c>
      <c r="D31" s="12" t="s">
        <v>3374</v>
      </c>
      <c r="J31" s="16"/>
    </row>
    <row r="32" spans="3:10" x14ac:dyDescent="0.25">
      <c r="C32" s="12" t="s">
        <v>163</v>
      </c>
      <c r="D32" s="12" t="s">
        <v>3375</v>
      </c>
      <c r="J32" s="16"/>
    </row>
    <row r="33" spans="3:10" x14ac:dyDescent="0.25">
      <c r="C33" s="12"/>
      <c r="J33" s="16"/>
    </row>
    <row r="34" spans="3:10" x14ac:dyDescent="0.25">
      <c r="F34" s="2" t="s">
        <v>154</v>
      </c>
      <c r="J34" s="16"/>
    </row>
    <row r="35" spans="3:10" x14ac:dyDescent="0.25">
      <c r="C35" t="s">
        <v>102</v>
      </c>
      <c r="D35" s="5">
        <v>0.13930000000000001</v>
      </c>
      <c r="E35" s="7"/>
      <c r="F35" s="2" t="s">
        <v>155</v>
      </c>
      <c r="I35" s="5"/>
      <c r="J35" s="16"/>
    </row>
    <row r="36" spans="3:10" x14ac:dyDescent="0.25">
      <c r="C36" s="16"/>
      <c r="D36" s="5"/>
      <c r="E36" s="7"/>
      <c r="F36" s="5"/>
      <c r="I36" s="5"/>
      <c r="J36" s="16"/>
    </row>
    <row r="37" spans="3:10" x14ac:dyDescent="0.25">
      <c r="C37" s="16"/>
      <c r="D37" s="5"/>
      <c r="E37" s="7"/>
      <c r="F37" s="34"/>
      <c r="I37" s="5"/>
      <c r="J37" s="16"/>
    </row>
    <row r="38" spans="3:10" x14ac:dyDescent="0.25">
      <c r="D38" s="5"/>
      <c r="F38" s="5"/>
      <c r="I38" s="5"/>
      <c r="J38" s="16"/>
    </row>
    <row r="39" spans="3:10" x14ac:dyDescent="0.25">
      <c r="C39" t="s">
        <v>2289</v>
      </c>
      <c r="D39" s="5">
        <v>0.13439999999999999</v>
      </c>
      <c r="F39" s="5">
        <v>6.5699999999999995E-2</v>
      </c>
      <c r="I39" s="5"/>
      <c r="J39" s="16"/>
    </row>
    <row r="40" spans="3:10" x14ac:dyDescent="0.25">
      <c r="C40" t="s">
        <v>143</v>
      </c>
      <c r="D40" s="5">
        <v>0.115</v>
      </c>
      <c r="F40" s="5">
        <v>0.17799999999999999</v>
      </c>
      <c r="I40" s="5"/>
      <c r="J40" s="16"/>
    </row>
    <row r="41" spans="3:10" x14ac:dyDescent="0.25">
      <c r="C41" t="s">
        <v>3050</v>
      </c>
      <c r="D41" s="5">
        <v>0.1017</v>
      </c>
      <c r="F41" s="5">
        <v>0.3407</v>
      </c>
      <c r="I41" s="5"/>
      <c r="J41" s="16"/>
    </row>
    <row r="42" spans="3:10" x14ac:dyDescent="0.25">
      <c r="C42" t="s">
        <v>3127</v>
      </c>
      <c r="D42" s="5">
        <v>5.9499999999999997E-2</v>
      </c>
      <c r="F42" s="5">
        <v>0.1305</v>
      </c>
      <c r="I42" s="5"/>
      <c r="J42" s="16"/>
    </row>
    <row r="43" spans="3:10" x14ac:dyDescent="0.25">
      <c r="C43" t="s">
        <v>3107</v>
      </c>
      <c r="D43" s="5">
        <v>0.13719999999999999</v>
      </c>
      <c r="F43" s="5">
        <v>0.31669999999999998</v>
      </c>
      <c r="I43" s="5"/>
      <c r="J43" s="16"/>
    </row>
    <row r="44" spans="3:10" x14ac:dyDescent="0.25">
      <c r="C44" t="s">
        <v>3206</v>
      </c>
      <c r="D44" s="5">
        <v>5.6399999999999999E-2</v>
      </c>
      <c r="F44" s="5">
        <v>-5.1299999999999998E-2</v>
      </c>
      <c r="I44" s="5"/>
      <c r="J44" s="16"/>
    </row>
    <row r="45" spans="3:10" x14ac:dyDescent="0.25">
      <c r="C45" t="s">
        <v>1762</v>
      </c>
      <c r="D45" s="5">
        <v>9.8299999999999998E-2</v>
      </c>
      <c r="F45" s="5">
        <v>9.06E-2</v>
      </c>
      <c r="G45" s="22"/>
      <c r="H45" s="16"/>
      <c r="I45" s="5"/>
      <c r="J45" s="16"/>
    </row>
    <row r="46" spans="3:10" x14ac:dyDescent="0.25">
      <c r="C46" t="s">
        <v>2287</v>
      </c>
      <c r="D46" s="5">
        <v>8.2500000000000004E-2</v>
      </c>
      <c r="F46" s="5">
        <v>0.23</v>
      </c>
      <c r="G46" s="22"/>
      <c r="H46" s="16"/>
      <c r="I46" s="5"/>
      <c r="J46" s="16"/>
    </row>
    <row r="47" spans="3:10" x14ac:dyDescent="0.25">
      <c r="C47" t="s">
        <v>3362</v>
      </c>
      <c r="D47" s="5">
        <v>7.5700000000000003E-2</v>
      </c>
      <c r="F47" s="5">
        <v>2.2200000000000001E-2</v>
      </c>
      <c r="G47" s="22"/>
      <c r="H47" s="16"/>
      <c r="I47" s="5"/>
      <c r="J47" s="16"/>
    </row>
    <row r="48" spans="3:10" x14ac:dyDescent="0.25">
      <c r="G48" s="22"/>
      <c r="H48" s="16"/>
      <c r="I48" s="5"/>
      <c r="J48" s="16"/>
    </row>
    <row r="49" spans="1:19" x14ac:dyDescent="0.25">
      <c r="D49" s="5"/>
      <c r="E49" s="21"/>
      <c r="F49" s="34"/>
      <c r="G49" s="22"/>
      <c r="H49" s="16"/>
      <c r="I49" s="5"/>
      <c r="J49" s="16"/>
    </row>
    <row r="50" spans="1:19" x14ac:dyDescent="0.25">
      <c r="D50" s="5">
        <f>SUM(D35:D49)</f>
        <v>1.0000000000000002</v>
      </c>
      <c r="F50" s="34"/>
      <c r="I50" s="22"/>
      <c r="J50" s="16"/>
    </row>
    <row r="51" spans="1:19" x14ac:dyDescent="0.25">
      <c r="E51" s="21"/>
      <c r="F51" s="16"/>
      <c r="G51" s="22"/>
      <c r="H51" s="16"/>
      <c r="I51" s="22"/>
      <c r="J51" s="16"/>
    </row>
    <row r="52" spans="1:19" x14ac:dyDescent="0.25">
      <c r="C52" s="12"/>
      <c r="D52" s="5"/>
      <c r="E52" s="21"/>
      <c r="F52" s="16"/>
      <c r="G52" s="22"/>
      <c r="H52" s="16"/>
      <c r="I52" s="22"/>
      <c r="J52" s="16"/>
    </row>
    <row r="53" spans="1:19" x14ac:dyDescent="0.25">
      <c r="C53" s="12"/>
      <c r="E53" s="21"/>
      <c r="F53" s="15" t="s">
        <v>108</v>
      </c>
      <c r="G53" s="16"/>
      <c r="H53" s="12"/>
      <c r="I53" s="16"/>
    </row>
    <row r="54" spans="1:19" x14ac:dyDescent="0.25">
      <c r="A54" t="s">
        <v>4</v>
      </c>
      <c r="C54" s="12"/>
      <c r="E54" s="24" t="s">
        <v>6</v>
      </c>
      <c r="F54" s="24" t="s">
        <v>7</v>
      </c>
      <c r="G54" s="24" t="s">
        <v>8</v>
      </c>
      <c r="H54" s="24" t="s">
        <v>9</v>
      </c>
      <c r="I54" s="24" t="s">
        <v>21</v>
      </c>
      <c r="J54" s="24" t="s">
        <v>23</v>
      </c>
      <c r="K54" s="24" t="s">
        <v>22</v>
      </c>
      <c r="L54" s="24" t="s">
        <v>120</v>
      </c>
      <c r="M54" s="23" t="s">
        <v>10</v>
      </c>
      <c r="N54" s="25"/>
      <c r="O54" s="25"/>
      <c r="P54" s="25"/>
      <c r="Q54" s="25"/>
      <c r="R54" s="25"/>
      <c r="S54" s="25"/>
    </row>
    <row r="55" spans="1:19" x14ac:dyDescent="0.25">
      <c r="A55" s="6" t="s">
        <v>5</v>
      </c>
      <c r="B55" t="s">
        <v>2289</v>
      </c>
      <c r="E55" s="4">
        <v>574.6</v>
      </c>
      <c r="F55" s="4">
        <v>377.42</v>
      </c>
      <c r="G55" s="5">
        <f t="shared" ref="G55:G56" si="0">(E55-F55)/F55</f>
        <v>0.52244184197975729</v>
      </c>
      <c r="H55" s="13">
        <v>475</v>
      </c>
      <c r="I55" s="4">
        <v>349.62</v>
      </c>
      <c r="J55" s="2">
        <v>97</v>
      </c>
      <c r="K55" s="2">
        <v>81</v>
      </c>
      <c r="L55" s="2"/>
      <c r="M55" t="s">
        <v>3384</v>
      </c>
    </row>
    <row r="56" spans="1:19" x14ac:dyDescent="0.25">
      <c r="A56" s="6" t="s">
        <v>11</v>
      </c>
      <c r="B56" t="s">
        <v>143</v>
      </c>
      <c r="E56" s="4">
        <v>124.5</v>
      </c>
      <c r="F56" s="4">
        <v>74.760000000000005</v>
      </c>
      <c r="G56" s="5">
        <f t="shared" si="0"/>
        <v>0.66532905296950229</v>
      </c>
      <c r="H56" s="13">
        <v>95</v>
      </c>
      <c r="I56" s="4">
        <v>74.239999999999995</v>
      </c>
      <c r="J56" s="2">
        <v>98</v>
      </c>
      <c r="K56" s="2">
        <v>39</v>
      </c>
      <c r="L56" s="2">
        <v>30</v>
      </c>
      <c r="M56" t="s">
        <v>3363</v>
      </c>
    </row>
    <row r="57" spans="1:19" x14ac:dyDescent="0.25">
      <c r="A57" s="6" t="s">
        <v>12</v>
      </c>
      <c r="B57" t="s">
        <v>3050</v>
      </c>
      <c r="E57" s="4">
        <v>50.25</v>
      </c>
      <c r="F57" s="4">
        <v>30.93</v>
      </c>
      <c r="G57" s="5">
        <f t="shared" ref="G57:G63" si="1">(E57-F57)/F57</f>
        <v>0.62463627546071776</v>
      </c>
      <c r="H57" s="13">
        <v>42</v>
      </c>
      <c r="I57" s="4">
        <v>29.66</v>
      </c>
      <c r="J57" s="2">
        <v>99</v>
      </c>
      <c r="K57" s="2">
        <v>17</v>
      </c>
      <c r="M57" t="s">
        <v>3364</v>
      </c>
    </row>
    <row r="58" spans="1:19" x14ac:dyDescent="0.25">
      <c r="A58" s="6" t="s">
        <v>13</v>
      </c>
      <c r="B58" t="s">
        <v>3127</v>
      </c>
      <c r="E58" s="4">
        <v>23.18</v>
      </c>
      <c r="F58" s="4">
        <v>20.58</v>
      </c>
      <c r="G58" s="5">
        <f t="shared" si="1"/>
        <v>0.12633624878522845</v>
      </c>
      <c r="H58" s="13">
        <v>19</v>
      </c>
      <c r="I58" s="4">
        <v>16.399999999999999</v>
      </c>
      <c r="J58" s="2">
        <v>98</v>
      </c>
      <c r="K58" s="2">
        <v>81</v>
      </c>
      <c r="L58" s="2">
        <v>1</v>
      </c>
      <c r="M58" t="s">
        <v>3370</v>
      </c>
    </row>
    <row r="59" spans="1:19" x14ac:dyDescent="0.25">
      <c r="A59" s="6" t="s">
        <v>14</v>
      </c>
      <c r="B59" t="s">
        <v>3107</v>
      </c>
      <c r="E59" s="4">
        <v>51.39</v>
      </c>
      <c r="F59" s="4">
        <v>32.03</v>
      </c>
      <c r="G59" s="5">
        <f t="shared" si="1"/>
        <v>0.60443334374024349</v>
      </c>
      <c r="H59" s="13">
        <v>38</v>
      </c>
      <c r="I59" s="4">
        <v>32.700000000000003</v>
      </c>
      <c r="J59" s="2">
        <v>99</v>
      </c>
      <c r="K59" s="2">
        <v>14</v>
      </c>
      <c r="L59" s="2">
        <v>10</v>
      </c>
      <c r="M59" t="s">
        <v>3365</v>
      </c>
    </row>
    <row r="60" spans="1:19" x14ac:dyDescent="0.25">
      <c r="A60" s="6" t="s">
        <v>15</v>
      </c>
      <c r="B60" t="s">
        <v>3206</v>
      </c>
      <c r="E60" s="4">
        <v>93.47</v>
      </c>
      <c r="F60" s="4">
        <v>88.73</v>
      </c>
      <c r="G60" s="5">
        <f t="shared" si="1"/>
        <v>5.3420489124309641E-2</v>
      </c>
      <c r="H60" s="20">
        <v>82</v>
      </c>
      <c r="I60" s="4">
        <v>86.84</v>
      </c>
      <c r="J60" s="2">
        <v>98</v>
      </c>
      <c r="K60" s="2">
        <v>81</v>
      </c>
      <c r="M60" t="s">
        <v>3366</v>
      </c>
    </row>
    <row r="61" spans="1:19" x14ac:dyDescent="0.25">
      <c r="A61" s="6" t="s">
        <v>16</v>
      </c>
      <c r="B61" t="s">
        <v>1762</v>
      </c>
      <c r="E61" s="4">
        <v>42.72</v>
      </c>
      <c r="F61" s="4">
        <v>38.78</v>
      </c>
      <c r="G61" s="5">
        <f t="shared" si="1"/>
        <v>0.10159876224858168</v>
      </c>
      <c r="H61" s="20">
        <v>39</v>
      </c>
      <c r="I61" s="4">
        <v>37.89</v>
      </c>
      <c r="J61" s="2">
        <v>97</v>
      </c>
      <c r="K61" s="2">
        <v>81</v>
      </c>
      <c r="L61" s="2">
        <v>8</v>
      </c>
      <c r="M61" t="s">
        <v>3367</v>
      </c>
    </row>
    <row r="62" spans="1:19" x14ac:dyDescent="0.25">
      <c r="A62" s="6" t="s">
        <v>17</v>
      </c>
      <c r="B62" t="s">
        <v>2287</v>
      </c>
      <c r="E62" s="4">
        <v>68.98</v>
      </c>
      <c r="F62" s="4">
        <v>63.86</v>
      </c>
      <c r="G62" s="5">
        <f t="shared" si="1"/>
        <v>8.017538365173825E-2</v>
      </c>
      <c r="H62" s="13">
        <v>59</v>
      </c>
      <c r="I62" s="4">
        <v>58.69</v>
      </c>
      <c r="J62" s="2">
        <v>99</v>
      </c>
      <c r="K62" s="2">
        <v>48</v>
      </c>
      <c r="M62" t="s">
        <v>3368</v>
      </c>
    </row>
    <row r="63" spans="1:19" x14ac:dyDescent="0.25">
      <c r="A63" s="6" t="s">
        <v>31</v>
      </c>
      <c r="B63" t="s">
        <v>3362</v>
      </c>
      <c r="E63" s="4">
        <v>107.57</v>
      </c>
      <c r="F63" s="4">
        <v>113.05</v>
      </c>
      <c r="G63" s="5">
        <f t="shared" si="1"/>
        <v>-4.8474126492702378E-2</v>
      </c>
      <c r="H63" s="13">
        <v>102</v>
      </c>
      <c r="I63" s="4">
        <v>111.98</v>
      </c>
      <c r="J63" s="2">
        <v>91</v>
      </c>
      <c r="K63" s="2">
        <v>94</v>
      </c>
      <c r="M63" t="s">
        <v>3369</v>
      </c>
    </row>
    <row r="64" spans="1:19" x14ac:dyDescent="0.25">
      <c r="A64" s="6" t="s">
        <v>33</v>
      </c>
    </row>
    <row r="65" spans="1:20" x14ac:dyDescent="0.25">
      <c r="A65" s="6" t="s">
        <v>34</v>
      </c>
    </row>
    <row r="66" spans="1:20" x14ac:dyDescent="0.25">
      <c r="A66" s="6" t="s">
        <v>35</v>
      </c>
      <c r="E66" s="4"/>
      <c r="F66" s="4"/>
      <c r="H66" s="4"/>
      <c r="I66" s="4"/>
      <c r="L66" s="2"/>
    </row>
    <row r="68" spans="1:20" x14ac:dyDescent="0.25">
      <c r="E68" s="7"/>
      <c r="G68" s="2" t="s">
        <v>128</v>
      </c>
      <c r="J68" s="2" t="s">
        <v>127</v>
      </c>
      <c r="L68" s="2" t="s">
        <v>150</v>
      </c>
      <c r="N68" s="2" t="s">
        <v>150</v>
      </c>
      <c r="P68" s="2" t="s">
        <v>150</v>
      </c>
    </row>
    <row r="69" spans="1:20" x14ac:dyDescent="0.25">
      <c r="A69" s="3" t="s">
        <v>18</v>
      </c>
      <c r="E69" s="18" t="s">
        <v>6</v>
      </c>
      <c r="F69" s="18" t="s">
        <v>21</v>
      </c>
      <c r="G69" s="18" t="s">
        <v>129</v>
      </c>
      <c r="H69" s="18" t="s">
        <v>22</v>
      </c>
      <c r="I69" s="18" t="s">
        <v>23</v>
      </c>
      <c r="J69" s="18" t="s">
        <v>22</v>
      </c>
      <c r="K69" s="18" t="s">
        <v>146</v>
      </c>
      <c r="L69" s="18" t="s">
        <v>146</v>
      </c>
      <c r="M69" s="18" t="s">
        <v>130</v>
      </c>
      <c r="N69" s="18" t="s">
        <v>130</v>
      </c>
      <c r="O69" s="18" t="s">
        <v>131</v>
      </c>
      <c r="P69" s="18" t="s">
        <v>131</v>
      </c>
      <c r="Q69" s="19" t="s">
        <v>10</v>
      </c>
    </row>
    <row r="70" spans="1:20" x14ac:dyDescent="0.25">
      <c r="A70" s="3"/>
      <c r="E70" s="18"/>
      <c r="F70" s="18"/>
      <c r="G70" s="18"/>
      <c r="H70" s="18"/>
      <c r="I70" s="18"/>
      <c r="J70" s="18"/>
      <c r="K70" s="18"/>
      <c r="M70" s="18"/>
      <c r="O70" s="18"/>
      <c r="Q70" s="19"/>
    </row>
    <row r="71" spans="1:20" x14ac:dyDescent="0.25">
      <c r="A71" s="6" t="s">
        <v>5</v>
      </c>
      <c r="B71" s="16" t="s">
        <v>3290</v>
      </c>
      <c r="C71" s="16" t="s">
        <v>3309</v>
      </c>
      <c r="E71" s="20">
        <v>21.75</v>
      </c>
      <c r="F71" s="20">
        <v>24.65</v>
      </c>
      <c r="G71" s="22">
        <f t="shared" ref="G71:G90" si="2">(E71-F71)/F71</f>
        <v>-0.11764705882352935</v>
      </c>
      <c r="H71" s="15">
        <v>81</v>
      </c>
      <c r="I71" s="15">
        <v>99</v>
      </c>
      <c r="J71" s="29">
        <v>45887</v>
      </c>
      <c r="K71" s="31">
        <v>20.58</v>
      </c>
      <c r="L71" s="38">
        <f t="shared" ref="L71:L90" si="3">(E71-K71)/K71</f>
        <v>5.6851311953352857E-2</v>
      </c>
      <c r="M71" s="31">
        <v>21.58</v>
      </c>
      <c r="N71" s="38">
        <f t="shared" ref="N71:N90" si="4">(E71-M71)/M71</f>
        <v>7.8776645041706075E-3</v>
      </c>
      <c r="O71" s="31">
        <v>20.16</v>
      </c>
      <c r="P71" s="38">
        <f t="shared" ref="P71:P90" si="5">(E71-O71)/O71</f>
        <v>7.8869047619047616E-2</v>
      </c>
      <c r="Q71" s="16" t="s">
        <v>3380</v>
      </c>
    </row>
    <row r="72" spans="1:20" x14ac:dyDescent="0.25">
      <c r="A72" s="6" t="s">
        <v>11</v>
      </c>
      <c r="B72" s="16" t="s">
        <v>3371</v>
      </c>
      <c r="C72" s="16" t="s">
        <v>3390</v>
      </c>
      <c r="E72" s="20">
        <v>19.510000000000002</v>
      </c>
      <c r="F72" s="20">
        <v>21.74</v>
      </c>
      <c r="G72" s="22">
        <f t="shared" si="2"/>
        <v>-0.1025758969641213</v>
      </c>
      <c r="H72" s="15">
        <v>34</v>
      </c>
      <c r="I72" s="15">
        <v>99</v>
      </c>
      <c r="J72" s="29">
        <v>45887</v>
      </c>
      <c r="K72" s="31">
        <v>16.21</v>
      </c>
      <c r="L72" s="38">
        <f t="shared" si="3"/>
        <v>0.20357803824799509</v>
      </c>
      <c r="M72" s="31">
        <v>18.28</v>
      </c>
      <c r="N72" s="38">
        <f t="shared" si="4"/>
        <v>6.7286652078774642E-2</v>
      </c>
      <c r="O72" s="31">
        <v>15.21</v>
      </c>
      <c r="P72" s="38">
        <f t="shared" si="5"/>
        <v>0.28270874424720582</v>
      </c>
      <c r="Q72" s="16" t="s">
        <v>3391</v>
      </c>
    </row>
    <row r="73" spans="1:20" x14ac:dyDescent="0.25">
      <c r="A73" s="6" t="s">
        <v>12</v>
      </c>
      <c r="B73" s="16" t="s">
        <v>3289</v>
      </c>
      <c r="C73" s="16" t="s">
        <v>3306</v>
      </c>
      <c r="E73" s="20">
        <v>64.819999999999993</v>
      </c>
      <c r="F73" s="20">
        <v>66.260000000000005</v>
      </c>
      <c r="G73" s="22">
        <f t="shared" si="2"/>
        <v>-2.1732568668880348E-2</v>
      </c>
      <c r="H73" s="15">
        <v>95</v>
      </c>
      <c r="I73" s="15">
        <v>89</v>
      </c>
      <c r="J73" s="29">
        <v>45868</v>
      </c>
      <c r="K73" s="31">
        <v>63.46</v>
      </c>
      <c r="L73" s="38">
        <f t="shared" si="3"/>
        <v>2.1430822565395403E-2</v>
      </c>
      <c r="M73" s="31">
        <v>64.09</v>
      </c>
      <c r="N73" s="38">
        <f t="shared" si="4"/>
        <v>1.139023248556701E-2</v>
      </c>
      <c r="O73" s="31">
        <v>63.36</v>
      </c>
      <c r="P73" s="38">
        <f t="shared" si="5"/>
        <v>2.3042929292929195E-2</v>
      </c>
      <c r="Q73" s="16" t="s">
        <v>3377</v>
      </c>
      <c r="T73" s="16"/>
    </row>
    <row r="74" spans="1:20" x14ac:dyDescent="0.25">
      <c r="A74" s="6" t="s">
        <v>13</v>
      </c>
      <c r="B74" s="16" t="s">
        <v>1813</v>
      </c>
      <c r="C74" s="16" t="s">
        <v>2793</v>
      </c>
      <c r="E74" s="20">
        <v>423.22</v>
      </c>
      <c r="F74" s="20">
        <v>430.35</v>
      </c>
      <c r="G74" s="22">
        <f t="shared" si="2"/>
        <v>-1.6567909840827223E-2</v>
      </c>
      <c r="H74" s="15">
        <v>94</v>
      </c>
      <c r="I74" s="15">
        <v>97</v>
      </c>
      <c r="J74" s="29">
        <v>45869</v>
      </c>
      <c r="K74" s="31">
        <v>391.11</v>
      </c>
      <c r="L74" s="38">
        <f t="shared" si="3"/>
        <v>8.2099665055866675E-2</v>
      </c>
      <c r="M74" s="31">
        <v>414.4</v>
      </c>
      <c r="N74" s="38">
        <f t="shared" si="4"/>
        <v>2.1283783783783906E-2</v>
      </c>
      <c r="O74" s="31">
        <v>396.53</v>
      </c>
      <c r="P74" s="38">
        <f t="shared" si="5"/>
        <v>6.7308904748695067E-2</v>
      </c>
      <c r="Q74" s="16" t="s">
        <v>3379</v>
      </c>
    </row>
    <row r="75" spans="1:20" x14ac:dyDescent="0.25">
      <c r="A75" s="6" t="s">
        <v>14</v>
      </c>
      <c r="B75" s="16" t="s">
        <v>3341</v>
      </c>
      <c r="C75" s="16" t="s">
        <v>3348</v>
      </c>
      <c r="E75" s="20">
        <v>169.9</v>
      </c>
      <c r="F75" s="20">
        <v>171.59</v>
      </c>
      <c r="G75" s="22">
        <f t="shared" si="2"/>
        <v>-9.8490588029605322E-3</v>
      </c>
      <c r="H75" s="15">
        <v>91</v>
      </c>
      <c r="I75" s="15">
        <v>73</v>
      </c>
      <c r="J75" s="32">
        <v>45862</v>
      </c>
      <c r="K75" s="31">
        <v>158.16</v>
      </c>
      <c r="L75" s="38">
        <f t="shared" si="3"/>
        <v>7.4228629236216551E-2</v>
      </c>
      <c r="M75" s="31">
        <v>166.73</v>
      </c>
      <c r="N75" s="38">
        <f t="shared" si="4"/>
        <v>1.9012775145444829E-2</v>
      </c>
      <c r="O75" s="31">
        <v>157.35</v>
      </c>
      <c r="P75" s="38">
        <f t="shared" si="5"/>
        <v>7.9758500158881543E-2</v>
      </c>
      <c r="Q75" s="16" t="s">
        <v>3381</v>
      </c>
    </row>
    <row r="76" spans="1:20" x14ac:dyDescent="0.25">
      <c r="A76" s="6" t="s">
        <v>15</v>
      </c>
      <c r="B76" s="16" t="s">
        <v>707</v>
      </c>
      <c r="C76" s="16" t="s">
        <v>722</v>
      </c>
      <c r="E76" s="20">
        <v>32.74</v>
      </c>
      <c r="F76" s="20">
        <v>32.9</v>
      </c>
      <c r="G76" s="22">
        <f t="shared" si="2"/>
        <v>-4.8632218844983765E-3</v>
      </c>
      <c r="H76" s="15">
        <v>79</v>
      </c>
      <c r="I76" s="15">
        <v>80</v>
      </c>
      <c r="J76" s="32">
        <v>45862</v>
      </c>
      <c r="K76" s="31">
        <v>33.22</v>
      </c>
      <c r="L76" s="38">
        <f t="shared" si="3"/>
        <v>-1.4449127031908395E-2</v>
      </c>
      <c r="M76" s="31">
        <v>33.979999999999997</v>
      </c>
      <c r="N76" s="38">
        <f t="shared" si="4"/>
        <v>-3.6492054149499561E-2</v>
      </c>
      <c r="O76" s="31">
        <v>32.82</v>
      </c>
      <c r="P76" s="38">
        <f t="shared" si="5"/>
        <v>-2.4375380865325502E-3</v>
      </c>
      <c r="Q76" s="16" t="s">
        <v>3389</v>
      </c>
    </row>
    <row r="77" spans="1:20" x14ac:dyDescent="0.25">
      <c r="A77" s="6" t="s">
        <v>16</v>
      </c>
      <c r="B77" s="16" t="s">
        <v>2918</v>
      </c>
      <c r="C77" s="16" t="s">
        <v>2935</v>
      </c>
      <c r="E77" s="20">
        <v>175.06</v>
      </c>
      <c r="F77" s="20">
        <v>174.14</v>
      </c>
      <c r="G77" s="22">
        <f t="shared" si="2"/>
        <v>5.283105547260916E-3</v>
      </c>
      <c r="H77" s="15">
        <v>94</v>
      </c>
      <c r="I77" s="15">
        <v>88</v>
      </c>
      <c r="J77" s="32">
        <v>45860</v>
      </c>
      <c r="K77" s="31">
        <v>169.7</v>
      </c>
      <c r="L77" s="38">
        <f t="shared" si="3"/>
        <v>3.1585150265173917E-2</v>
      </c>
      <c r="M77" s="31">
        <v>172.27</v>
      </c>
      <c r="N77" s="38">
        <f t="shared" si="4"/>
        <v>1.6195507052882058E-2</v>
      </c>
      <c r="O77" s="31">
        <v>167.39</v>
      </c>
      <c r="P77" s="38">
        <f t="shared" si="5"/>
        <v>4.5821136268594402E-2</v>
      </c>
      <c r="Q77" s="16" t="s">
        <v>3378</v>
      </c>
    </row>
    <row r="78" spans="1:20" x14ac:dyDescent="0.25">
      <c r="A78" s="6" t="s">
        <v>17</v>
      </c>
      <c r="B78" s="16" t="s">
        <v>3373</v>
      </c>
      <c r="C78" s="16" t="s">
        <v>3393</v>
      </c>
      <c r="E78" s="20">
        <v>60.76</v>
      </c>
      <c r="F78" s="20">
        <v>60.09</v>
      </c>
      <c r="G78" s="22">
        <f t="shared" si="2"/>
        <v>1.1149941754035523E-2</v>
      </c>
      <c r="H78" s="15">
        <v>87</v>
      </c>
      <c r="I78" s="15">
        <v>84</v>
      </c>
      <c r="J78" s="29">
        <v>45875</v>
      </c>
      <c r="K78" s="31">
        <v>56.76</v>
      </c>
      <c r="L78" s="38">
        <f t="shared" si="3"/>
        <v>7.0472163495419307E-2</v>
      </c>
      <c r="M78" s="31">
        <v>57</v>
      </c>
      <c r="N78" s="38">
        <f t="shared" si="4"/>
        <v>6.5964912280701726E-2</v>
      </c>
      <c r="O78" s="31">
        <v>56.55</v>
      </c>
      <c r="P78" s="38">
        <f t="shared" si="5"/>
        <v>7.4447391688771014E-2</v>
      </c>
      <c r="Q78" s="16" t="s">
        <v>3394</v>
      </c>
    </row>
    <row r="79" spans="1:20" x14ac:dyDescent="0.25">
      <c r="A79" s="6" t="s">
        <v>31</v>
      </c>
      <c r="B79" s="16" t="s">
        <v>3143</v>
      </c>
      <c r="C79" s="16" t="s">
        <v>3148</v>
      </c>
      <c r="E79" s="20">
        <v>29.02</v>
      </c>
      <c r="F79" s="20">
        <v>28.56</v>
      </c>
      <c r="G79" s="22">
        <f t="shared" si="2"/>
        <v>1.6106442577030842E-2</v>
      </c>
      <c r="H79" s="15">
        <v>38</v>
      </c>
      <c r="I79" s="15">
        <v>90</v>
      </c>
      <c r="J79" s="29">
        <v>45867</v>
      </c>
      <c r="K79" s="31">
        <v>28.05</v>
      </c>
      <c r="L79" s="38">
        <f t="shared" si="3"/>
        <v>3.4581105169340424E-2</v>
      </c>
      <c r="M79" s="31">
        <v>28.31</v>
      </c>
      <c r="N79" s="38">
        <f t="shared" si="4"/>
        <v>2.5079477216531292E-2</v>
      </c>
      <c r="O79" s="31">
        <v>27.83</v>
      </c>
      <c r="P79" s="38">
        <f t="shared" si="5"/>
        <v>4.275961192957245E-2</v>
      </c>
      <c r="Q79" s="16" t="s">
        <v>3338</v>
      </c>
    </row>
    <row r="80" spans="1:20" x14ac:dyDescent="0.25">
      <c r="A80" s="6" t="s">
        <v>33</v>
      </c>
      <c r="B80" s="16" t="s">
        <v>1716</v>
      </c>
      <c r="C80" s="16" t="s">
        <v>1732</v>
      </c>
      <c r="E80" s="20">
        <v>211.91</v>
      </c>
      <c r="F80" s="20">
        <v>207.7</v>
      </c>
      <c r="G80" s="22">
        <f t="shared" si="2"/>
        <v>2.026961964371694E-2</v>
      </c>
      <c r="H80" s="15">
        <v>90</v>
      </c>
      <c r="I80" s="15">
        <v>78</v>
      </c>
      <c r="J80" s="32">
        <v>45862</v>
      </c>
      <c r="K80" s="31">
        <v>206.29</v>
      </c>
      <c r="L80" s="38">
        <f t="shared" si="3"/>
        <v>2.7243201318532185E-2</v>
      </c>
      <c r="M80" s="31">
        <v>209.85</v>
      </c>
      <c r="N80" s="38">
        <f t="shared" si="4"/>
        <v>9.8165356206814502E-3</v>
      </c>
      <c r="O80" s="31">
        <v>205.11</v>
      </c>
      <c r="P80" s="38">
        <f t="shared" si="5"/>
        <v>3.3152942323631134E-2</v>
      </c>
      <c r="Q80" s="16" t="s">
        <v>3382</v>
      </c>
    </row>
    <row r="81" spans="1:17" x14ac:dyDescent="0.25">
      <c r="A81" s="6" t="s">
        <v>34</v>
      </c>
      <c r="B81" s="16" t="s">
        <v>789</v>
      </c>
      <c r="C81" s="16" t="s">
        <v>802</v>
      </c>
      <c r="E81" s="20">
        <v>46.52</v>
      </c>
      <c r="F81" s="20">
        <v>45.56</v>
      </c>
      <c r="G81" s="22">
        <f t="shared" si="2"/>
        <v>2.1071115013169463E-2</v>
      </c>
      <c r="H81" s="15">
        <v>81</v>
      </c>
      <c r="I81" s="15">
        <v>91</v>
      </c>
      <c r="J81" s="29">
        <v>45881</v>
      </c>
      <c r="K81" s="31">
        <v>43.47</v>
      </c>
      <c r="L81" s="38">
        <f t="shared" si="3"/>
        <v>7.0163331032896348E-2</v>
      </c>
      <c r="M81" s="31">
        <v>44.15</v>
      </c>
      <c r="N81" s="38">
        <f t="shared" si="4"/>
        <v>5.3680634201585607E-2</v>
      </c>
      <c r="O81" s="31">
        <v>43.11</v>
      </c>
      <c r="P81" s="38">
        <f t="shared" si="5"/>
        <v>7.9099976803525957E-2</v>
      </c>
      <c r="Q81" s="16" t="s">
        <v>3376</v>
      </c>
    </row>
    <row r="82" spans="1:17" x14ac:dyDescent="0.25">
      <c r="A82" s="6" t="s">
        <v>35</v>
      </c>
      <c r="B82" s="16" t="s">
        <v>87</v>
      </c>
      <c r="C82" s="16" t="s">
        <v>3259</v>
      </c>
      <c r="E82" s="20">
        <v>165.28</v>
      </c>
      <c r="F82" s="20">
        <v>160.94</v>
      </c>
      <c r="G82" s="22">
        <f t="shared" si="2"/>
        <v>2.6966571393065759E-2</v>
      </c>
      <c r="H82" s="15">
        <v>92</v>
      </c>
      <c r="I82" s="15">
        <v>82</v>
      </c>
      <c r="J82" s="29">
        <v>45867</v>
      </c>
      <c r="K82" s="31">
        <v>159.27000000000001</v>
      </c>
      <c r="L82" s="38">
        <f t="shared" si="3"/>
        <v>3.7734664406353931E-2</v>
      </c>
      <c r="M82" s="31">
        <v>163.58000000000001</v>
      </c>
      <c r="N82" s="38">
        <f t="shared" si="4"/>
        <v>1.039246851693354E-2</v>
      </c>
      <c r="O82" s="31">
        <v>158.57</v>
      </c>
      <c r="P82" s="38">
        <f t="shared" si="5"/>
        <v>4.2315696537806702E-2</v>
      </c>
      <c r="Q82" s="16" t="s">
        <v>3343</v>
      </c>
    </row>
    <row r="83" spans="1:17" x14ac:dyDescent="0.25">
      <c r="A83" s="6" t="s">
        <v>38</v>
      </c>
      <c r="B83" s="16" t="s">
        <v>1116</v>
      </c>
      <c r="C83" s="16" t="s">
        <v>2795</v>
      </c>
      <c r="E83" s="20">
        <v>66.680000000000007</v>
      </c>
      <c r="F83" s="20">
        <v>63.7</v>
      </c>
      <c r="G83" s="22">
        <f t="shared" si="2"/>
        <v>4.6781789638932557E-2</v>
      </c>
      <c r="I83" s="15">
        <v>92</v>
      </c>
      <c r="J83" s="29"/>
      <c r="K83" s="31">
        <v>61.5</v>
      </c>
      <c r="L83" s="38">
        <f t="shared" si="3"/>
        <v>8.4227642276422876E-2</v>
      </c>
      <c r="M83" s="31">
        <v>63.87</v>
      </c>
      <c r="N83" s="38">
        <f t="shared" si="4"/>
        <v>4.3995616095193507E-2</v>
      </c>
      <c r="O83" s="31">
        <v>61.2</v>
      </c>
      <c r="P83" s="38">
        <f t="shared" si="5"/>
        <v>8.9542483660130776E-2</v>
      </c>
      <c r="Q83" s="16" t="s">
        <v>3386</v>
      </c>
    </row>
    <row r="84" spans="1:17" x14ac:dyDescent="0.25">
      <c r="A84" s="6" t="s">
        <v>44</v>
      </c>
      <c r="B84" s="16" t="s">
        <v>3106</v>
      </c>
      <c r="C84" s="16" t="s">
        <v>3110</v>
      </c>
      <c r="E84" s="20">
        <v>320.52999999999997</v>
      </c>
      <c r="F84" s="20">
        <v>300.89999999999998</v>
      </c>
      <c r="G84" s="22">
        <f t="shared" si="2"/>
        <v>6.5237620471917571E-2</v>
      </c>
      <c r="H84" s="15">
        <v>71</v>
      </c>
      <c r="I84" s="15">
        <v>87</v>
      </c>
      <c r="J84" s="29">
        <v>45869</v>
      </c>
      <c r="K84" s="31">
        <v>308.86</v>
      </c>
      <c r="L84" s="38">
        <f t="shared" si="3"/>
        <v>3.7784109305186685E-2</v>
      </c>
      <c r="M84" s="31">
        <v>317.38</v>
      </c>
      <c r="N84" s="38">
        <f t="shared" si="4"/>
        <v>9.9250110277899588E-3</v>
      </c>
      <c r="O84" s="31">
        <v>303.49</v>
      </c>
      <c r="P84" s="38">
        <f t="shared" si="5"/>
        <v>5.6146825266071246E-2</v>
      </c>
      <c r="Q84" s="16" t="s">
        <v>2734</v>
      </c>
    </row>
    <row r="85" spans="1:17" x14ac:dyDescent="0.25">
      <c r="A85" s="6" t="s">
        <v>45</v>
      </c>
      <c r="B85" s="16" t="s">
        <v>3241</v>
      </c>
      <c r="C85" s="16" t="s">
        <v>3257</v>
      </c>
      <c r="E85" s="20">
        <v>196.17</v>
      </c>
      <c r="F85" s="20">
        <v>183.05</v>
      </c>
      <c r="G85" s="22">
        <f t="shared" si="2"/>
        <v>7.1674405900027174E-2</v>
      </c>
      <c r="H85" s="15">
        <v>89</v>
      </c>
      <c r="I85" s="15">
        <v>83</v>
      </c>
      <c r="J85" s="29">
        <v>45874</v>
      </c>
      <c r="K85" s="31">
        <v>180.37</v>
      </c>
      <c r="L85" s="38">
        <f t="shared" si="3"/>
        <v>8.7597715806397858E-2</v>
      </c>
      <c r="M85" s="31">
        <v>186.91</v>
      </c>
      <c r="N85" s="38">
        <f t="shared" si="4"/>
        <v>4.9542560590658556E-2</v>
      </c>
      <c r="O85" s="31">
        <v>179.39</v>
      </c>
      <c r="P85" s="38">
        <f t="shared" si="5"/>
        <v>9.3539216232788908E-2</v>
      </c>
      <c r="Q85" s="16" t="s">
        <v>3383</v>
      </c>
    </row>
    <row r="86" spans="1:17" x14ac:dyDescent="0.25">
      <c r="A86" s="6" t="s">
        <v>46</v>
      </c>
      <c r="B86" s="16" t="s">
        <v>3242</v>
      </c>
      <c r="C86" s="16" t="s">
        <v>3261</v>
      </c>
      <c r="E86" s="20">
        <v>92.82</v>
      </c>
      <c r="F86" s="20">
        <v>86.5</v>
      </c>
      <c r="G86" s="22">
        <f t="shared" si="2"/>
        <v>7.3063583815028824E-2</v>
      </c>
      <c r="H86" s="15">
        <v>88</v>
      </c>
      <c r="I86" s="15">
        <v>86</v>
      </c>
      <c r="J86" s="32">
        <v>45861</v>
      </c>
      <c r="K86" s="31">
        <v>87.42</v>
      </c>
      <c r="L86" s="38">
        <f t="shared" si="3"/>
        <v>6.1770761839395921E-2</v>
      </c>
      <c r="M86" s="31">
        <v>90.53</v>
      </c>
      <c r="N86" s="38">
        <f t="shared" si="4"/>
        <v>2.5295482160609655E-2</v>
      </c>
      <c r="O86" s="31">
        <v>86.74</v>
      </c>
      <c r="P86" s="38">
        <f t="shared" si="5"/>
        <v>7.0094535393128876E-2</v>
      </c>
      <c r="Q86" s="16" t="s">
        <v>3388</v>
      </c>
    </row>
    <row r="87" spans="1:17" x14ac:dyDescent="0.25">
      <c r="A87" s="6" t="s">
        <v>47</v>
      </c>
      <c r="B87" s="16" t="s">
        <v>2330</v>
      </c>
      <c r="C87" s="16" t="s">
        <v>2344</v>
      </c>
      <c r="E87" s="20">
        <v>206.63</v>
      </c>
      <c r="F87" s="20">
        <v>191.46</v>
      </c>
      <c r="G87" s="22">
        <f t="shared" si="2"/>
        <v>7.923326021101007E-2</v>
      </c>
      <c r="H87" s="15">
        <v>99</v>
      </c>
      <c r="I87" s="15">
        <v>95</v>
      </c>
      <c r="J87" s="29">
        <v>45904</v>
      </c>
      <c r="K87" s="31">
        <v>211.84</v>
      </c>
      <c r="L87" s="38">
        <f t="shared" si="3"/>
        <v>-2.4594033232628435E-2</v>
      </c>
      <c r="M87" s="31">
        <v>210.66</v>
      </c>
      <c r="N87" s="38">
        <f t="shared" si="4"/>
        <v>-1.9130352226336283E-2</v>
      </c>
      <c r="O87" s="31">
        <v>205.78</v>
      </c>
      <c r="P87" s="38">
        <f t="shared" si="5"/>
        <v>4.1306249392554879E-3</v>
      </c>
      <c r="Q87" s="16" t="s">
        <v>3303</v>
      </c>
    </row>
    <row r="88" spans="1:17" x14ac:dyDescent="0.25">
      <c r="A88" s="6" t="s">
        <v>54</v>
      </c>
      <c r="B88" s="16" t="s">
        <v>2972</v>
      </c>
      <c r="C88" s="16" t="s">
        <v>2988</v>
      </c>
      <c r="E88" s="20">
        <v>88.11</v>
      </c>
      <c r="F88" s="20">
        <v>80</v>
      </c>
      <c r="G88" s="22">
        <f t="shared" si="2"/>
        <v>0.10137499999999999</v>
      </c>
      <c r="H88" s="15">
        <v>60</v>
      </c>
      <c r="I88" s="15">
        <v>97</v>
      </c>
      <c r="J88" s="29">
        <v>45915</v>
      </c>
      <c r="K88" s="31">
        <v>89.58</v>
      </c>
      <c r="L88" s="38">
        <f t="shared" si="3"/>
        <v>-1.640991292699262E-2</v>
      </c>
      <c r="M88" s="31">
        <v>87.95</v>
      </c>
      <c r="N88" s="38">
        <f t="shared" si="4"/>
        <v>1.8192154633313994E-3</v>
      </c>
      <c r="O88" s="31">
        <v>88.84</v>
      </c>
      <c r="P88" s="38">
        <f t="shared" si="5"/>
        <v>-8.2170193606484008E-3</v>
      </c>
      <c r="Q88" s="16" t="s">
        <v>3387</v>
      </c>
    </row>
    <row r="89" spans="1:17" x14ac:dyDescent="0.25">
      <c r="A89" s="6" t="s">
        <v>56</v>
      </c>
      <c r="B89" s="16" t="s">
        <v>152</v>
      </c>
      <c r="C89" s="16" t="s">
        <v>153</v>
      </c>
      <c r="E89" s="20">
        <v>403.31</v>
      </c>
      <c r="F89" s="20">
        <v>363.74</v>
      </c>
      <c r="G89" s="22">
        <f t="shared" si="2"/>
        <v>0.10878649584868311</v>
      </c>
      <c r="H89" s="15">
        <v>98</v>
      </c>
      <c r="I89" s="15">
        <v>89</v>
      </c>
      <c r="J89" s="29">
        <v>45876</v>
      </c>
      <c r="K89" s="31">
        <v>365.8</v>
      </c>
      <c r="L89" s="38">
        <f t="shared" si="3"/>
        <v>0.1025423728813559</v>
      </c>
      <c r="M89" s="31">
        <v>380.04</v>
      </c>
      <c r="N89" s="38">
        <f t="shared" si="4"/>
        <v>6.1230396800336755E-2</v>
      </c>
      <c r="O89" s="31">
        <v>359.99</v>
      </c>
      <c r="P89" s="38">
        <f t="shared" si="5"/>
        <v>0.12033667601877827</v>
      </c>
      <c r="Q89" s="16" t="s">
        <v>3385</v>
      </c>
    </row>
    <row r="90" spans="1:17" x14ac:dyDescent="0.25">
      <c r="A90" s="6" t="s">
        <v>63</v>
      </c>
      <c r="B90" s="16" t="s">
        <v>3372</v>
      </c>
      <c r="C90" s="16" t="s">
        <v>3372</v>
      </c>
      <c r="E90" s="20">
        <v>112</v>
      </c>
      <c r="F90" s="20">
        <v>99.49</v>
      </c>
      <c r="G90" s="22">
        <f t="shared" si="2"/>
        <v>0.12574128053070666</v>
      </c>
      <c r="H90" s="15">
        <v>91</v>
      </c>
      <c r="I90" s="15">
        <v>89</v>
      </c>
      <c r="J90" s="29">
        <v>45944</v>
      </c>
      <c r="K90" s="31">
        <v>95.66</v>
      </c>
      <c r="L90" s="38">
        <f t="shared" si="3"/>
        <v>0.17081329709387419</v>
      </c>
      <c r="M90" s="31">
        <v>101.68</v>
      </c>
      <c r="N90" s="38">
        <f t="shared" si="4"/>
        <v>0.10149488591660102</v>
      </c>
      <c r="O90" s="31">
        <v>94.81</v>
      </c>
      <c r="P90" s="38">
        <f t="shared" si="5"/>
        <v>0.18130998839784829</v>
      </c>
      <c r="Q90" s="16" t="s">
        <v>3392</v>
      </c>
    </row>
    <row r="91" spans="1:17" x14ac:dyDescent="0.25">
      <c r="A91" s="6" t="s">
        <v>64</v>
      </c>
    </row>
    <row r="92" spans="1:17" x14ac:dyDescent="0.25">
      <c r="A92" s="6" t="s">
        <v>65</v>
      </c>
    </row>
    <row r="93" spans="1:17" x14ac:dyDescent="0.25">
      <c r="A93" s="6" t="s">
        <v>66</v>
      </c>
    </row>
    <row r="94" spans="1:17" x14ac:dyDescent="0.25">
      <c r="A94" s="6" t="s">
        <v>67</v>
      </c>
    </row>
    <row r="95" spans="1:17" x14ac:dyDescent="0.25">
      <c r="A95" s="6" t="s">
        <v>68</v>
      </c>
    </row>
    <row r="96" spans="1:17" x14ac:dyDescent="0.25">
      <c r="A96" s="6" t="s">
        <v>69</v>
      </c>
    </row>
    <row r="97" spans="1:17" x14ac:dyDescent="0.25">
      <c r="A97" s="6" t="s">
        <v>70</v>
      </c>
    </row>
    <row r="98" spans="1:17" x14ac:dyDescent="0.25">
      <c r="A98" s="6" t="s">
        <v>75</v>
      </c>
    </row>
    <row r="99" spans="1:17" x14ac:dyDescent="0.25">
      <c r="A99" s="6" t="s">
        <v>76</v>
      </c>
      <c r="B99" s="16"/>
      <c r="C99" s="16"/>
      <c r="E99" s="20"/>
      <c r="F99" s="20"/>
      <c r="G99" s="22"/>
      <c r="H99" s="15"/>
      <c r="I99" s="15"/>
      <c r="J99" s="29"/>
      <c r="K99" s="31"/>
      <c r="L99" s="33"/>
      <c r="M99" s="31"/>
      <c r="N99" s="33"/>
      <c r="O99" s="31"/>
      <c r="P99" s="33"/>
    </row>
    <row r="100" spans="1:17" x14ac:dyDescent="0.25">
      <c r="A100" s="6" t="s">
        <v>78</v>
      </c>
    </row>
    <row r="101" spans="1:17" x14ac:dyDescent="0.25">
      <c r="A101" s="6" t="s">
        <v>79</v>
      </c>
    </row>
    <row r="102" spans="1:17" x14ac:dyDescent="0.25">
      <c r="A102" s="6" t="s">
        <v>81</v>
      </c>
    </row>
    <row r="103" spans="1:17" x14ac:dyDescent="0.25">
      <c r="A103" s="6" t="s">
        <v>119</v>
      </c>
      <c r="Q103" s="16"/>
    </row>
    <row r="104" spans="1:17" x14ac:dyDescent="0.25">
      <c r="A104" s="6" t="s">
        <v>148</v>
      </c>
    </row>
    <row r="105" spans="1:17" x14ac:dyDescent="0.25">
      <c r="A105" s="6" t="s">
        <v>149</v>
      </c>
      <c r="J105" s="29"/>
    </row>
    <row r="108" spans="1:17" x14ac:dyDescent="0.25">
      <c r="J108" s="29"/>
    </row>
    <row r="109" spans="1:17" x14ac:dyDescent="0.25">
      <c r="J109" s="29"/>
    </row>
    <row r="110" spans="1:17" x14ac:dyDescent="0.25">
      <c r="J110" s="29"/>
    </row>
  </sheetData>
  <sortState xmlns:xlrd2="http://schemas.microsoft.com/office/spreadsheetml/2017/richdata2" ref="B71:Q90">
    <sortCondition ref="G71:G90"/>
  </sortState>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AB211-04F0-4842-B521-0E9D2504BC97}">
  <dimension ref="A1:T106"/>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45856</v>
      </c>
      <c r="I3" s="2"/>
      <c r="J3" s="29">
        <v>45859</v>
      </c>
      <c r="K3" s="28">
        <v>45860</v>
      </c>
      <c r="L3" s="28">
        <v>45861</v>
      </c>
      <c r="M3" s="28">
        <v>45862</v>
      </c>
      <c r="N3" s="28">
        <v>45863</v>
      </c>
      <c r="P3" s="2" t="s">
        <v>82</v>
      </c>
      <c r="R3" s="2" t="s">
        <v>82</v>
      </c>
    </row>
    <row r="4" spans="1:18" ht="15.75" thickBot="1" x14ac:dyDescent="0.3">
      <c r="A4" t="s">
        <v>0</v>
      </c>
      <c r="C4" s="10">
        <v>45859</v>
      </c>
      <c r="D4" s="11" t="s">
        <v>32</v>
      </c>
      <c r="E4" s="10">
        <v>45863</v>
      </c>
      <c r="J4" s="2" t="s">
        <v>26</v>
      </c>
      <c r="K4" s="2" t="s">
        <v>27</v>
      </c>
      <c r="L4" s="2" t="s">
        <v>28</v>
      </c>
      <c r="M4" s="2" t="s">
        <v>29</v>
      </c>
      <c r="N4" s="2" t="s">
        <v>30</v>
      </c>
    </row>
    <row r="5" spans="1:18" ht="15.75" thickBot="1" x14ac:dyDescent="0.3">
      <c r="A5" t="s">
        <v>910</v>
      </c>
      <c r="F5" s="8">
        <v>19310.79</v>
      </c>
      <c r="G5" s="36" t="s">
        <v>25</v>
      </c>
      <c r="H5" s="8">
        <v>20895.66</v>
      </c>
      <c r="J5" s="14">
        <v>20974.17</v>
      </c>
      <c r="K5" s="14">
        <v>20892.599999999999</v>
      </c>
      <c r="L5" s="14">
        <v>21020.2</v>
      </c>
      <c r="M5" s="14">
        <v>21057.96</v>
      </c>
      <c r="N5" s="14">
        <v>21108.32</v>
      </c>
      <c r="P5" s="5">
        <f>(N5-H5)/H5</f>
        <v>1.0177232975651396E-2</v>
      </c>
      <c r="R5" s="5">
        <f>(N5-F5)/F5</f>
        <v>9.3084229076076053E-2</v>
      </c>
    </row>
    <row r="6" spans="1:18" ht="15.75" thickBot="1" x14ac:dyDescent="0.3">
      <c r="A6" t="s">
        <v>302</v>
      </c>
      <c r="C6" s="26" t="s">
        <v>340</v>
      </c>
      <c r="D6" s="1"/>
      <c r="E6" s="1"/>
      <c r="F6" s="9">
        <v>6040.04</v>
      </c>
      <c r="G6" s="36" t="s">
        <v>107</v>
      </c>
      <c r="H6" s="9">
        <v>6296.79</v>
      </c>
      <c r="J6" s="14">
        <v>6305.6</v>
      </c>
      <c r="K6" s="17">
        <v>6309.62</v>
      </c>
      <c r="L6" s="17">
        <v>6358.91</v>
      </c>
      <c r="M6" s="14">
        <v>6363.36</v>
      </c>
      <c r="N6" s="14">
        <v>6388.64</v>
      </c>
      <c r="P6" s="5">
        <f>(N6-H6)/H6</f>
        <v>1.4586797399945109E-2</v>
      </c>
      <c r="R6" s="5">
        <f>(N6-F6)/F6</f>
        <v>5.7714849570532703E-2</v>
      </c>
    </row>
    <row r="7" spans="1:18" x14ac:dyDescent="0.25">
      <c r="C7" s="35"/>
      <c r="J7" s="12"/>
    </row>
    <row r="8" spans="1:18" x14ac:dyDescent="0.25">
      <c r="C8" s="12"/>
      <c r="J8" s="12"/>
    </row>
    <row r="9" spans="1:18" x14ac:dyDescent="0.25">
      <c r="C9" s="12"/>
      <c r="J9" s="12"/>
    </row>
    <row r="10" spans="1:18" x14ac:dyDescent="0.25">
      <c r="A10" t="s">
        <v>3</v>
      </c>
      <c r="C10" s="16" t="s">
        <v>3440</v>
      </c>
      <c r="J10" s="16"/>
    </row>
    <row r="11" spans="1:18" x14ac:dyDescent="0.25">
      <c r="C11" s="27" t="s">
        <v>3441</v>
      </c>
      <c r="J11" s="16"/>
    </row>
    <row r="12" spans="1:18" x14ac:dyDescent="0.25">
      <c r="C12" s="16" t="s">
        <v>3442</v>
      </c>
      <c r="J12" s="16"/>
    </row>
    <row r="13" spans="1:18" x14ac:dyDescent="0.25">
      <c r="C13" s="16" t="s">
        <v>3443</v>
      </c>
      <c r="J13" s="16"/>
    </row>
    <row r="14" spans="1:18" x14ac:dyDescent="0.25">
      <c r="C14" s="16" t="s">
        <v>3444</v>
      </c>
      <c r="J14" s="16"/>
    </row>
    <row r="15" spans="1:18" x14ac:dyDescent="0.25">
      <c r="C15" s="16" t="s">
        <v>3445</v>
      </c>
      <c r="J15" s="16"/>
    </row>
    <row r="16" spans="1:18" x14ac:dyDescent="0.25">
      <c r="C16" s="16" t="s">
        <v>3447</v>
      </c>
      <c r="J16" s="16"/>
    </row>
    <row r="17" spans="3:10" x14ac:dyDescent="0.25">
      <c r="C17" s="16" t="s">
        <v>3448</v>
      </c>
      <c r="J17" s="16"/>
    </row>
    <row r="18" spans="3:10" x14ac:dyDescent="0.25">
      <c r="C18" s="16" t="s">
        <v>3449</v>
      </c>
      <c r="J18" s="16"/>
    </row>
    <row r="19" spans="3:10" x14ac:dyDescent="0.25">
      <c r="C19" s="27" t="s">
        <v>3450</v>
      </c>
      <c r="J19" s="16"/>
    </row>
    <row r="20" spans="3:10" x14ac:dyDescent="0.25">
      <c r="C20" s="27" t="s">
        <v>3451</v>
      </c>
      <c r="J20" s="16"/>
    </row>
    <row r="21" spans="3:10" x14ac:dyDescent="0.25">
      <c r="C21" s="16" t="s">
        <v>3452</v>
      </c>
      <c r="J21" s="16"/>
    </row>
    <row r="22" spans="3:10" x14ac:dyDescent="0.25">
      <c r="C22" s="16" t="s">
        <v>3453</v>
      </c>
      <c r="J22" s="16"/>
    </row>
    <row r="23" spans="3:10" x14ac:dyDescent="0.25">
      <c r="C23" s="16" t="s">
        <v>3454</v>
      </c>
      <c r="J23" s="16"/>
    </row>
    <row r="24" spans="3:10" x14ac:dyDescent="0.25">
      <c r="C24" s="16" t="s">
        <v>3455</v>
      </c>
      <c r="J24" s="16"/>
    </row>
    <row r="25" spans="3:10" x14ac:dyDescent="0.25">
      <c r="C25" s="16"/>
      <c r="J25" s="16"/>
    </row>
    <row r="26" spans="3:10" x14ac:dyDescent="0.25">
      <c r="C26" s="16"/>
      <c r="J26" s="16"/>
    </row>
    <row r="27" spans="3:10" x14ac:dyDescent="0.25">
      <c r="C27" s="12" t="s">
        <v>182</v>
      </c>
      <c r="D27" s="12" t="s">
        <v>3439</v>
      </c>
      <c r="J27" s="16"/>
    </row>
    <row r="28" spans="3:10" x14ac:dyDescent="0.25">
      <c r="C28" s="12" t="s">
        <v>163</v>
      </c>
      <c r="D28" s="12" t="s">
        <v>3420</v>
      </c>
      <c r="J28" s="16"/>
    </row>
    <row r="29" spans="3:10" x14ac:dyDescent="0.25">
      <c r="C29" s="12"/>
      <c r="J29" s="16"/>
    </row>
    <row r="30" spans="3:10" x14ac:dyDescent="0.25">
      <c r="F30" s="2" t="s">
        <v>154</v>
      </c>
      <c r="J30" s="16"/>
    </row>
    <row r="31" spans="3:10" x14ac:dyDescent="0.25">
      <c r="C31" t="s">
        <v>102</v>
      </c>
      <c r="D31" s="5">
        <v>0.12640000000000001</v>
      </c>
      <c r="E31" s="7"/>
      <c r="F31" s="2" t="s">
        <v>155</v>
      </c>
      <c r="I31" s="5"/>
      <c r="J31" s="16"/>
    </row>
    <row r="32" spans="3:10" x14ac:dyDescent="0.25">
      <c r="C32" s="16"/>
      <c r="D32" s="5"/>
      <c r="E32" s="7"/>
      <c r="F32" s="5"/>
      <c r="I32" s="5"/>
      <c r="J32" s="16"/>
    </row>
    <row r="33" spans="3:10" x14ac:dyDescent="0.25">
      <c r="C33" s="16"/>
      <c r="D33" s="5"/>
      <c r="E33" s="7"/>
      <c r="F33" s="34"/>
      <c r="I33" s="5"/>
      <c r="J33" s="16"/>
    </row>
    <row r="34" spans="3:10" x14ac:dyDescent="0.25">
      <c r="D34" s="5"/>
      <c r="F34" s="5"/>
      <c r="I34" s="5"/>
      <c r="J34" s="16"/>
    </row>
    <row r="35" spans="3:10" x14ac:dyDescent="0.25">
      <c r="C35" t="s">
        <v>2289</v>
      </c>
      <c r="D35" s="5">
        <v>0.1467</v>
      </c>
      <c r="F35" s="5">
        <v>0.12180000000000001</v>
      </c>
      <c r="I35" s="5"/>
      <c r="J35" s="16"/>
    </row>
    <row r="36" spans="3:10" x14ac:dyDescent="0.25">
      <c r="C36" t="s">
        <v>143</v>
      </c>
      <c r="D36" s="5">
        <v>0.1067</v>
      </c>
      <c r="F36" s="5">
        <v>-4.5600000000000002E-2</v>
      </c>
      <c r="I36" s="5"/>
      <c r="J36" s="16"/>
    </row>
    <row r="37" spans="3:10" x14ac:dyDescent="0.25">
      <c r="C37" t="s">
        <v>3050</v>
      </c>
      <c r="D37" s="5">
        <v>0.1018</v>
      </c>
      <c r="F37" s="5">
        <v>2.8299999999999999E-2</v>
      </c>
      <c r="I37" s="5"/>
      <c r="J37" s="16"/>
    </row>
    <row r="38" spans="3:10" x14ac:dyDescent="0.25">
      <c r="C38" t="s">
        <v>3127</v>
      </c>
      <c r="D38" s="5">
        <v>7.2300000000000003E-2</v>
      </c>
      <c r="F38" s="5">
        <v>0.24890000000000001</v>
      </c>
      <c r="I38" s="5"/>
      <c r="J38" s="16"/>
    </row>
    <row r="39" spans="3:10" x14ac:dyDescent="0.25">
      <c r="C39" t="s">
        <v>3107</v>
      </c>
      <c r="D39" s="5">
        <v>0.1232</v>
      </c>
      <c r="F39" s="5">
        <v>-7.7100000000000002E-2</v>
      </c>
      <c r="I39" s="5"/>
      <c r="J39" s="16"/>
    </row>
    <row r="40" spans="3:10" x14ac:dyDescent="0.25">
      <c r="C40" t="s">
        <v>3206</v>
      </c>
      <c r="D40" s="5">
        <v>0.1009</v>
      </c>
      <c r="F40" s="5">
        <v>8.2900000000000001E-2</v>
      </c>
      <c r="I40" s="5"/>
      <c r="J40" s="16"/>
    </row>
    <row r="41" spans="3:10" x14ac:dyDescent="0.25">
      <c r="C41" t="s">
        <v>1762</v>
      </c>
      <c r="D41" s="5">
        <v>9.6699999999999994E-2</v>
      </c>
      <c r="F41" s="5">
        <v>1.12E-2</v>
      </c>
      <c r="G41" s="22"/>
      <c r="H41" s="16"/>
      <c r="I41" s="5"/>
      <c r="J41" s="16"/>
    </row>
    <row r="42" spans="3:10" x14ac:dyDescent="0.25">
      <c r="C42" t="s">
        <v>2287</v>
      </c>
      <c r="D42" s="5">
        <v>8.7800000000000003E-2</v>
      </c>
      <c r="F42" s="5">
        <v>9.4500000000000001E-2</v>
      </c>
      <c r="G42" s="22"/>
      <c r="H42" s="16"/>
      <c r="I42" s="5"/>
      <c r="J42" s="16"/>
    </row>
    <row r="43" spans="3:10" x14ac:dyDescent="0.25">
      <c r="C43" t="s">
        <v>3371</v>
      </c>
      <c r="D43" s="5">
        <v>3.7499999999999999E-2</v>
      </c>
      <c r="F43" s="5">
        <v>-0.14330000000000001</v>
      </c>
      <c r="G43" s="22"/>
      <c r="H43" s="16"/>
      <c r="I43" s="5"/>
      <c r="J43" s="16"/>
    </row>
    <row r="44" spans="3:10" x14ac:dyDescent="0.25">
      <c r="G44" s="22"/>
      <c r="H44" s="16"/>
      <c r="I44" s="5"/>
      <c r="J44" s="16"/>
    </row>
    <row r="45" spans="3:10" x14ac:dyDescent="0.25">
      <c r="D45" s="5"/>
      <c r="E45" s="21"/>
      <c r="F45" s="34"/>
      <c r="G45" s="22"/>
      <c r="H45" s="16"/>
      <c r="I45" s="5"/>
      <c r="J45" s="16"/>
    </row>
    <row r="46" spans="3:10" x14ac:dyDescent="0.25">
      <c r="D46" s="5">
        <f>SUM(D31:D45)</f>
        <v>1</v>
      </c>
      <c r="F46" s="34"/>
      <c r="I46" s="22"/>
      <c r="J46" s="16"/>
    </row>
    <row r="47" spans="3:10" x14ac:dyDescent="0.25">
      <c r="E47" s="21"/>
      <c r="F47" s="16"/>
      <c r="G47" s="22"/>
      <c r="H47" s="16"/>
      <c r="I47" s="22"/>
      <c r="J47" s="16"/>
    </row>
    <row r="48" spans="3:10" x14ac:dyDescent="0.25">
      <c r="C48" s="12"/>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2289</v>
      </c>
      <c r="E51" s="4">
        <v>644.59</v>
      </c>
      <c r="F51" s="4">
        <v>377.42</v>
      </c>
      <c r="G51" s="5">
        <f t="shared" ref="G51:G59" si="0">(E51-F51)/F51</f>
        <v>0.70788511472629967</v>
      </c>
      <c r="H51" s="13">
        <v>550</v>
      </c>
      <c r="I51" s="4">
        <v>444</v>
      </c>
      <c r="J51" s="2">
        <v>98</v>
      </c>
      <c r="K51" s="2">
        <v>31</v>
      </c>
      <c r="L51" s="2"/>
      <c r="M51" t="s">
        <v>3412</v>
      </c>
    </row>
    <row r="52" spans="1:19" x14ac:dyDescent="0.25">
      <c r="A52" s="6" t="s">
        <v>11</v>
      </c>
      <c r="B52" t="s">
        <v>143</v>
      </c>
      <c r="E52" s="4">
        <v>118.82</v>
      </c>
      <c r="F52" s="4">
        <v>74.760000000000005</v>
      </c>
      <c r="G52" s="5">
        <f t="shared" si="0"/>
        <v>0.58935259497057235</v>
      </c>
      <c r="H52" s="20">
        <v>95</v>
      </c>
      <c r="I52" s="4">
        <v>74.239999999999995</v>
      </c>
      <c r="J52" s="2">
        <v>98</v>
      </c>
      <c r="K52" s="2">
        <v>41</v>
      </c>
      <c r="L52" s="2">
        <v>28</v>
      </c>
      <c r="M52" t="s">
        <v>3413</v>
      </c>
    </row>
    <row r="53" spans="1:19" x14ac:dyDescent="0.25">
      <c r="A53" s="6" t="s">
        <v>12</v>
      </c>
      <c r="B53" t="s">
        <v>3050</v>
      </c>
      <c r="E53" s="4">
        <v>51.67</v>
      </c>
      <c r="F53" s="4">
        <v>30.93</v>
      </c>
      <c r="G53" s="5">
        <f t="shared" si="0"/>
        <v>0.67054639508567737</v>
      </c>
      <c r="H53" s="20">
        <v>42</v>
      </c>
      <c r="I53" s="4">
        <v>29.66</v>
      </c>
      <c r="J53" s="2">
        <v>99</v>
      </c>
      <c r="K53" s="2">
        <v>19</v>
      </c>
      <c r="M53" t="s">
        <v>3414</v>
      </c>
    </row>
    <row r="54" spans="1:19" x14ac:dyDescent="0.25">
      <c r="A54" s="6" t="s">
        <v>13</v>
      </c>
      <c r="B54" t="s">
        <v>3127</v>
      </c>
      <c r="E54" s="4">
        <v>28.95</v>
      </c>
      <c r="F54" s="4">
        <v>20.58</v>
      </c>
      <c r="G54" s="5">
        <f t="shared" si="0"/>
        <v>0.40670553935860065</v>
      </c>
      <c r="H54" s="20">
        <v>19</v>
      </c>
      <c r="I54" s="4">
        <v>16.399999999999999</v>
      </c>
      <c r="J54" s="2">
        <v>98</v>
      </c>
      <c r="K54" s="2">
        <v>81</v>
      </c>
      <c r="L54" s="2">
        <v>1</v>
      </c>
      <c r="M54" t="s">
        <v>3415</v>
      </c>
    </row>
    <row r="55" spans="1:19" x14ac:dyDescent="0.25">
      <c r="A55" s="6" t="s">
        <v>14</v>
      </c>
      <c r="B55" t="s">
        <v>3107</v>
      </c>
      <c r="E55" s="4">
        <v>47.43</v>
      </c>
      <c r="F55" s="4">
        <v>32.03</v>
      </c>
      <c r="G55" s="5">
        <f t="shared" si="0"/>
        <v>0.48079925070246637</v>
      </c>
      <c r="H55" s="20">
        <v>38</v>
      </c>
      <c r="I55" s="4">
        <v>32.700000000000003</v>
      </c>
      <c r="J55" s="2">
        <v>99</v>
      </c>
      <c r="K55" s="2">
        <v>16</v>
      </c>
      <c r="L55" s="2">
        <v>10</v>
      </c>
      <c r="M55" t="s">
        <v>3416</v>
      </c>
    </row>
    <row r="56" spans="1:19" x14ac:dyDescent="0.25">
      <c r="A56" s="6" t="s">
        <v>15</v>
      </c>
      <c r="B56" t="s">
        <v>3206</v>
      </c>
      <c r="E56" s="4">
        <v>101.22</v>
      </c>
      <c r="F56" s="4">
        <v>92.25</v>
      </c>
      <c r="G56" s="5">
        <f t="shared" si="0"/>
        <v>9.7235772357723571E-2</v>
      </c>
      <c r="H56" s="20">
        <v>82</v>
      </c>
      <c r="I56" s="4">
        <v>86.84</v>
      </c>
      <c r="J56" s="2">
        <v>98</v>
      </c>
      <c r="K56" s="2">
        <v>81</v>
      </c>
      <c r="M56" t="s">
        <v>3417</v>
      </c>
    </row>
    <row r="57" spans="1:19" x14ac:dyDescent="0.25">
      <c r="A57" s="6" t="s">
        <v>16</v>
      </c>
      <c r="B57" t="s">
        <v>1762</v>
      </c>
      <c r="E57" s="4">
        <v>43.2</v>
      </c>
      <c r="F57" s="4">
        <v>39.770000000000003</v>
      </c>
      <c r="G57" s="5">
        <f t="shared" si="0"/>
        <v>8.624591400553179E-2</v>
      </c>
      <c r="H57" s="20">
        <v>39</v>
      </c>
      <c r="I57" s="4">
        <v>37.89</v>
      </c>
      <c r="J57" s="2">
        <v>97</v>
      </c>
      <c r="K57" s="2">
        <v>81</v>
      </c>
      <c r="L57" s="2">
        <v>7</v>
      </c>
      <c r="M57" t="s">
        <v>3446</v>
      </c>
    </row>
    <row r="58" spans="1:19" x14ac:dyDescent="0.25">
      <c r="A58" s="6" t="s">
        <v>17</v>
      </c>
      <c r="B58" t="s">
        <v>2287</v>
      </c>
      <c r="E58" s="4">
        <v>75.5</v>
      </c>
      <c r="F58" s="4">
        <v>63.86</v>
      </c>
      <c r="G58" s="5">
        <f t="shared" si="0"/>
        <v>0.18227372377074852</v>
      </c>
      <c r="H58" s="20">
        <v>59</v>
      </c>
      <c r="I58" s="4">
        <v>58.69</v>
      </c>
      <c r="J58" s="2">
        <v>99</v>
      </c>
      <c r="K58" s="2">
        <v>49</v>
      </c>
      <c r="M58" t="s">
        <v>3418</v>
      </c>
    </row>
    <row r="59" spans="1:19" x14ac:dyDescent="0.25">
      <c r="A59" s="6" t="s">
        <v>31</v>
      </c>
      <c r="B59" t="s">
        <v>3371</v>
      </c>
      <c r="E59" s="4">
        <v>16.71</v>
      </c>
      <c r="F59" s="4">
        <v>17.34</v>
      </c>
      <c r="G59" s="5">
        <f t="shared" si="0"/>
        <v>-3.6332179930795794E-2</v>
      </c>
      <c r="H59" s="13">
        <v>16.13</v>
      </c>
      <c r="I59" s="4">
        <v>21.88</v>
      </c>
      <c r="J59" s="2">
        <v>99</v>
      </c>
      <c r="K59" s="2">
        <v>34</v>
      </c>
      <c r="M59" t="s">
        <v>3419</v>
      </c>
    </row>
    <row r="60" spans="1:19" x14ac:dyDescent="0.25">
      <c r="A60" s="6" t="s">
        <v>33</v>
      </c>
    </row>
    <row r="61" spans="1:19" x14ac:dyDescent="0.25">
      <c r="A61" s="6" t="s">
        <v>34</v>
      </c>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3290</v>
      </c>
      <c r="C67" s="16" t="s">
        <v>3309</v>
      </c>
      <c r="E67" s="20">
        <v>21.3</v>
      </c>
      <c r="F67" s="20">
        <v>24.65</v>
      </c>
      <c r="G67" s="22">
        <f t="shared" ref="G67:G81" si="1">(E67-F67)/F67</f>
        <v>-0.13590263691683563</v>
      </c>
      <c r="H67" s="15">
        <v>81</v>
      </c>
      <c r="I67" s="15">
        <v>98</v>
      </c>
      <c r="J67" s="29">
        <v>45887</v>
      </c>
      <c r="K67" s="31">
        <v>20.94</v>
      </c>
      <c r="L67" s="38">
        <f t="shared" ref="L67:L81" si="2">(E67-K67)/K67</f>
        <v>1.7191977077363869E-2</v>
      </c>
      <c r="M67" s="31">
        <v>21.44</v>
      </c>
      <c r="N67" s="38">
        <f t="shared" ref="N67:N81" si="3">(E67-M67)/M67</f>
        <v>-6.5298507462686825E-3</v>
      </c>
      <c r="O67" s="31">
        <v>20.59</v>
      </c>
      <c r="P67" s="38">
        <f t="shared" ref="P67:P81" si="4">(E67-O67)/O67</f>
        <v>3.4482758620689696E-2</v>
      </c>
      <c r="Q67" s="16" t="s">
        <v>3303</v>
      </c>
    </row>
    <row r="68" spans="1:20" x14ac:dyDescent="0.25">
      <c r="A68" s="6" t="s">
        <v>11</v>
      </c>
      <c r="B68" s="16" t="s">
        <v>3289</v>
      </c>
      <c r="C68" s="16" t="s">
        <v>3306</v>
      </c>
      <c r="E68" s="20">
        <v>62.23</v>
      </c>
      <c r="F68" s="20">
        <v>66.260000000000005</v>
      </c>
      <c r="G68" s="22">
        <f t="shared" si="1"/>
        <v>-6.0821008149713369E-2</v>
      </c>
      <c r="H68" s="15">
        <v>95</v>
      </c>
      <c r="I68" s="15">
        <v>88</v>
      </c>
      <c r="J68" s="32">
        <v>45868</v>
      </c>
      <c r="K68" s="31">
        <v>63.18</v>
      </c>
      <c r="L68" s="38">
        <f t="shared" si="2"/>
        <v>-1.503640392529286E-2</v>
      </c>
      <c r="M68" s="31">
        <v>63.84</v>
      </c>
      <c r="N68" s="38">
        <f t="shared" si="3"/>
        <v>-2.5219298245614138E-2</v>
      </c>
      <c r="O68" s="31">
        <v>63.54</v>
      </c>
      <c r="P68" s="38">
        <f t="shared" si="4"/>
        <v>-2.061693421466796E-2</v>
      </c>
      <c r="Q68" s="16" t="s">
        <v>3423</v>
      </c>
    </row>
    <row r="69" spans="1:20" x14ac:dyDescent="0.25">
      <c r="A69" s="6" t="s">
        <v>12</v>
      </c>
      <c r="B69" s="16" t="s">
        <v>1813</v>
      </c>
      <c r="C69" s="16" t="s">
        <v>3424</v>
      </c>
      <c r="E69" s="20">
        <v>405.89</v>
      </c>
      <c r="F69" s="20">
        <v>430.35</v>
      </c>
      <c r="G69" s="22">
        <f t="shared" si="1"/>
        <v>-5.6837457883118475E-2</v>
      </c>
      <c r="H69" s="15">
        <v>2</v>
      </c>
      <c r="I69" s="15">
        <v>93</v>
      </c>
      <c r="J69" s="32">
        <v>45869</v>
      </c>
      <c r="K69" s="31">
        <v>391.72</v>
      </c>
      <c r="L69" s="38">
        <f t="shared" si="2"/>
        <v>3.617379761053803E-2</v>
      </c>
      <c r="M69" s="31">
        <v>415.1</v>
      </c>
      <c r="N69" s="38">
        <f t="shared" si="3"/>
        <v>-2.2187424716935765E-2</v>
      </c>
      <c r="O69" s="31">
        <v>397.27</v>
      </c>
      <c r="P69" s="38">
        <f t="shared" si="4"/>
        <v>2.1698089460568393E-2</v>
      </c>
      <c r="Q69" s="16" t="s">
        <v>3425</v>
      </c>
      <c r="T69" s="16"/>
    </row>
    <row r="70" spans="1:20" x14ac:dyDescent="0.25">
      <c r="A70" s="6" t="s">
        <v>13</v>
      </c>
      <c r="B70" s="16" t="s">
        <v>3242</v>
      </c>
      <c r="C70" s="16" t="s">
        <v>3261</v>
      </c>
      <c r="E70" s="20">
        <v>89.99</v>
      </c>
      <c r="F70" s="20">
        <v>86.5</v>
      </c>
      <c r="G70" s="22">
        <f t="shared" si="1"/>
        <v>4.0346820809248493E-2</v>
      </c>
      <c r="H70" s="15">
        <v>92</v>
      </c>
      <c r="I70" s="15">
        <v>80</v>
      </c>
      <c r="J70" s="29">
        <v>45952</v>
      </c>
      <c r="K70" s="31">
        <v>87.88</v>
      </c>
      <c r="L70" s="38">
        <f t="shared" si="2"/>
        <v>2.4010013654984064E-2</v>
      </c>
      <c r="M70" s="31">
        <v>90.41</v>
      </c>
      <c r="N70" s="38">
        <f t="shared" si="3"/>
        <v>-4.6455038159495818E-3</v>
      </c>
      <c r="O70" s="31">
        <v>87.55</v>
      </c>
      <c r="P70" s="38">
        <f t="shared" si="4"/>
        <v>2.7869788692175875E-2</v>
      </c>
      <c r="Q70" s="16" t="s">
        <v>3433</v>
      </c>
    </row>
    <row r="71" spans="1:20" x14ac:dyDescent="0.25">
      <c r="A71" s="6" t="s">
        <v>14</v>
      </c>
      <c r="B71" s="16" t="s">
        <v>1116</v>
      </c>
      <c r="C71" s="16" t="s">
        <v>2795</v>
      </c>
      <c r="E71" s="20">
        <v>66.36</v>
      </c>
      <c r="F71" s="20">
        <v>63.7</v>
      </c>
      <c r="G71" s="22">
        <f t="shared" si="1"/>
        <v>4.17582417582417E-2</v>
      </c>
      <c r="I71" s="15">
        <v>91</v>
      </c>
      <c r="J71" s="29"/>
      <c r="K71" s="31">
        <v>62.21</v>
      </c>
      <c r="L71" s="38">
        <f t="shared" si="2"/>
        <v>6.6709532229545065E-2</v>
      </c>
      <c r="M71" s="31">
        <v>65.09</v>
      </c>
      <c r="N71" s="38">
        <f t="shared" si="3"/>
        <v>1.9511445690582208E-2</v>
      </c>
      <c r="O71" s="31">
        <v>62.14</v>
      </c>
      <c r="P71" s="38">
        <f t="shared" si="4"/>
        <v>6.7911168329578359E-2</v>
      </c>
      <c r="Q71" s="16" t="s">
        <v>3430</v>
      </c>
    </row>
    <row r="72" spans="1:20" x14ac:dyDescent="0.25">
      <c r="A72" s="6" t="s">
        <v>15</v>
      </c>
      <c r="B72" s="16" t="s">
        <v>87</v>
      </c>
      <c r="C72" s="16" t="s">
        <v>3259</v>
      </c>
      <c r="E72" s="20">
        <v>168.54</v>
      </c>
      <c r="F72" s="20">
        <v>160.94</v>
      </c>
      <c r="G72" s="22">
        <f t="shared" si="1"/>
        <v>4.7222567416428447E-2</v>
      </c>
      <c r="H72" s="15">
        <v>92</v>
      </c>
      <c r="I72" s="15">
        <v>83</v>
      </c>
      <c r="J72" s="32">
        <v>45867</v>
      </c>
      <c r="K72" s="31">
        <v>160.11000000000001</v>
      </c>
      <c r="L72" s="38">
        <f t="shared" si="2"/>
        <v>5.265130222971693E-2</v>
      </c>
      <c r="M72" s="31">
        <v>164.82</v>
      </c>
      <c r="N72" s="38">
        <f t="shared" si="3"/>
        <v>2.257007644703312E-2</v>
      </c>
      <c r="O72" s="31">
        <v>159.88999999999999</v>
      </c>
      <c r="P72" s="38">
        <f t="shared" si="4"/>
        <v>5.4099693539308318E-2</v>
      </c>
      <c r="Q72" s="16" t="s">
        <v>3429</v>
      </c>
    </row>
    <row r="73" spans="1:20" x14ac:dyDescent="0.25">
      <c r="A73" s="6" t="s">
        <v>16</v>
      </c>
      <c r="B73" s="16" t="s">
        <v>3373</v>
      </c>
      <c r="C73" s="16" t="s">
        <v>3393</v>
      </c>
      <c r="E73" s="20">
        <v>63.02</v>
      </c>
      <c r="F73" s="20">
        <v>60.09</v>
      </c>
      <c r="G73" s="22">
        <f t="shared" si="1"/>
        <v>4.8760193043767677E-2</v>
      </c>
      <c r="H73" s="15">
        <v>87</v>
      </c>
      <c r="I73" s="15">
        <v>84</v>
      </c>
      <c r="J73" s="29">
        <v>45875</v>
      </c>
      <c r="K73" s="31">
        <v>57.1</v>
      </c>
      <c r="L73" s="38">
        <f t="shared" si="2"/>
        <v>0.10367775831873909</v>
      </c>
      <c r="M73" s="31">
        <v>58.92</v>
      </c>
      <c r="N73" s="38">
        <f t="shared" si="3"/>
        <v>6.9585879158180611E-2</v>
      </c>
      <c r="O73" s="31">
        <v>57.05</v>
      </c>
      <c r="P73" s="38">
        <f t="shared" si="4"/>
        <v>0.10464504820333052</v>
      </c>
      <c r="Q73" s="16" t="s">
        <v>3427</v>
      </c>
    </row>
    <row r="74" spans="1:20" x14ac:dyDescent="0.25">
      <c r="A74" s="6" t="s">
        <v>17</v>
      </c>
      <c r="B74" s="16" t="s">
        <v>3422</v>
      </c>
      <c r="C74" s="16" t="s">
        <v>3437</v>
      </c>
      <c r="E74" s="20">
        <v>275.16000000000003</v>
      </c>
      <c r="F74" s="20">
        <v>261.08</v>
      </c>
      <c r="G74" s="22">
        <f t="shared" si="1"/>
        <v>5.3929829937184162E-2</v>
      </c>
      <c r="H74" s="15">
        <v>91</v>
      </c>
      <c r="I74" s="15">
        <v>80</v>
      </c>
      <c r="J74" s="32">
        <v>45869</v>
      </c>
      <c r="K74" s="31">
        <v>254.25</v>
      </c>
      <c r="L74" s="38">
        <f t="shared" si="2"/>
        <v>8.2241887905604813E-2</v>
      </c>
      <c r="M74" s="31">
        <v>260.75</v>
      </c>
      <c r="N74" s="38">
        <f t="shared" si="3"/>
        <v>5.5263662511984758E-2</v>
      </c>
      <c r="O74" s="31">
        <v>253.66</v>
      </c>
      <c r="P74" s="38">
        <f t="shared" si="4"/>
        <v>8.4759126389655562E-2</v>
      </c>
      <c r="Q74" s="16" t="s">
        <v>3438</v>
      </c>
    </row>
    <row r="75" spans="1:20" x14ac:dyDescent="0.25">
      <c r="A75" s="6" t="s">
        <v>31</v>
      </c>
      <c r="B75" s="16" t="s">
        <v>3421</v>
      </c>
      <c r="C75" s="16" t="s">
        <v>3435</v>
      </c>
      <c r="E75" s="20">
        <v>66.819999999999993</v>
      </c>
      <c r="F75" s="20">
        <v>62.98</v>
      </c>
      <c r="G75" s="22">
        <f t="shared" si="1"/>
        <v>6.0971737059383878E-2</v>
      </c>
      <c r="H75" s="15">
        <v>14</v>
      </c>
      <c r="I75" s="15">
        <v>92</v>
      </c>
      <c r="J75" s="32">
        <v>45869</v>
      </c>
      <c r="K75" s="31">
        <v>56.65</v>
      </c>
      <c r="L75" s="38">
        <f t="shared" si="2"/>
        <v>0.17952338923212702</v>
      </c>
      <c r="M75" s="31">
        <v>58.92</v>
      </c>
      <c r="N75" s="38">
        <f t="shared" si="3"/>
        <v>0.13408010862186001</v>
      </c>
      <c r="O75" s="31">
        <v>54.03</v>
      </c>
      <c r="P75" s="38">
        <f t="shared" si="4"/>
        <v>0.23672034055154528</v>
      </c>
      <c r="Q75" s="16" t="s">
        <v>3436</v>
      </c>
    </row>
    <row r="76" spans="1:20" x14ac:dyDescent="0.25">
      <c r="A76" s="6" t="s">
        <v>33</v>
      </c>
      <c r="B76" s="16" t="s">
        <v>2972</v>
      </c>
      <c r="C76" s="16" t="s">
        <v>2988</v>
      </c>
      <c r="E76" s="20">
        <v>85</v>
      </c>
      <c r="F76" s="20">
        <v>80</v>
      </c>
      <c r="G76" s="22">
        <f t="shared" si="1"/>
        <v>6.25E-2</v>
      </c>
      <c r="H76" s="15">
        <v>60</v>
      </c>
      <c r="I76" s="15">
        <v>97</v>
      </c>
      <c r="J76" s="29">
        <v>45915</v>
      </c>
      <c r="K76" s="31">
        <v>89.55</v>
      </c>
      <c r="L76" s="38">
        <f t="shared" si="2"/>
        <v>-5.0809603573422638E-2</v>
      </c>
      <c r="M76" s="31">
        <v>86.89</v>
      </c>
      <c r="N76" s="38">
        <f t="shared" si="3"/>
        <v>-2.1751640004603529E-2</v>
      </c>
      <c r="O76" s="31">
        <v>89.54</v>
      </c>
      <c r="P76" s="38">
        <f t="shared" si="4"/>
        <v>-5.0703596158141677E-2</v>
      </c>
      <c r="Q76" s="16" t="s">
        <v>3387</v>
      </c>
    </row>
    <row r="77" spans="1:20" x14ac:dyDescent="0.25">
      <c r="A77" s="6" t="s">
        <v>34</v>
      </c>
      <c r="B77" s="16" t="s">
        <v>3341</v>
      </c>
      <c r="C77" s="16" t="s">
        <v>3348</v>
      </c>
      <c r="E77" s="20">
        <v>182.6</v>
      </c>
      <c r="F77" s="20">
        <v>171.59</v>
      </c>
      <c r="G77" s="22">
        <f t="shared" si="1"/>
        <v>6.416457835538196E-2</v>
      </c>
      <c r="H77" s="15">
        <v>91</v>
      </c>
      <c r="I77" s="15">
        <v>73</v>
      </c>
      <c r="J77" s="29">
        <v>45953</v>
      </c>
      <c r="K77" s="31">
        <v>160.59</v>
      </c>
      <c r="L77" s="38">
        <f t="shared" si="2"/>
        <v>0.13705710193660869</v>
      </c>
      <c r="M77" s="31">
        <v>169.96</v>
      </c>
      <c r="N77" s="38">
        <f t="shared" si="3"/>
        <v>7.4370440103553689E-2</v>
      </c>
      <c r="O77" s="31">
        <v>159.83000000000001</v>
      </c>
      <c r="P77" s="38">
        <f t="shared" si="4"/>
        <v>0.14246386785960069</v>
      </c>
      <c r="Q77" s="16" t="s">
        <v>3426</v>
      </c>
    </row>
    <row r="78" spans="1:20" x14ac:dyDescent="0.25">
      <c r="A78" s="6" t="s">
        <v>35</v>
      </c>
      <c r="B78" s="16" t="s">
        <v>789</v>
      </c>
      <c r="C78" s="16" t="s">
        <v>802</v>
      </c>
      <c r="E78" s="20">
        <v>48.7</v>
      </c>
      <c r="F78" s="20">
        <v>45.56</v>
      </c>
      <c r="G78" s="22">
        <f t="shared" si="1"/>
        <v>6.8920105355575079E-2</v>
      </c>
      <c r="H78" s="15">
        <v>81</v>
      </c>
      <c r="I78" s="15">
        <v>93</v>
      </c>
      <c r="J78" s="29">
        <v>45874</v>
      </c>
      <c r="K78" s="31">
        <v>43.67</v>
      </c>
      <c r="L78" s="38">
        <f t="shared" si="2"/>
        <v>0.11518204717197163</v>
      </c>
      <c r="M78" s="31">
        <v>45.57</v>
      </c>
      <c r="N78" s="38">
        <f t="shared" si="3"/>
        <v>6.868553873162174E-2</v>
      </c>
      <c r="O78" s="31">
        <v>43.9</v>
      </c>
      <c r="P78" s="38">
        <f t="shared" si="4"/>
        <v>0.10933940774487481</v>
      </c>
      <c r="Q78" s="16" t="s">
        <v>3428</v>
      </c>
    </row>
    <row r="79" spans="1:20" x14ac:dyDescent="0.25">
      <c r="A79" s="6" t="s">
        <v>38</v>
      </c>
      <c r="B79" s="16" t="s">
        <v>3241</v>
      </c>
      <c r="C79" s="16" t="s">
        <v>3257</v>
      </c>
      <c r="E79" s="20">
        <v>195.93</v>
      </c>
      <c r="F79" s="20">
        <v>183.05</v>
      </c>
      <c r="G79" s="22">
        <f t="shared" si="1"/>
        <v>7.0363288718929232E-2</v>
      </c>
      <c r="H79" s="15">
        <v>90</v>
      </c>
      <c r="I79" s="15">
        <v>82</v>
      </c>
      <c r="J79" s="29">
        <v>45874</v>
      </c>
      <c r="K79" s="31">
        <v>181.88</v>
      </c>
      <c r="L79" s="38">
        <f t="shared" si="2"/>
        <v>7.7248735429953877E-2</v>
      </c>
      <c r="M79" s="31">
        <v>190.34</v>
      </c>
      <c r="N79" s="38">
        <f t="shared" si="3"/>
        <v>2.936849847641065E-2</v>
      </c>
      <c r="O79" s="31">
        <v>181.58</v>
      </c>
      <c r="P79" s="38">
        <f t="shared" si="4"/>
        <v>7.9028527370855778E-2</v>
      </c>
      <c r="Q79" s="16" t="s">
        <v>3432</v>
      </c>
    </row>
    <row r="80" spans="1:20" x14ac:dyDescent="0.25">
      <c r="A80" s="6" t="s">
        <v>44</v>
      </c>
      <c r="B80" s="16" t="s">
        <v>3106</v>
      </c>
      <c r="C80" s="16" t="s">
        <v>3110</v>
      </c>
      <c r="E80" s="20">
        <v>328.81</v>
      </c>
      <c r="F80" s="20">
        <v>300.89999999999998</v>
      </c>
      <c r="G80" s="22">
        <f t="shared" si="1"/>
        <v>9.2755068128946586E-2</v>
      </c>
      <c r="H80" s="15">
        <v>71</v>
      </c>
      <c r="I80" s="15">
        <v>86</v>
      </c>
      <c r="J80" s="32">
        <v>45869</v>
      </c>
      <c r="K80" s="31">
        <v>313.20999999999998</v>
      </c>
      <c r="L80" s="38">
        <f t="shared" si="2"/>
        <v>4.9806838862105372E-2</v>
      </c>
      <c r="M80" s="31">
        <v>320.64999999999998</v>
      </c>
      <c r="N80" s="38">
        <f t="shared" si="3"/>
        <v>2.5448308124122954E-2</v>
      </c>
      <c r="O80" s="31">
        <v>309.60000000000002</v>
      </c>
      <c r="P80" s="38">
        <f t="shared" si="4"/>
        <v>6.2047803617570986E-2</v>
      </c>
      <c r="Q80" s="16" t="s">
        <v>3431</v>
      </c>
    </row>
    <row r="81" spans="1:17" x14ac:dyDescent="0.25">
      <c r="A81" s="6" t="s">
        <v>45</v>
      </c>
      <c r="B81" s="16" t="s">
        <v>3372</v>
      </c>
      <c r="C81" s="16" t="s">
        <v>3372</v>
      </c>
      <c r="E81" s="20">
        <v>109.69</v>
      </c>
      <c r="F81" s="20">
        <v>99.49</v>
      </c>
      <c r="G81" s="22">
        <f t="shared" si="1"/>
        <v>0.10252286661976082</v>
      </c>
      <c r="H81" s="15">
        <v>91</v>
      </c>
      <c r="I81" s="15">
        <v>89</v>
      </c>
      <c r="J81" s="29">
        <v>45944</v>
      </c>
      <c r="K81" s="31">
        <v>97.36</v>
      </c>
      <c r="L81" s="38">
        <f t="shared" si="2"/>
        <v>0.12664338537387015</v>
      </c>
      <c r="M81" s="31">
        <v>104.85</v>
      </c>
      <c r="N81" s="38">
        <f t="shared" si="3"/>
        <v>4.6161182641869372E-2</v>
      </c>
      <c r="O81" s="31">
        <v>96.65</v>
      </c>
      <c r="P81" s="38">
        <f t="shared" si="4"/>
        <v>0.13491981376099318</v>
      </c>
      <c r="Q81" s="16" t="s">
        <v>3434</v>
      </c>
    </row>
    <row r="82" spans="1:17" x14ac:dyDescent="0.25">
      <c r="A82" s="6" t="s">
        <v>46</v>
      </c>
    </row>
    <row r="83" spans="1:17" x14ac:dyDescent="0.25">
      <c r="A83" s="6" t="s">
        <v>47</v>
      </c>
    </row>
    <row r="84" spans="1:17" x14ac:dyDescent="0.25">
      <c r="A84" s="6" t="s">
        <v>54</v>
      </c>
    </row>
    <row r="85" spans="1:17" x14ac:dyDescent="0.25">
      <c r="A85" s="6" t="s">
        <v>56</v>
      </c>
    </row>
    <row r="86" spans="1:17" x14ac:dyDescent="0.25">
      <c r="A86" s="6" t="s">
        <v>63</v>
      </c>
    </row>
    <row r="87" spans="1:17" x14ac:dyDescent="0.25">
      <c r="A87" s="6" t="s">
        <v>64</v>
      </c>
    </row>
    <row r="88" spans="1:17" x14ac:dyDescent="0.25">
      <c r="A88" s="6" t="s">
        <v>65</v>
      </c>
    </row>
    <row r="89" spans="1:17" x14ac:dyDescent="0.25">
      <c r="A89" s="6" t="s">
        <v>66</v>
      </c>
    </row>
    <row r="90" spans="1:17" x14ac:dyDescent="0.25">
      <c r="A90" s="6" t="s">
        <v>67</v>
      </c>
    </row>
    <row r="91" spans="1:17" x14ac:dyDescent="0.25">
      <c r="A91" s="6" t="s">
        <v>68</v>
      </c>
    </row>
    <row r="92" spans="1:17" x14ac:dyDescent="0.25">
      <c r="A92" s="6" t="s">
        <v>69</v>
      </c>
    </row>
    <row r="93" spans="1:17" x14ac:dyDescent="0.25">
      <c r="A93" s="6" t="s">
        <v>70</v>
      </c>
    </row>
    <row r="94" spans="1:17" x14ac:dyDescent="0.25">
      <c r="A94" s="6" t="s">
        <v>75</v>
      </c>
    </row>
    <row r="95" spans="1:17" x14ac:dyDescent="0.25">
      <c r="A95" s="6" t="s">
        <v>76</v>
      </c>
      <c r="B95" s="16"/>
      <c r="C95" s="16"/>
      <c r="E95" s="20"/>
      <c r="F95" s="20"/>
      <c r="G95" s="22"/>
      <c r="H95" s="15"/>
      <c r="I95" s="15"/>
      <c r="J95" s="29"/>
      <c r="K95" s="31"/>
      <c r="L95" s="33"/>
      <c r="M95" s="31"/>
      <c r="N95" s="33"/>
      <c r="O95" s="31"/>
      <c r="P95" s="33"/>
    </row>
    <row r="96" spans="1:17" x14ac:dyDescent="0.25">
      <c r="A96" s="6" t="s">
        <v>78</v>
      </c>
    </row>
    <row r="97" spans="1:17" x14ac:dyDescent="0.25">
      <c r="A97" s="6" t="s">
        <v>79</v>
      </c>
    </row>
    <row r="98" spans="1:17" x14ac:dyDescent="0.25">
      <c r="A98" s="6" t="s">
        <v>81</v>
      </c>
    </row>
    <row r="99" spans="1:17" x14ac:dyDescent="0.25">
      <c r="A99" s="6" t="s">
        <v>119</v>
      </c>
      <c r="Q99" s="16"/>
    </row>
    <row r="100" spans="1:17" x14ac:dyDescent="0.25">
      <c r="A100" s="6" t="s">
        <v>148</v>
      </c>
    </row>
    <row r="101" spans="1:17" x14ac:dyDescent="0.25">
      <c r="A101" s="6" t="s">
        <v>149</v>
      </c>
      <c r="J101" s="29"/>
    </row>
    <row r="104" spans="1:17" x14ac:dyDescent="0.25">
      <c r="J104" s="29"/>
    </row>
    <row r="105" spans="1:17" x14ac:dyDescent="0.25">
      <c r="J105" s="29"/>
    </row>
    <row r="106" spans="1:17" x14ac:dyDescent="0.25">
      <c r="J106" s="29"/>
    </row>
  </sheetData>
  <sortState xmlns:xlrd2="http://schemas.microsoft.com/office/spreadsheetml/2017/richdata2" ref="B67:Q81">
    <sortCondition ref="G67:G81"/>
  </sortState>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CBBA3-9B3F-43DC-9F22-959EBF817C59}">
  <dimension ref="A1:T106"/>
  <sheetViews>
    <sheetView workbookViewId="0">
      <selection activeCell="F27" sqref="F27"/>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45863</v>
      </c>
      <c r="I3" s="2"/>
      <c r="J3" s="29">
        <v>45866</v>
      </c>
      <c r="K3" s="28">
        <v>45867</v>
      </c>
      <c r="L3" s="28">
        <v>45868</v>
      </c>
      <c r="M3" s="28">
        <v>45869</v>
      </c>
      <c r="N3" s="28">
        <v>45870</v>
      </c>
      <c r="P3" s="2" t="s">
        <v>82</v>
      </c>
      <c r="R3" s="2" t="s">
        <v>82</v>
      </c>
    </row>
    <row r="4" spans="1:18" ht="15.75" thickBot="1" x14ac:dyDescent="0.3">
      <c r="A4" t="s">
        <v>0</v>
      </c>
      <c r="C4" s="10">
        <v>45866</v>
      </c>
      <c r="D4" s="11" t="s">
        <v>32</v>
      </c>
      <c r="E4" s="10">
        <v>45870</v>
      </c>
      <c r="J4" s="2" t="s">
        <v>26</v>
      </c>
      <c r="K4" s="2" t="s">
        <v>27</v>
      </c>
      <c r="L4" s="2" t="s">
        <v>28</v>
      </c>
      <c r="M4" s="2" t="s">
        <v>29</v>
      </c>
      <c r="N4" s="2" t="s">
        <v>30</v>
      </c>
    </row>
    <row r="5" spans="1:18" ht="15.75" thickBot="1" x14ac:dyDescent="0.3">
      <c r="A5" t="s">
        <v>910</v>
      </c>
      <c r="F5" s="8">
        <v>19310.79</v>
      </c>
      <c r="G5" s="36" t="s">
        <v>25</v>
      </c>
      <c r="H5" s="8">
        <v>21108.32</v>
      </c>
      <c r="J5" s="14">
        <v>21178.58</v>
      </c>
      <c r="K5" s="14">
        <v>21098.29</v>
      </c>
      <c r="L5" s="14">
        <v>21129.67</v>
      </c>
      <c r="M5" s="14">
        <v>21122.45</v>
      </c>
      <c r="N5" s="14">
        <v>20650.13</v>
      </c>
      <c r="P5" s="5">
        <f>(N5-H5)/H5</f>
        <v>-2.1706606683999423E-2</v>
      </c>
      <c r="R5" s="5">
        <f>(N5-F5)/F5</f>
        <v>6.9357079643038944E-2</v>
      </c>
    </row>
    <row r="6" spans="1:18" ht="15.75" thickBot="1" x14ac:dyDescent="0.3">
      <c r="A6" t="s">
        <v>302</v>
      </c>
      <c r="C6" s="26" t="s">
        <v>303</v>
      </c>
      <c r="D6" s="1"/>
      <c r="E6" s="1"/>
      <c r="F6" s="9">
        <v>6040.04</v>
      </c>
      <c r="G6" s="36" t="s">
        <v>107</v>
      </c>
      <c r="H6" s="9">
        <v>6388.64</v>
      </c>
      <c r="J6" s="14">
        <v>6389.77</v>
      </c>
      <c r="K6" s="17">
        <v>6370.86</v>
      </c>
      <c r="L6" s="17">
        <v>6362.9</v>
      </c>
      <c r="M6" s="14">
        <v>6339.39</v>
      </c>
      <c r="N6" s="14">
        <v>6238.01</v>
      </c>
      <c r="P6" s="5">
        <f>(N6-H6)/H6</f>
        <v>-2.3577788073831065E-2</v>
      </c>
      <c r="R6" s="5">
        <f>(N6-F6)/F6</f>
        <v>3.2776273004814581E-2</v>
      </c>
    </row>
    <row r="7" spans="1:18" x14ac:dyDescent="0.25">
      <c r="C7" s="35"/>
      <c r="J7" s="12"/>
    </row>
    <row r="8" spans="1:18" x14ac:dyDescent="0.25">
      <c r="C8" s="12"/>
      <c r="J8" s="12"/>
    </row>
    <row r="9" spans="1:18" x14ac:dyDescent="0.25">
      <c r="C9" s="12"/>
      <c r="J9" s="12"/>
    </row>
    <row r="10" spans="1:18" x14ac:dyDescent="0.25">
      <c r="A10" t="s">
        <v>3</v>
      </c>
      <c r="C10" s="16" t="s">
        <v>3475</v>
      </c>
      <c r="J10" s="16"/>
    </row>
    <row r="11" spans="1:18" x14ac:dyDescent="0.25">
      <c r="C11" s="27" t="s">
        <v>3476</v>
      </c>
      <c r="J11" s="16"/>
    </row>
    <row r="12" spans="1:18" x14ac:dyDescent="0.25">
      <c r="C12" s="16" t="s">
        <v>3490</v>
      </c>
      <c r="J12" s="16"/>
    </row>
    <row r="13" spans="1:18" x14ac:dyDescent="0.25">
      <c r="C13" s="16" t="s">
        <v>3477</v>
      </c>
      <c r="J13" s="16"/>
    </row>
    <row r="14" spans="1:18" x14ac:dyDescent="0.25">
      <c r="C14" s="16" t="s">
        <v>3478</v>
      </c>
      <c r="J14" s="16"/>
    </row>
    <row r="15" spans="1:18" x14ac:dyDescent="0.25">
      <c r="C15" s="16" t="s">
        <v>3481</v>
      </c>
      <c r="J15" s="16"/>
    </row>
    <row r="16" spans="1:18" x14ac:dyDescent="0.25">
      <c r="C16" s="16" t="s">
        <v>3482</v>
      </c>
      <c r="J16" s="16"/>
    </row>
    <row r="17" spans="3:10" x14ac:dyDescent="0.25">
      <c r="C17" s="16" t="s">
        <v>3483</v>
      </c>
      <c r="J17" s="16"/>
    </row>
    <row r="18" spans="3:10" x14ac:dyDescent="0.25">
      <c r="C18" s="16" t="s">
        <v>3484</v>
      </c>
      <c r="J18" s="16"/>
    </row>
    <row r="19" spans="3:10" x14ac:dyDescent="0.25">
      <c r="C19" s="27" t="s">
        <v>3485</v>
      </c>
      <c r="J19" s="16"/>
    </row>
    <row r="20" spans="3:10" x14ac:dyDescent="0.25">
      <c r="C20" s="27" t="s">
        <v>3486</v>
      </c>
      <c r="J20" s="16"/>
    </row>
    <row r="21" spans="3:10" x14ac:dyDescent="0.25">
      <c r="C21" s="16" t="s">
        <v>3487</v>
      </c>
      <c r="J21" s="16"/>
    </row>
    <row r="22" spans="3:10" x14ac:dyDescent="0.25">
      <c r="C22" s="16" t="s">
        <v>3488</v>
      </c>
      <c r="J22" s="16"/>
    </row>
    <row r="23" spans="3:10" x14ac:dyDescent="0.25">
      <c r="C23" s="16" t="s">
        <v>3489</v>
      </c>
      <c r="J23" s="16"/>
    </row>
    <row r="24" spans="3:10" x14ac:dyDescent="0.25">
      <c r="C24" s="16"/>
      <c r="J24" s="16"/>
    </row>
    <row r="25" spans="3:10" x14ac:dyDescent="0.25">
      <c r="C25" s="16"/>
      <c r="J25" s="16"/>
    </row>
    <row r="26" spans="3:10" x14ac:dyDescent="0.25">
      <c r="C26" s="16"/>
      <c r="J26" s="16"/>
    </row>
    <row r="27" spans="3:10" x14ac:dyDescent="0.25">
      <c r="C27" s="12" t="s">
        <v>182</v>
      </c>
      <c r="D27" s="12" t="s">
        <v>3474</v>
      </c>
      <c r="J27" s="16"/>
    </row>
    <row r="28" spans="3:10" x14ac:dyDescent="0.25">
      <c r="C28" s="12" t="s">
        <v>163</v>
      </c>
      <c r="D28" s="12" t="s">
        <v>3461</v>
      </c>
      <c r="J28" s="16"/>
    </row>
    <row r="29" spans="3:10" x14ac:dyDescent="0.25">
      <c r="C29" s="12"/>
      <c r="J29" s="16"/>
    </row>
    <row r="30" spans="3:10" x14ac:dyDescent="0.25">
      <c r="F30" s="2" t="s">
        <v>154</v>
      </c>
      <c r="J30" s="16"/>
    </row>
    <row r="31" spans="3:10" x14ac:dyDescent="0.25">
      <c r="C31" t="s">
        <v>102</v>
      </c>
      <c r="D31" s="5">
        <v>0.23730000000000001</v>
      </c>
      <c r="E31" s="7"/>
      <c r="F31" s="2" t="s">
        <v>155</v>
      </c>
      <c r="I31" s="5"/>
      <c r="J31" s="16"/>
    </row>
    <row r="32" spans="3:10" x14ac:dyDescent="0.25">
      <c r="C32" s="16"/>
      <c r="D32" s="5"/>
      <c r="E32" s="7"/>
      <c r="F32" s="5"/>
      <c r="I32" s="5"/>
      <c r="J32" s="16"/>
    </row>
    <row r="33" spans="3:10" x14ac:dyDescent="0.25">
      <c r="C33" s="16"/>
      <c r="D33" s="5"/>
      <c r="E33" s="7"/>
      <c r="F33" s="34"/>
      <c r="I33" s="5"/>
      <c r="J33" s="16"/>
    </row>
    <row r="34" spans="3:10" x14ac:dyDescent="0.25">
      <c r="D34" s="5"/>
      <c r="F34" s="5"/>
      <c r="I34" s="5"/>
      <c r="J34" s="16"/>
    </row>
    <row r="35" spans="3:10" x14ac:dyDescent="0.25">
      <c r="C35" t="s">
        <v>2289</v>
      </c>
      <c r="D35" s="5">
        <v>0.14860000000000001</v>
      </c>
      <c r="F35" s="5">
        <v>1.8499999999999999E-2</v>
      </c>
      <c r="I35" s="5"/>
      <c r="J35" s="16"/>
    </row>
    <row r="36" spans="3:10" x14ac:dyDescent="0.25">
      <c r="C36" t="s">
        <v>3050</v>
      </c>
      <c r="D36" s="5">
        <v>8.7099999999999997E-2</v>
      </c>
      <c r="F36" s="5">
        <v>-0.1401</v>
      </c>
      <c r="I36" s="5"/>
      <c r="J36" s="16"/>
    </row>
    <row r="37" spans="3:10" x14ac:dyDescent="0.25">
      <c r="C37" t="s">
        <v>3127</v>
      </c>
      <c r="D37" s="5">
        <v>0.1021</v>
      </c>
      <c r="F37" s="5">
        <v>-6.4199999999999993E-2</v>
      </c>
      <c r="I37" s="5"/>
      <c r="J37" s="16"/>
    </row>
    <row r="38" spans="3:10" x14ac:dyDescent="0.25">
      <c r="C38" t="s">
        <v>3107</v>
      </c>
      <c r="D38" s="5">
        <v>0.1158</v>
      </c>
      <c r="F38" s="5">
        <v>-5.5199999999999999E-2</v>
      </c>
      <c r="I38" s="5"/>
      <c r="J38" s="16"/>
    </row>
    <row r="39" spans="3:10" x14ac:dyDescent="0.25">
      <c r="C39" t="s">
        <v>3206</v>
      </c>
      <c r="D39" s="5">
        <v>0.1067</v>
      </c>
      <c r="F39" s="5">
        <v>6.2600000000000003E-2</v>
      </c>
      <c r="I39" s="5"/>
      <c r="J39" s="16"/>
    </row>
    <row r="40" spans="3:10" x14ac:dyDescent="0.25">
      <c r="C40" t="s">
        <v>1762</v>
      </c>
      <c r="D40" s="5">
        <v>0.1197</v>
      </c>
      <c r="F40" s="5">
        <v>0.2442</v>
      </c>
      <c r="I40" s="5"/>
      <c r="J40" s="16"/>
    </row>
    <row r="41" spans="3:10" x14ac:dyDescent="0.25">
      <c r="C41" t="s">
        <v>2287</v>
      </c>
      <c r="D41" s="5">
        <v>8.2699999999999996E-2</v>
      </c>
      <c r="F41" s="5">
        <v>-5.3100000000000001E-2</v>
      </c>
      <c r="G41" s="22"/>
      <c r="H41" s="16"/>
      <c r="I41" s="5"/>
      <c r="J41" s="16"/>
    </row>
    <row r="42" spans="3:10" x14ac:dyDescent="0.25">
      <c r="D42" s="5"/>
      <c r="F42" s="5"/>
      <c r="G42" s="22"/>
      <c r="H42" s="16"/>
      <c r="I42" s="5"/>
      <c r="J42" s="16"/>
    </row>
    <row r="43" spans="3:10" x14ac:dyDescent="0.25">
      <c r="G43" s="22"/>
      <c r="H43" s="16"/>
      <c r="I43" s="5"/>
      <c r="J43" s="16"/>
    </row>
    <row r="44" spans="3:10" x14ac:dyDescent="0.25">
      <c r="G44" s="22"/>
      <c r="H44" s="16"/>
      <c r="I44" s="5"/>
      <c r="J44" s="16"/>
    </row>
    <row r="45" spans="3:10" x14ac:dyDescent="0.25">
      <c r="D45" s="5"/>
      <c r="E45" s="21"/>
      <c r="F45" s="34"/>
      <c r="G45" s="22"/>
      <c r="H45" s="16"/>
      <c r="I45" s="5"/>
      <c r="J45" s="16"/>
    </row>
    <row r="46" spans="3:10" x14ac:dyDescent="0.25">
      <c r="D46" s="5">
        <f>SUM(D31:D45)</f>
        <v>1</v>
      </c>
      <c r="F46" s="34"/>
      <c r="I46" s="22"/>
      <c r="J46" s="16"/>
    </row>
    <row r="47" spans="3:10" x14ac:dyDescent="0.25">
      <c r="E47" s="21"/>
      <c r="F47" s="16"/>
      <c r="G47" s="22"/>
      <c r="H47" s="16"/>
      <c r="I47" s="22"/>
      <c r="J47" s="16"/>
    </row>
    <row r="48" spans="3:10" x14ac:dyDescent="0.25">
      <c r="C48" s="12"/>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2289</v>
      </c>
      <c r="E51" s="4">
        <v>656.5</v>
      </c>
      <c r="F51" s="4">
        <v>377.42</v>
      </c>
      <c r="G51" s="5">
        <f t="shared" ref="G51" si="0">(E51-F51)/F51</f>
        <v>0.7394414710402204</v>
      </c>
      <c r="H51" s="20">
        <v>550</v>
      </c>
      <c r="I51" s="4">
        <v>444</v>
      </c>
      <c r="J51" s="2">
        <v>98</v>
      </c>
      <c r="K51" s="2">
        <v>31</v>
      </c>
      <c r="L51" s="2"/>
      <c r="M51" t="s">
        <v>3456</v>
      </c>
    </row>
    <row r="52" spans="1:19" x14ac:dyDescent="0.25">
      <c r="A52" s="6" t="s">
        <v>11</v>
      </c>
      <c r="B52" t="s">
        <v>3050</v>
      </c>
      <c r="E52" s="4">
        <v>44.43</v>
      </c>
      <c r="F52" s="4">
        <v>30.93</v>
      </c>
      <c r="G52" s="5">
        <f t="shared" ref="G52:G57" si="1">(E52-F52)/F52</f>
        <v>0.43646944713870028</v>
      </c>
      <c r="H52" s="20">
        <v>42</v>
      </c>
      <c r="I52" s="4">
        <v>29.66</v>
      </c>
      <c r="J52" s="2">
        <v>99</v>
      </c>
      <c r="K52" s="2">
        <v>19</v>
      </c>
      <c r="M52" t="s">
        <v>3480</v>
      </c>
    </row>
    <row r="53" spans="1:19" x14ac:dyDescent="0.25">
      <c r="A53" s="6" t="s">
        <v>12</v>
      </c>
      <c r="B53" t="s">
        <v>3127</v>
      </c>
      <c r="E53" s="4">
        <v>27.09</v>
      </c>
      <c r="F53" s="4">
        <v>20.58</v>
      </c>
      <c r="G53" s="5">
        <f t="shared" si="1"/>
        <v>0.31632653061224503</v>
      </c>
      <c r="H53" s="20">
        <v>19</v>
      </c>
      <c r="I53" s="4">
        <v>16.399999999999999</v>
      </c>
      <c r="J53" s="2">
        <v>99</v>
      </c>
      <c r="K53" s="2">
        <v>80</v>
      </c>
      <c r="L53" s="2">
        <v>3</v>
      </c>
      <c r="M53" t="s">
        <v>3457</v>
      </c>
    </row>
    <row r="54" spans="1:19" x14ac:dyDescent="0.25">
      <c r="A54" s="6" t="s">
        <v>13</v>
      </c>
      <c r="B54" t="s">
        <v>3107</v>
      </c>
      <c r="E54" s="4">
        <v>44.81</v>
      </c>
      <c r="F54" s="4">
        <v>32.03</v>
      </c>
      <c r="G54" s="5">
        <f t="shared" si="1"/>
        <v>0.39900093662191699</v>
      </c>
      <c r="H54" s="20">
        <v>38</v>
      </c>
      <c r="I54" s="4">
        <v>32.700000000000003</v>
      </c>
      <c r="J54" s="2">
        <v>99</v>
      </c>
      <c r="K54" s="2">
        <v>15</v>
      </c>
      <c r="L54" s="2">
        <v>14</v>
      </c>
      <c r="M54" t="s">
        <v>3479</v>
      </c>
    </row>
    <row r="55" spans="1:19" x14ac:dyDescent="0.25">
      <c r="A55" s="6" t="s">
        <v>14</v>
      </c>
      <c r="B55" t="s">
        <v>3206</v>
      </c>
      <c r="E55" s="4">
        <v>107.56</v>
      </c>
      <c r="F55" s="4">
        <v>92.25</v>
      </c>
      <c r="G55" s="5">
        <f t="shared" si="1"/>
        <v>0.16596205962059624</v>
      </c>
      <c r="H55" s="20">
        <v>82</v>
      </c>
      <c r="I55" s="4">
        <v>86.84</v>
      </c>
      <c r="J55" s="2">
        <v>99</v>
      </c>
      <c r="K55" s="2">
        <v>80</v>
      </c>
      <c r="M55" t="s">
        <v>3458</v>
      </c>
    </row>
    <row r="56" spans="1:19" x14ac:dyDescent="0.25">
      <c r="A56" s="6" t="s">
        <v>15</v>
      </c>
      <c r="B56" t="s">
        <v>1762</v>
      </c>
      <c r="E56" s="4">
        <v>53.75</v>
      </c>
      <c r="F56" s="4">
        <v>39.770000000000003</v>
      </c>
      <c r="G56" s="5">
        <f t="shared" si="1"/>
        <v>0.35152124717123451</v>
      </c>
      <c r="H56" s="20">
        <v>39</v>
      </c>
      <c r="I56" s="4">
        <v>37.89</v>
      </c>
      <c r="J56" s="2">
        <v>98</v>
      </c>
      <c r="K56" s="2">
        <v>80</v>
      </c>
      <c r="L56" s="2">
        <v>1</v>
      </c>
      <c r="M56" t="s">
        <v>3459</v>
      </c>
    </row>
    <row r="57" spans="1:19" x14ac:dyDescent="0.25">
      <c r="A57" s="6" t="s">
        <v>16</v>
      </c>
      <c r="B57" t="s">
        <v>2287</v>
      </c>
      <c r="E57" s="4">
        <v>71.489999999999995</v>
      </c>
      <c r="F57" s="4">
        <v>63.86</v>
      </c>
      <c r="G57" s="5">
        <f t="shared" si="1"/>
        <v>0.11948011274663319</v>
      </c>
      <c r="H57" s="20">
        <v>59</v>
      </c>
      <c r="I57" s="4">
        <v>58.69</v>
      </c>
      <c r="J57" s="2">
        <v>99</v>
      </c>
      <c r="K57" s="2">
        <v>48</v>
      </c>
      <c r="M57" t="s">
        <v>3460</v>
      </c>
    </row>
    <row r="58" spans="1:19" x14ac:dyDescent="0.25">
      <c r="A58" s="6" t="s">
        <v>17</v>
      </c>
    </row>
    <row r="59" spans="1:19" x14ac:dyDescent="0.25">
      <c r="A59" s="6" t="s">
        <v>31</v>
      </c>
      <c r="E59" s="4"/>
      <c r="F59" s="4"/>
      <c r="G59" s="5"/>
      <c r="H59" s="13"/>
      <c r="I59" s="4"/>
      <c r="J59" s="2"/>
      <c r="K59" s="2"/>
    </row>
    <row r="60" spans="1:19" x14ac:dyDescent="0.25">
      <c r="A60" s="6" t="s">
        <v>33</v>
      </c>
    </row>
    <row r="61" spans="1:19" x14ac:dyDescent="0.25">
      <c r="A61" s="6" t="s">
        <v>34</v>
      </c>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1813</v>
      </c>
      <c r="C67" s="16" t="s">
        <v>3424</v>
      </c>
      <c r="E67" s="20">
        <v>366.63</v>
      </c>
      <c r="F67" s="20">
        <v>430.35</v>
      </c>
      <c r="G67" s="22">
        <f t="shared" ref="G67:G80" si="2">(E67-F67)/F67</f>
        <v>-0.14806552805855705</v>
      </c>
      <c r="H67" s="15">
        <v>34</v>
      </c>
      <c r="I67" s="15">
        <v>93</v>
      </c>
      <c r="J67" s="29">
        <v>45965</v>
      </c>
      <c r="K67" s="31">
        <v>391.43</v>
      </c>
      <c r="L67" s="38">
        <f t="shared" ref="L67:L80" si="3">(E67-K67)/K67</f>
        <v>-6.3357433002069363E-2</v>
      </c>
      <c r="M67" s="31">
        <v>405.99</v>
      </c>
      <c r="N67" s="38">
        <f t="shared" ref="N67:N80" si="4">(E67-M67)/M67</f>
        <v>-9.6948200694598419E-2</v>
      </c>
      <c r="O67" s="31">
        <v>395.63</v>
      </c>
      <c r="P67" s="38">
        <f t="shared" ref="P67:P80" si="5">(E67-O67)/O67</f>
        <v>-7.3300811364153381E-2</v>
      </c>
      <c r="Q67" s="16" t="s">
        <v>3463</v>
      </c>
    </row>
    <row r="68" spans="1:20" x14ac:dyDescent="0.25">
      <c r="A68" s="6" t="s">
        <v>11</v>
      </c>
      <c r="B68" s="16" t="s">
        <v>156</v>
      </c>
      <c r="C68" s="16" t="s">
        <v>2309</v>
      </c>
      <c r="E68" s="20">
        <v>66.41</v>
      </c>
      <c r="F68" s="20">
        <v>73.11</v>
      </c>
      <c r="G68" s="22">
        <f t="shared" si="2"/>
        <v>-9.1642730132676833E-2</v>
      </c>
      <c r="H68" s="15">
        <v>80</v>
      </c>
      <c r="I68" s="15">
        <v>95</v>
      </c>
      <c r="J68" s="29">
        <v>45890</v>
      </c>
      <c r="K68" s="31">
        <v>63.64</v>
      </c>
      <c r="L68" s="38">
        <f t="shared" si="3"/>
        <v>4.3526084223758581E-2</v>
      </c>
      <c r="M68" s="31">
        <v>66.59</v>
      </c>
      <c r="N68" s="38">
        <f t="shared" si="4"/>
        <v>-2.7031085748611926E-3</v>
      </c>
      <c r="O68" s="31">
        <v>62.54</v>
      </c>
      <c r="P68" s="38">
        <f t="shared" si="5"/>
        <v>6.1880396546210387E-2</v>
      </c>
      <c r="Q68" s="16" t="s">
        <v>3471</v>
      </c>
    </row>
    <row r="69" spans="1:20" x14ac:dyDescent="0.25">
      <c r="A69" s="6" t="s">
        <v>12</v>
      </c>
      <c r="B69" s="16" t="s">
        <v>3373</v>
      </c>
      <c r="C69" s="16" t="s">
        <v>3393</v>
      </c>
      <c r="E69" s="20">
        <v>59.81</v>
      </c>
      <c r="F69" s="20">
        <v>60.09</v>
      </c>
      <c r="G69" s="22">
        <f t="shared" si="2"/>
        <v>-4.6596771509402751E-3</v>
      </c>
      <c r="H69" s="15">
        <v>87</v>
      </c>
      <c r="I69" s="15">
        <v>82</v>
      </c>
      <c r="J69" s="32">
        <v>45875</v>
      </c>
      <c r="K69" s="31">
        <v>57.42</v>
      </c>
      <c r="L69" s="38">
        <f t="shared" si="3"/>
        <v>4.1623127830024392E-2</v>
      </c>
      <c r="M69" s="31">
        <v>59.98</v>
      </c>
      <c r="N69" s="38">
        <f t="shared" si="4"/>
        <v>-2.834278092697476E-3</v>
      </c>
      <c r="O69" s="31">
        <v>57.31</v>
      </c>
      <c r="P69" s="38">
        <f t="shared" si="5"/>
        <v>4.3622404466934217E-2</v>
      </c>
      <c r="Q69" s="16" t="s">
        <v>3466</v>
      </c>
      <c r="T69" s="16"/>
    </row>
    <row r="70" spans="1:20" x14ac:dyDescent="0.25">
      <c r="A70" s="6" t="s">
        <v>13</v>
      </c>
      <c r="B70" s="16" t="s">
        <v>3242</v>
      </c>
      <c r="C70" s="16" t="s">
        <v>3261</v>
      </c>
      <c r="E70" s="20">
        <v>86.45</v>
      </c>
      <c r="F70" s="20">
        <v>86.5</v>
      </c>
      <c r="G70" s="22">
        <f t="shared" si="2"/>
        <v>-5.7803468208089204E-4</v>
      </c>
      <c r="H70" s="15">
        <v>92</v>
      </c>
      <c r="I70" s="15">
        <v>77</v>
      </c>
      <c r="J70" s="29">
        <v>45952</v>
      </c>
      <c r="K70" s="31">
        <v>88.14</v>
      </c>
      <c r="L70" s="38">
        <f t="shared" si="3"/>
        <v>-1.9174041297935079E-2</v>
      </c>
      <c r="M70" s="31">
        <v>89.48</v>
      </c>
      <c r="N70" s="38">
        <f t="shared" si="4"/>
        <v>-3.3862315601251684E-2</v>
      </c>
      <c r="O70" s="31">
        <v>87.86</v>
      </c>
      <c r="P70" s="38">
        <f t="shared" si="5"/>
        <v>-1.6048258593216441E-2</v>
      </c>
      <c r="Q70" s="16" t="s">
        <v>3464</v>
      </c>
    </row>
    <row r="71" spans="1:20" x14ac:dyDescent="0.25">
      <c r="A71" s="6" t="s">
        <v>14</v>
      </c>
      <c r="B71" s="16" t="s">
        <v>1313</v>
      </c>
      <c r="C71" s="16" t="s">
        <v>3472</v>
      </c>
      <c r="E71" s="20">
        <v>750.01</v>
      </c>
      <c r="F71" s="20">
        <v>747.9</v>
      </c>
      <c r="G71" s="22">
        <f t="shared" si="2"/>
        <v>2.8212327851317204E-3</v>
      </c>
      <c r="H71" s="15">
        <v>96</v>
      </c>
      <c r="I71" s="15">
        <v>90</v>
      </c>
      <c r="J71" s="29">
        <v>45952</v>
      </c>
      <c r="K71" s="31">
        <v>704.75</v>
      </c>
      <c r="L71" s="38">
        <f t="shared" si="3"/>
        <v>6.4221355090457594E-2</v>
      </c>
      <c r="M71" s="31">
        <v>717.32</v>
      </c>
      <c r="N71" s="38">
        <f t="shared" si="4"/>
        <v>4.5572408409078148E-2</v>
      </c>
      <c r="O71" s="31">
        <v>699.01</v>
      </c>
      <c r="P71" s="38">
        <f t="shared" si="5"/>
        <v>7.2960329609018465E-2</v>
      </c>
      <c r="Q71" s="16" t="s">
        <v>3473</v>
      </c>
    </row>
    <row r="72" spans="1:20" x14ac:dyDescent="0.25">
      <c r="A72" s="6" t="s">
        <v>15</v>
      </c>
      <c r="B72" s="16" t="s">
        <v>1116</v>
      </c>
      <c r="C72" s="16" t="s">
        <v>2795</v>
      </c>
      <c r="E72" s="20">
        <v>64.22</v>
      </c>
      <c r="F72" s="20">
        <v>63.7</v>
      </c>
      <c r="G72" s="22">
        <f t="shared" si="2"/>
        <v>8.1632653061223855E-3</v>
      </c>
      <c r="I72" s="15">
        <v>92</v>
      </c>
      <c r="J72" s="29"/>
      <c r="K72" s="31">
        <v>62.45</v>
      </c>
      <c r="L72" s="38">
        <f t="shared" si="3"/>
        <v>2.8342674139311384E-2</v>
      </c>
      <c r="M72" s="31">
        <v>65.44</v>
      </c>
      <c r="N72" s="38">
        <f t="shared" si="4"/>
        <v>-1.8643031784841058E-2</v>
      </c>
      <c r="O72" s="31">
        <v>62.8</v>
      </c>
      <c r="P72" s="38">
        <f t="shared" si="5"/>
        <v>2.2611464968152896E-2</v>
      </c>
      <c r="Q72" s="16" t="s">
        <v>3465</v>
      </c>
    </row>
    <row r="73" spans="1:20" x14ac:dyDescent="0.25">
      <c r="A73" s="6" t="s">
        <v>16</v>
      </c>
      <c r="B73" s="16" t="s">
        <v>3341</v>
      </c>
      <c r="C73" s="16" t="s">
        <v>3348</v>
      </c>
      <c r="E73" s="20">
        <v>173.77</v>
      </c>
      <c r="F73" s="20">
        <v>171.59</v>
      </c>
      <c r="G73" s="22">
        <f t="shared" si="2"/>
        <v>1.270470307127459E-2</v>
      </c>
      <c r="H73" s="15">
        <v>91</v>
      </c>
      <c r="I73" s="15">
        <v>73</v>
      </c>
      <c r="J73" s="29">
        <v>45953</v>
      </c>
      <c r="K73" s="31">
        <v>163.04</v>
      </c>
      <c r="L73" s="38">
        <f t="shared" si="3"/>
        <v>6.5812070657507479E-2</v>
      </c>
      <c r="M73" s="31">
        <v>173.03</v>
      </c>
      <c r="N73" s="38">
        <f t="shared" si="4"/>
        <v>4.2767150205167258E-3</v>
      </c>
      <c r="O73" s="31">
        <v>161.94</v>
      </c>
      <c r="P73" s="38">
        <f t="shared" si="5"/>
        <v>7.3051747560825081E-2</v>
      </c>
      <c r="Q73" s="16" t="s">
        <v>1607</v>
      </c>
    </row>
    <row r="74" spans="1:20" x14ac:dyDescent="0.25">
      <c r="A74" s="6" t="s">
        <v>17</v>
      </c>
      <c r="B74" s="16" t="s">
        <v>3289</v>
      </c>
      <c r="C74" s="16" t="s">
        <v>3306</v>
      </c>
      <c r="E74" s="20">
        <v>67.42</v>
      </c>
      <c r="F74" s="20">
        <v>66.260000000000005</v>
      </c>
      <c r="G74" s="22">
        <f t="shared" si="2"/>
        <v>1.7506791427708973E-2</v>
      </c>
      <c r="H74" s="15">
        <v>96</v>
      </c>
      <c r="I74" s="15">
        <v>88</v>
      </c>
      <c r="J74" s="29">
        <v>45959</v>
      </c>
      <c r="K74" s="31">
        <v>63.71</v>
      </c>
      <c r="L74" s="38">
        <f t="shared" si="3"/>
        <v>5.8232616543713714E-2</v>
      </c>
      <c r="M74" s="31">
        <v>64.56</v>
      </c>
      <c r="N74" s="38">
        <f t="shared" si="4"/>
        <v>4.4299876084262689E-2</v>
      </c>
      <c r="O74" s="31">
        <v>63.62</v>
      </c>
      <c r="P74" s="38">
        <f t="shared" si="5"/>
        <v>5.9729644765796987E-2</v>
      </c>
      <c r="Q74" s="16" t="s">
        <v>3462</v>
      </c>
    </row>
    <row r="75" spans="1:20" x14ac:dyDescent="0.25">
      <c r="A75" s="6" t="s">
        <v>31</v>
      </c>
      <c r="B75" s="16" t="s">
        <v>789</v>
      </c>
      <c r="C75" s="16" t="s">
        <v>802</v>
      </c>
      <c r="E75" s="20">
        <v>46.66</v>
      </c>
      <c r="F75" s="20">
        <v>45.56</v>
      </c>
      <c r="G75" s="22">
        <f t="shared" si="2"/>
        <v>2.4143985952589864E-2</v>
      </c>
      <c r="H75" s="15">
        <v>80</v>
      </c>
      <c r="I75" s="15">
        <v>93</v>
      </c>
      <c r="J75" s="32">
        <v>45874</v>
      </c>
      <c r="K75" s="31">
        <v>44.28</v>
      </c>
      <c r="L75" s="38">
        <f t="shared" si="3"/>
        <v>5.3748870822041453E-2</v>
      </c>
      <c r="M75" s="31">
        <v>46.58</v>
      </c>
      <c r="N75" s="38">
        <f t="shared" si="4"/>
        <v>1.7174753112923636E-3</v>
      </c>
      <c r="O75" s="31">
        <v>44.25</v>
      </c>
      <c r="P75" s="38">
        <f t="shared" si="5"/>
        <v>5.4463276836158113E-2</v>
      </c>
      <c r="Q75" s="16" t="s">
        <v>3469</v>
      </c>
    </row>
    <row r="76" spans="1:20" x14ac:dyDescent="0.25">
      <c r="A76" s="6" t="s">
        <v>33</v>
      </c>
      <c r="B76" s="16" t="s">
        <v>3241</v>
      </c>
      <c r="C76" s="16" t="s">
        <v>3257</v>
      </c>
      <c r="E76" s="20">
        <v>189.79</v>
      </c>
      <c r="F76" s="20">
        <v>183.05</v>
      </c>
      <c r="G76" s="22">
        <f t="shared" si="2"/>
        <v>3.6820540835837093E-2</v>
      </c>
      <c r="H76" s="15">
        <v>91</v>
      </c>
      <c r="I76" s="15">
        <v>81</v>
      </c>
      <c r="J76" s="29">
        <v>45953</v>
      </c>
      <c r="K76" s="31">
        <v>183.57</v>
      </c>
      <c r="L76" s="38">
        <f t="shared" si="3"/>
        <v>3.3883532167565504E-2</v>
      </c>
      <c r="M76" s="31">
        <v>190.65</v>
      </c>
      <c r="N76" s="38">
        <f t="shared" si="4"/>
        <v>-4.5108838185156756E-3</v>
      </c>
      <c r="O76" s="31">
        <v>182.79</v>
      </c>
      <c r="P76" s="38">
        <f t="shared" si="5"/>
        <v>3.8295311559713337E-2</v>
      </c>
      <c r="Q76" s="16" t="s">
        <v>3470</v>
      </c>
    </row>
    <row r="77" spans="1:20" x14ac:dyDescent="0.25">
      <c r="A77" s="6" t="s">
        <v>34</v>
      </c>
      <c r="B77" s="16" t="s">
        <v>3421</v>
      </c>
      <c r="C77" s="16" t="s">
        <v>3435</v>
      </c>
      <c r="E77" s="20">
        <v>65.56</v>
      </c>
      <c r="F77" s="20">
        <v>62.98</v>
      </c>
      <c r="G77" s="22">
        <f t="shared" si="2"/>
        <v>4.0965385836773664E-2</v>
      </c>
      <c r="H77" s="15">
        <v>14</v>
      </c>
      <c r="I77" s="15">
        <v>93</v>
      </c>
      <c r="J77" s="32">
        <v>45873</v>
      </c>
      <c r="K77" s="31">
        <v>57.69</v>
      </c>
      <c r="L77" s="38">
        <f t="shared" si="3"/>
        <v>0.13641879008493682</v>
      </c>
      <c r="M77" s="31">
        <v>61.57</v>
      </c>
      <c r="N77" s="38">
        <f t="shared" si="4"/>
        <v>6.4804287802501248E-2</v>
      </c>
      <c r="O77" s="31">
        <v>56.47</v>
      </c>
      <c r="P77" s="38">
        <f t="shared" si="5"/>
        <v>0.16097042677527898</v>
      </c>
      <c r="Q77" s="16" t="s">
        <v>3468</v>
      </c>
    </row>
    <row r="78" spans="1:20" x14ac:dyDescent="0.25">
      <c r="A78" s="6" t="s">
        <v>35</v>
      </c>
      <c r="B78" s="16" t="s">
        <v>3372</v>
      </c>
      <c r="C78" s="16" t="s">
        <v>3372</v>
      </c>
      <c r="E78" s="20">
        <v>106.32</v>
      </c>
      <c r="F78" s="20">
        <v>99.49</v>
      </c>
      <c r="G78" s="22">
        <f t="shared" si="2"/>
        <v>6.8650115589506469E-2</v>
      </c>
      <c r="H78" s="15">
        <v>91</v>
      </c>
      <c r="I78" s="15">
        <v>89</v>
      </c>
      <c r="J78" s="29">
        <v>45944</v>
      </c>
      <c r="K78" s="31">
        <v>99.1</v>
      </c>
      <c r="L78" s="38">
        <f t="shared" si="3"/>
        <v>7.2855701311806242E-2</v>
      </c>
      <c r="M78" s="31">
        <v>106.84</v>
      </c>
      <c r="N78" s="38">
        <f t="shared" si="4"/>
        <v>-4.8670909771622072E-3</v>
      </c>
      <c r="O78" s="31">
        <v>98.46</v>
      </c>
      <c r="P78" s="38">
        <f t="shared" si="5"/>
        <v>7.9829372333942716E-2</v>
      </c>
      <c r="Q78" s="16" t="s">
        <v>3434</v>
      </c>
    </row>
    <row r="79" spans="1:20" x14ac:dyDescent="0.25">
      <c r="A79" s="6" t="s">
        <v>38</v>
      </c>
      <c r="B79" s="16" t="s">
        <v>3422</v>
      </c>
      <c r="C79" s="16" t="s">
        <v>3437</v>
      </c>
      <c r="E79" s="20">
        <v>279.2</v>
      </c>
      <c r="F79" s="20">
        <v>261.08</v>
      </c>
      <c r="G79" s="22">
        <f t="shared" si="2"/>
        <v>6.9404014095296479E-2</v>
      </c>
      <c r="H79" s="15">
        <v>93</v>
      </c>
      <c r="I79" s="15">
        <v>84</v>
      </c>
      <c r="J79" s="29">
        <v>45953</v>
      </c>
      <c r="K79" s="31">
        <v>257.86</v>
      </c>
      <c r="L79" s="38">
        <f t="shared" si="3"/>
        <v>8.275808578298291E-2</v>
      </c>
      <c r="M79" s="31">
        <v>266.56</v>
      </c>
      <c r="N79" s="38">
        <f t="shared" si="4"/>
        <v>4.741896758703476E-2</v>
      </c>
      <c r="O79" s="31">
        <v>256.27999999999997</v>
      </c>
      <c r="P79" s="38">
        <f t="shared" si="5"/>
        <v>8.9433432183549308E-2</v>
      </c>
      <c r="Q79" s="16" t="s">
        <v>3467</v>
      </c>
    </row>
    <row r="80" spans="1:20" x14ac:dyDescent="0.25">
      <c r="A80" s="6" t="s">
        <v>44</v>
      </c>
      <c r="B80" s="16" t="s">
        <v>2972</v>
      </c>
      <c r="C80" s="16" t="s">
        <v>2988</v>
      </c>
      <c r="E80" s="20">
        <v>87.65</v>
      </c>
      <c r="F80" s="20">
        <v>80</v>
      </c>
      <c r="G80" s="22">
        <f t="shared" si="2"/>
        <v>9.5625000000000071E-2</v>
      </c>
      <c r="H80" s="15">
        <v>59</v>
      </c>
      <c r="I80" s="15">
        <v>96</v>
      </c>
      <c r="J80" s="29">
        <v>45915</v>
      </c>
      <c r="K80" s="31">
        <v>89.08</v>
      </c>
      <c r="L80" s="38">
        <f t="shared" si="3"/>
        <v>-1.6052986079928073E-2</v>
      </c>
      <c r="M80" s="31">
        <v>88.44</v>
      </c>
      <c r="N80" s="38">
        <f t="shared" si="4"/>
        <v>-8.9326096788782464E-3</v>
      </c>
      <c r="O80" s="31">
        <v>90.01</v>
      </c>
      <c r="P80" s="38">
        <f t="shared" si="5"/>
        <v>-2.6219308965670474E-2</v>
      </c>
      <c r="Q80" s="16" t="s">
        <v>3387</v>
      </c>
    </row>
    <row r="81" spans="1:16" x14ac:dyDescent="0.25">
      <c r="A81" s="6" t="s">
        <v>45</v>
      </c>
    </row>
    <row r="82" spans="1:16" x14ac:dyDescent="0.25">
      <c r="A82" s="6" t="s">
        <v>46</v>
      </c>
    </row>
    <row r="83" spans="1:16" x14ac:dyDescent="0.25">
      <c r="A83" s="6" t="s">
        <v>47</v>
      </c>
    </row>
    <row r="84" spans="1:16" x14ac:dyDescent="0.25">
      <c r="A84" s="6" t="s">
        <v>54</v>
      </c>
    </row>
    <row r="85" spans="1:16" x14ac:dyDescent="0.25">
      <c r="A85" s="6" t="s">
        <v>56</v>
      </c>
    </row>
    <row r="86" spans="1:16" x14ac:dyDescent="0.25">
      <c r="A86" s="6" t="s">
        <v>63</v>
      </c>
    </row>
    <row r="87" spans="1:16" x14ac:dyDescent="0.25">
      <c r="A87" s="6" t="s">
        <v>64</v>
      </c>
    </row>
    <row r="88" spans="1:16" x14ac:dyDescent="0.25">
      <c r="A88" s="6" t="s">
        <v>65</v>
      </c>
    </row>
    <row r="89" spans="1:16" x14ac:dyDescent="0.25">
      <c r="A89" s="6" t="s">
        <v>66</v>
      </c>
    </row>
    <row r="90" spans="1:16" x14ac:dyDescent="0.25">
      <c r="A90" s="6" t="s">
        <v>67</v>
      </c>
    </row>
    <row r="91" spans="1:16" x14ac:dyDescent="0.25">
      <c r="A91" s="6" t="s">
        <v>68</v>
      </c>
    </row>
    <row r="92" spans="1:16" x14ac:dyDescent="0.25">
      <c r="A92" s="6" t="s">
        <v>69</v>
      </c>
    </row>
    <row r="93" spans="1:16" x14ac:dyDescent="0.25">
      <c r="A93" s="6" t="s">
        <v>70</v>
      </c>
    </row>
    <row r="94" spans="1:16" x14ac:dyDescent="0.25">
      <c r="A94" s="6" t="s">
        <v>75</v>
      </c>
    </row>
    <row r="95" spans="1:16" x14ac:dyDescent="0.25">
      <c r="A95" s="6" t="s">
        <v>76</v>
      </c>
      <c r="B95" s="16"/>
      <c r="C95" s="16"/>
      <c r="E95" s="20"/>
      <c r="F95" s="20"/>
      <c r="G95" s="22"/>
      <c r="H95" s="15"/>
      <c r="I95" s="15"/>
      <c r="J95" s="29"/>
      <c r="K95" s="31"/>
      <c r="L95" s="33"/>
      <c r="M95" s="31"/>
      <c r="N95" s="33"/>
      <c r="O95" s="31"/>
      <c r="P95" s="33"/>
    </row>
    <row r="96" spans="1:16" x14ac:dyDescent="0.25">
      <c r="A96" s="6" t="s">
        <v>78</v>
      </c>
    </row>
    <row r="97" spans="1:17" x14ac:dyDescent="0.25">
      <c r="A97" s="6" t="s">
        <v>79</v>
      </c>
    </row>
    <row r="98" spans="1:17" x14ac:dyDescent="0.25">
      <c r="A98" s="6" t="s">
        <v>81</v>
      </c>
    </row>
    <row r="99" spans="1:17" x14ac:dyDescent="0.25">
      <c r="A99" s="6" t="s">
        <v>119</v>
      </c>
      <c r="Q99" s="16"/>
    </row>
    <row r="100" spans="1:17" x14ac:dyDescent="0.25">
      <c r="A100" s="6" t="s">
        <v>148</v>
      </c>
    </row>
    <row r="101" spans="1:17" x14ac:dyDescent="0.25">
      <c r="A101" s="6" t="s">
        <v>149</v>
      </c>
      <c r="J101" s="29"/>
    </row>
    <row r="104" spans="1:17" x14ac:dyDescent="0.25">
      <c r="J104" s="29"/>
    </row>
    <row r="105" spans="1:17" x14ac:dyDescent="0.25">
      <c r="J105" s="29"/>
    </row>
    <row r="106" spans="1:17" x14ac:dyDescent="0.25">
      <c r="J106" s="29"/>
    </row>
  </sheetData>
  <sortState xmlns:xlrd2="http://schemas.microsoft.com/office/spreadsheetml/2017/richdata2" ref="B67:Q80">
    <sortCondition ref="G67:G80"/>
  </sortState>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65313-84B6-4258-ACEF-8421D7EFC715}">
  <dimension ref="A1:T106"/>
  <sheetViews>
    <sheetView workbookViewId="0">
      <selection activeCell="A13" sqref="A13"/>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45870</v>
      </c>
      <c r="I3" s="2"/>
      <c r="J3" s="29">
        <v>45873</v>
      </c>
      <c r="K3" s="28">
        <v>45874</v>
      </c>
      <c r="L3" s="28">
        <v>45875</v>
      </c>
      <c r="M3" s="28">
        <v>45876</v>
      </c>
      <c r="N3" s="28">
        <v>45877</v>
      </c>
      <c r="P3" s="2" t="s">
        <v>82</v>
      </c>
      <c r="R3" s="2" t="s">
        <v>82</v>
      </c>
    </row>
    <row r="4" spans="1:18" ht="15.75" thickBot="1" x14ac:dyDescent="0.3">
      <c r="A4" t="s">
        <v>0</v>
      </c>
      <c r="C4" s="10">
        <v>45866</v>
      </c>
      <c r="D4" s="11" t="s">
        <v>32</v>
      </c>
      <c r="E4" s="10">
        <v>45870</v>
      </c>
      <c r="J4" s="2" t="s">
        <v>26</v>
      </c>
      <c r="K4" s="2" t="s">
        <v>27</v>
      </c>
      <c r="L4" s="2" t="s">
        <v>28</v>
      </c>
      <c r="M4" s="2" t="s">
        <v>29</v>
      </c>
      <c r="N4" s="2" t="s">
        <v>30</v>
      </c>
    </row>
    <row r="5" spans="1:18" ht="15.75" thickBot="1" x14ac:dyDescent="0.3">
      <c r="A5" t="s">
        <v>910</v>
      </c>
      <c r="F5" s="8">
        <v>19310.79</v>
      </c>
      <c r="G5" s="36" t="s">
        <v>25</v>
      </c>
      <c r="H5" s="8">
        <v>20650.13</v>
      </c>
      <c r="J5" s="14">
        <v>21053.58</v>
      </c>
      <c r="K5" s="14">
        <v>20916.55</v>
      </c>
      <c r="L5" s="14">
        <v>21169.42</v>
      </c>
      <c r="M5" s="14">
        <v>21242.7</v>
      </c>
      <c r="N5" s="14">
        <v>21450.02</v>
      </c>
      <c r="P5" s="5">
        <f>(N5-H5)/H5</f>
        <v>3.8735349365839312E-2</v>
      </c>
      <c r="R5" s="5">
        <f>(N5-F5)/F5</f>
        <v>0.11077899971984571</v>
      </c>
    </row>
    <row r="6" spans="1:18" ht="15.75" thickBot="1" x14ac:dyDescent="0.3">
      <c r="A6" t="s">
        <v>302</v>
      </c>
      <c r="C6" s="26" t="s">
        <v>340</v>
      </c>
      <c r="D6" s="1"/>
      <c r="E6" s="1"/>
      <c r="F6" s="9">
        <v>6040.04</v>
      </c>
      <c r="G6" s="36" t="s">
        <v>107</v>
      </c>
      <c r="H6" s="9">
        <v>6238.01</v>
      </c>
      <c r="J6" s="14">
        <v>6329.94</v>
      </c>
      <c r="K6" s="17">
        <v>6299.19</v>
      </c>
      <c r="L6" s="17">
        <v>6345.06</v>
      </c>
      <c r="M6" s="14">
        <v>6340</v>
      </c>
      <c r="N6" s="14">
        <v>6389.45</v>
      </c>
      <c r="P6" s="5">
        <f>(N6-H6)/H6</f>
        <v>2.4276972944897425E-2</v>
      </c>
      <c r="R6" s="5">
        <f>(N6-F6)/F6</f>
        <v>5.7848954642684462E-2</v>
      </c>
    </row>
    <row r="7" spans="1:18" x14ac:dyDescent="0.25">
      <c r="C7" s="35"/>
      <c r="J7" s="12"/>
    </row>
    <row r="8" spans="1:18" x14ac:dyDescent="0.25">
      <c r="C8" s="12"/>
      <c r="J8" s="12"/>
    </row>
    <row r="9" spans="1:18" x14ac:dyDescent="0.25">
      <c r="C9" s="12"/>
      <c r="J9" s="12"/>
    </row>
    <row r="10" spans="1:18" x14ac:dyDescent="0.25">
      <c r="A10" t="s">
        <v>3</v>
      </c>
      <c r="C10" s="16" t="s">
        <v>3513</v>
      </c>
      <c r="J10" s="16"/>
    </row>
    <row r="11" spans="1:18" x14ac:dyDescent="0.25">
      <c r="C11" s="27" t="s">
        <v>3514</v>
      </c>
      <c r="J11" s="16"/>
    </row>
    <row r="12" spans="1:18" x14ac:dyDescent="0.25">
      <c r="C12" s="16" t="s">
        <v>3515</v>
      </c>
      <c r="J12" s="16"/>
    </row>
    <row r="13" spans="1:18" x14ac:dyDescent="0.25">
      <c r="C13" s="16" t="s">
        <v>3516</v>
      </c>
      <c r="J13" s="16"/>
    </row>
    <row r="14" spans="1:18" x14ac:dyDescent="0.25">
      <c r="C14" s="16" t="s">
        <v>3517</v>
      </c>
      <c r="J14" s="16"/>
    </row>
    <row r="15" spans="1:18" x14ac:dyDescent="0.25">
      <c r="C15" s="16" t="s">
        <v>3518</v>
      </c>
      <c r="J15" s="16"/>
    </row>
    <row r="16" spans="1:18" x14ac:dyDescent="0.25">
      <c r="C16" s="16" t="s">
        <v>3519</v>
      </c>
      <c r="J16" s="16"/>
    </row>
    <row r="17" spans="3:10" x14ac:dyDescent="0.25">
      <c r="C17" s="16" t="s">
        <v>3520</v>
      </c>
      <c r="J17" s="16"/>
    </row>
    <row r="18" spans="3:10" x14ac:dyDescent="0.25">
      <c r="C18" s="16" t="s">
        <v>3521</v>
      </c>
      <c r="J18" s="16"/>
    </row>
    <row r="19" spans="3:10" x14ac:dyDescent="0.25">
      <c r="C19" s="27" t="s">
        <v>3522</v>
      </c>
      <c r="J19" s="16"/>
    </row>
    <row r="20" spans="3:10" x14ac:dyDescent="0.25">
      <c r="C20" s="27" t="s">
        <v>3525</v>
      </c>
      <c r="J20" s="16"/>
    </row>
    <row r="21" spans="3:10" x14ac:dyDescent="0.25">
      <c r="C21" s="16" t="s">
        <v>3523</v>
      </c>
      <c r="J21" s="16"/>
    </row>
    <row r="22" spans="3:10" x14ac:dyDescent="0.25">
      <c r="C22" s="16" t="s">
        <v>3524</v>
      </c>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2" t="s">
        <v>182</v>
      </c>
      <c r="D27" s="12" t="s">
        <v>3512</v>
      </c>
      <c r="J27" s="16"/>
    </row>
    <row r="28" spans="3:10" x14ac:dyDescent="0.25">
      <c r="C28" s="12" t="s">
        <v>163</v>
      </c>
      <c r="D28" s="12" t="s">
        <v>3498</v>
      </c>
      <c r="J28" s="16"/>
    </row>
    <row r="29" spans="3:10" x14ac:dyDescent="0.25">
      <c r="C29" s="12"/>
      <c r="J29" s="16"/>
    </row>
    <row r="30" spans="3:10" x14ac:dyDescent="0.25">
      <c r="F30" s="2" t="s">
        <v>154</v>
      </c>
      <c r="J30" s="16"/>
    </row>
    <row r="31" spans="3:10" x14ac:dyDescent="0.25">
      <c r="C31" t="s">
        <v>102</v>
      </c>
      <c r="D31" s="5">
        <v>0.24429999999999999</v>
      </c>
      <c r="E31" s="7"/>
      <c r="F31" s="2" t="s">
        <v>155</v>
      </c>
      <c r="I31" s="5"/>
      <c r="J31" s="16"/>
    </row>
    <row r="32" spans="3:10" x14ac:dyDescent="0.25">
      <c r="C32" s="16"/>
      <c r="D32" s="5"/>
      <c r="E32" s="7"/>
      <c r="F32" s="5"/>
      <c r="I32" s="5"/>
      <c r="J32" s="16"/>
    </row>
    <row r="33" spans="3:10" x14ac:dyDescent="0.25">
      <c r="C33" s="16"/>
      <c r="D33" s="5"/>
      <c r="E33" s="7"/>
      <c r="F33" s="34"/>
      <c r="I33" s="5"/>
      <c r="J33" s="16"/>
    </row>
    <row r="34" spans="3:10" x14ac:dyDescent="0.25">
      <c r="D34" s="5"/>
      <c r="F34" s="5"/>
      <c r="I34" s="5"/>
      <c r="J34" s="16"/>
    </row>
    <row r="35" spans="3:10" x14ac:dyDescent="0.25">
      <c r="C35" t="s">
        <v>2289</v>
      </c>
      <c r="D35" s="5">
        <v>0.15090000000000001</v>
      </c>
      <c r="F35" s="5">
        <v>-1.1299999999999999E-2</v>
      </c>
      <c r="I35" s="5"/>
      <c r="J35" s="16"/>
    </row>
    <row r="36" spans="3:10" x14ac:dyDescent="0.25">
      <c r="C36" t="s">
        <v>3050</v>
      </c>
      <c r="D36" s="5">
        <v>7.9200000000000007E-2</v>
      </c>
      <c r="F36" s="5">
        <v>-0.1143</v>
      </c>
      <c r="I36" s="5"/>
      <c r="J36" s="16"/>
    </row>
    <row r="37" spans="3:10" x14ac:dyDescent="0.25">
      <c r="C37" t="s">
        <v>3127</v>
      </c>
      <c r="D37" s="5">
        <v>7.8E-2</v>
      </c>
      <c r="F37" s="5">
        <v>-0.25619999999999998</v>
      </c>
      <c r="I37" s="5"/>
      <c r="J37" s="16"/>
    </row>
    <row r="38" spans="3:10" x14ac:dyDescent="0.25">
      <c r="C38" t="s">
        <v>3107</v>
      </c>
      <c r="D38" s="5">
        <v>0.1186</v>
      </c>
      <c r="F38" s="5">
        <v>-2.7000000000000001E-3</v>
      </c>
      <c r="I38" s="5"/>
      <c r="J38" s="16"/>
    </row>
    <row r="39" spans="3:10" x14ac:dyDescent="0.25">
      <c r="C39" t="s">
        <v>3206</v>
      </c>
      <c r="D39" s="5">
        <v>0.1226</v>
      </c>
      <c r="F39" s="5">
        <v>0.1195</v>
      </c>
      <c r="I39" s="5"/>
      <c r="J39" s="16"/>
    </row>
    <row r="40" spans="3:10" x14ac:dyDescent="0.25">
      <c r="C40" t="s">
        <v>1762</v>
      </c>
      <c r="D40" s="5">
        <v>0.1166</v>
      </c>
      <c r="F40" s="5">
        <v>-5.0900000000000001E-2</v>
      </c>
      <c r="I40" s="5"/>
      <c r="J40" s="16"/>
    </row>
    <row r="41" spans="3:10" x14ac:dyDescent="0.25">
      <c r="C41" t="s">
        <v>2287</v>
      </c>
      <c r="D41" s="5">
        <v>8.9800000000000005E-2</v>
      </c>
      <c r="F41" s="5">
        <v>5.3600000000000002E-2</v>
      </c>
      <c r="G41" s="22"/>
      <c r="H41" s="16"/>
      <c r="I41" s="5"/>
      <c r="J41" s="16"/>
    </row>
    <row r="42" spans="3:10" x14ac:dyDescent="0.25">
      <c r="D42" s="5"/>
      <c r="F42" s="5"/>
      <c r="G42" s="22"/>
      <c r="H42" s="16"/>
      <c r="I42" s="5"/>
      <c r="J42" s="16"/>
    </row>
    <row r="43" spans="3:10" x14ac:dyDescent="0.25">
      <c r="G43" s="22"/>
      <c r="H43" s="16"/>
      <c r="I43" s="5"/>
      <c r="J43" s="16"/>
    </row>
    <row r="44" spans="3:10" x14ac:dyDescent="0.25">
      <c r="G44" s="22"/>
      <c r="H44" s="16"/>
      <c r="I44" s="5"/>
      <c r="J44" s="16"/>
    </row>
    <row r="45" spans="3:10" x14ac:dyDescent="0.25">
      <c r="D45" s="5"/>
      <c r="E45" s="21"/>
      <c r="F45" s="34"/>
      <c r="G45" s="22"/>
      <c r="H45" s="16"/>
      <c r="I45" s="5"/>
      <c r="J45" s="16"/>
    </row>
    <row r="46" spans="3:10" x14ac:dyDescent="0.25">
      <c r="D46" s="5">
        <f>SUM(D31:D45)</f>
        <v>1.0000000000000002</v>
      </c>
      <c r="F46" s="34"/>
      <c r="I46" s="22"/>
      <c r="J46" s="16"/>
    </row>
    <row r="47" spans="3:10" x14ac:dyDescent="0.25">
      <c r="E47" s="21"/>
      <c r="F47" s="16"/>
      <c r="G47" s="22"/>
      <c r="H47" s="16"/>
      <c r="I47" s="22"/>
      <c r="J47" s="16"/>
    </row>
    <row r="48" spans="3:10" x14ac:dyDescent="0.25">
      <c r="C48" s="12"/>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2289</v>
      </c>
      <c r="E51" s="4">
        <v>649.09</v>
      </c>
      <c r="F51" s="4">
        <v>377.42</v>
      </c>
      <c r="G51" s="5">
        <f t="shared" ref="G51:G57" si="0">(E51-F51)/F51</f>
        <v>0.71980817126808327</v>
      </c>
      <c r="H51" s="13">
        <v>590</v>
      </c>
      <c r="I51" s="4">
        <v>444</v>
      </c>
      <c r="J51" s="2">
        <v>98</v>
      </c>
      <c r="K51" s="2">
        <v>31</v>
      </c>
      <c r="L51" s="2"/>
      <c r="M51" t="s">
        <v>3497</v>
      </c>
    </row>
    <row r="52" spans="1:19" x14ac:dyDescent="0.25">
      <c r="A52" s="6" t="s">
        <v>11</v>
      </c>
      <c r="B52" t="s">
        <v>3050</v>
      </c>
      <c r="E52" s="4">
        <v>39.35</v>
      </c>
      <c r="F52" s="4">
        <v>30.93</v>
      </c>
      <c r="G52" s="5">
        <f t="shared" si="0"/>
        <v>0.27222761073391533</v>
      </c>
      <c r="H52" s="20">
        <v>42</v>
      </c>
      <c r="I52" s="4">
        <v>29.66</v>
      </c>
      <c r="J52" s="2">
        <v>98</v>
      </c>
      <c r="K52" s="2">
        <v>49</v>
      </c>
      <c r="M52" t="s">
        <v>3491</v>
      </c>
    </row>
    <row r="53" spans="1:19" x14ac:dyDescent="0.25">
      <c r="A53" s="6" t="s">
        <v>12</v>
      </c>
      <c r="B53" t="s">
        <v>3127</v>
      </c>
      <c r="E53" s="4">
        <v>20.149999999999999</v>
      </c>
      <c r="F53" s="4">
        <v>22.65</v>
      </c>
      <c r="G53" s="5">
        <f t="shared" si="0"/>
        <v>-0.11037527593818985</v>
      </c>
      <c r="H53" s="20">
        <v>19</v>
      </c>
      <c r="I53" s="4">
        <v>16.399999999999999</v>
      </c>
      <c r="J53" s="2">
        <v>97</v>
      </c>
      <c r="K53" s="2">
        <v>44</v>
      </c>
      <c r="L53" s="2"/>
      <c r="M53" t="s">
        <v>3492</v>
      </c>
    </row>
    <row r="54" spans="1:19" x14ac:dyDescent="0.25">
      <c r="A54" s="6" t="s">
        <v>13</v>
      </c>
      <c r="B54" t="s">
        <v>3107</v>
      </c>
      <c r="E54" s="4">
        <v>44.69</v>
      </c>
      <c r="F54" s="4">
        <v>32.03</v>
      </c>
      <c r="G54" s="5">
        <f t="shared" si="0"/>
        <v>0.39525444895410539</v>
      </c>
      <c r="H54" s="20">
        <v>38</v>
      </c>
      <c r="I54" s="4">
        <v>32.700000000000003</v>
      </c>
      <c r="J54" s="2">
        <v>99</v>
      </c>
      <c r="K54" s="2">
        <v>8</v>
      </c>
      <c r="L54" s="2">
        <v>6</v>
      </c>
      <c r="M54" t="s">
        <v>3493</v>
      </c>
    </row>
    <row r="55" spans="1:19" x14ac:dyDescent="0.25">
      <c r="A55" s="6" t="s">
        <v>14</v>
      </c>
      <c r="B55" t="s">
        <v>3206</v>
      </c>
      <c r="E55" s="4">
        <v>120.41</v>
      </c>
      <c r="F55" s="4">
        <v>92.25</v>
      </c>
      <c r="G55" s="5">
        <f t="shared" si="0"/>
        <v>0.30525745257452569</v>
      </c>
      <c r="H55" s="13">
        <v>102</v>
      </c>
      <c r="I55" s="4">
        <v>86.84</v>
      </c>
      <c r="J55" s="2">
        <v>98</v>
      </c>
      <c r="K55" s="2">
        <v>80</v>
      </c>
      <c r="M55" t="s">
        <v>3494</v>
      </c>
    </row>
    <row r="56" spans="1:19" x14ac:dyDescent="0.25">
      <c r="A56" s="6" t="s">
        <v>15</v>
      </c>
      <c r="B56" t="s">
        <v>1762</v>
      </c>
      <c r="E56" s="4">
        <v>51.01</v>
      </c>
      <c r="F56" s="4">
        <v>39.770000000000003</v>
      </c>
      <c r="G56" s="5">
        <f t="shared" si="0"/>
        <v>0.28262509429217986</v>
      </c>
      <c r="H56" s="13">
        <v>45</v>
      </c>
      <c r="I56" s="4">
        <v>37.89</v>
      </c>
      <c r="J56" s="2">
        <v>97</v>
      </c>
      <c r="K56" s="2">
        <v>80</v>
      </c>
      <c r="L56" s="2">
        <v>9</v>
      </c>
      <c r="M56" t="s">
        <v>3495</v>
      </c>
    </row>
    <row r="57" spans="1:19" x14ac:dyDescent="0.25">
      <c r="A57" s="6" t="s">
        <v>16</v>
      </c>
      <c r="B57" t="s">
        <v>2287</v>
      </c>
      <c r="E57" s="4">
        <v>75.319999999999993</v>
      </c>
      <c r="F57" s="4">
        <v>63.86</v>
      </c>
      <c r="G57" s="5">
        <f t="shared" si="0"/>
        <v>0.17945505793924199</v>
      </c>
      <c r="H57" s="13">
        <v>66</v>
      </c>
      <c r="I57" s="4">
        <v>58.69</v>
      </c>
      <c r="J57" s="2">
        <v>99</v>
      </c>
      <c r="K57" s="2">
        <v>49</v>
      </c>
      <c r="M57" t="s">
        <v>3496</v>
      </c>
    </row>
    <row r="58" spans="1:19" x14ac:dyDescent="0.25">
      <c r="A58" s="6" t="s">
        <v>17</v>
      </c>
    </row>
    <row r="59" spans="1:19" x14ac:dyDescent="0.25">
      <c r="A59" s="6" t="s">
        <v>31</v>
      </c>
      <c r="E59" s="4"/>
      <c r="F59" s="4"/>
      <c r="G59" s="5"/>
      <c r="H59" s="13"/>
      <c r="I59" s="4"/>
      <c r="J59" s="2"/>
      <c r="K59" s="2"/>
    </row>
    <row r="60" spans="1:19" x14ac:dyDescent="0.25">
      <c r="A60" s="6" t="s">
        <v>33</v>
      </c>
    </row>
    <row r="61" spans="1:19" x14ac:dyDescent="0.25">
      <c r="A61" s="6" t="s">
        <v>34</v>
      </c>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1813</v>
      </c>
      <c r="C67" s="16" t="s">
        <v>3424</v>
      </c>
      <c r="E67" s="20">
        <v>395.13</v>
      </c>
      <c r="F67" s="20">
        <v>457</v>
      </c>
      <c r="G67" s="22">
        <f t="shared" ref="G67:G82" si="1">(E67-F67)/F67</f>
        <v>-0.13538293216630198</v>
      </c>
      <c r="H67" s="15">
        <v>32</v>
      </c>
      <c r="I67" s="15">
        <v>94</v>
      </c>
      <c r="J67" s="29">
        <v>45965</v>
      </c>
      <c r="K67" s="31">
        <v>394.04</v>
      </c>
      <c r="L67" s="38">
        <f t="shared" ref="L67:L82" si="2">(E67-K67)/K67</f>
        <v>2.766216627753464E-3</v>
      </c>
      <c r="M67" s="31">
        <v>399.85</v>
      </c>
      <c r="N67" s="38">
        <f t="shared" ref="N67:N82" si="3">(E67-M67)/M67</f>
        <v>-1.1804426659997567E-2</v>
      </c>
      <c r="O67" s="31">
        <v>396.37</v>
      </c>
      <c r="P67" s="38">
        <f t="shared" ref="P67:P82" si="4">(E67-O67)/O67</f>
        <v>-3.1283901405252897E-3</v>
      </c>
      <c r="Q67" s="16" t="s">
        <v>3499</v>
      </c>
    </row>
    <row r="68" spans="1:20" x14ac:dyDescent="0.25">
      <c r="A68" s="6" t="s">
        <v>11</v>
      </c>
      <c r="B68" s="16" t="s">
        <v>2215</v>
      </c>
      <c r="C68" s="16" t="s">
        <v>2229</v>
      </c>
      <c r="E68" s="20">
        <v>105.13</v>
      </c>
      <c r="F68" s="20">
        <v>117.75</v>
      </c>
      <c r="G68" s="22">
        <f t="shared" si="1"/>
        <v>-0.10717622080679409</v>
      </c>
      <c r="H68" s="15">
        <v>80</v>
      </c>
      <c r="I68" s="15">
        <v>97</v>
      </c>
      <c r="J68" s="29">
        <v>45978</v>
      </c>
      <c r="K68" s="31">
        <v>83.33</v>
      </c>
      <c r="L68" s="38">
        <f t="shared" si="2"/>
        <v>0.26161046441857672</v>
      </c>
      <c r="M68" s="31">
        <v>94.67</v>
      </c>
      <c r="N68" s="38">
        <f t="shared" si="3"/>
        <v>0.11048906728636308</v>
      </c>
      <c r="O68" s="31">
        <v>83.32</v>
      </c>
      <c r="P68" s="38">
        <f t="shared" si="4"/>
        <v>0.26176188190110422</v>
      </c>
      <c r="Q68" s="16" t="s">
        <v>3508</v>
      </c>
    </row>
    <row r="69" spans="1:20" x14ac:dyDescent="0.25">
      <c r="A69" s="6" t="s">
        <v>12</v>
      </c>
      <c r="B69" s="16" t="s">
        <v>1719</v>
      </c>
      <c r="C69" s="16" t="s">
        <v>1740</v>
      </c>
      <c r="E69" s="20">
        <v>139.93</v>
      </c>
      <c r="F69" s="20">
        <v>153.5</v>
      </c>
      <c r="G69" s="22">
        <f t="shared" si="1"/>
        <v>-8.8403908794788225E-2</v>
      </c>
      <c r="H69" s="15">
        <v>98</v>
      </c>
      <c r="I69" s="15">
        <v>93</v>
      </c>
      <c r="J69" s="29">
        <v>45952</v>
      </c>
      <c r="K69" s="31">
        <v>127.12</v>
      </c>
      <c r="L69" s="38">
        <f t="shared" si="2"/>
        <v>0.10077092511013218</v>
      </c>
      <c r="M69" s="31">
        <v>135.32</v>
      </c>
      <c r="N69" s="38">
        <f t="shared" si="3"/>
        <v>3.4067395802542227E-2</v>
      </c>
      <c r="O69" s="31">
        <v>124.94</v>
      </c>
      <c r="P69" s="38">
        <f t="shared" si="4"/>
        <v>0.11997758924283664</v>
      </c>
      <c r="Q69" s="16" t="s">
        <v>3509</v>
      </c>
      <c r="T69" s="16"/>
    </row>
    <row r="70" spans="1:20" x14ac:dyDescent="0.25">
      <c r="A70" s="6" t="s">
        <v>13</v>
      </c>
      <c r="B70" s="16" t="s">
        <v>2330</v>
      </c>
      <c r="C70" s="16" t="s">
        <v>2344</v>
      </c>
      <c r="E70" s="20">
        <v>239.02</v>
      </c>
      <c r="F70" s="20">
        <v>253.79</v>
      </c>
      <c r="G70" s="22">
        <f t="shared" si="1"/>
        <v>-5.8197722526498213E-2</v>
      </c>
      <c r="H70" s="15">
        <v>99</v>
      </c>
      <c r="I70" s="15">
        <v>97</v>
      </c>
      <c r="J70" s="29">
        <v>45904</v>
      </c>
      <c r="K70" s="31">
        <v>221.46</v>
      </c>
      <c r="L70" s="38">
        <f t="shared" si="2"/>
        <v>7.9291971462115057E-2</v>
      </c>
      <c r="M70" s="31">
        <v>226.44</v>
      </c>
      <c r="N70" s="38">
        <f t="shared" si="3"/>
        <v>5.5555555555555608E-2</v>
      </c>
      <c r="O70" s="31">
        <v>218.52</v>
      </c>
      <c r="P70" s="38">
        <f t="shared" si="4"/>
        <v>9.3812923302214898E-2</v>
      </c>
      <c r="Q70" s="16" t="s">
        <v>3507</v>
      </c>
    </row>
    <row r="71" spans="1:20" x14ac:dyDescent="0.25">
      <c r="A71" s="6" t="s">
        <v>14</v>
      </c>
      <c r="B71" s="16" t="s">
        <v>193</v>
      </c>
      <c r="C71" s="16" t="s">
        <v>3510</v>
      </c>
      <c r="E71" s="20">
        <v>224.34</v>
      </c>
      <c r="F71" s="20">
        <v>232.84</v>
      </c>
      <c r="G71" s="22">
        <f t="shared" si="1"/>
        <v>-3.6505755024909811E-2</v>
      </c>
      <c r="H71" s="15">
        <v>95</v>
      </c>
      <c r="I71" s="15">
        <v>95</v>
      </c>
      <c r="J71" s="29">
        <v>45925</v>
      </c>
      <c r="K71" s="31">
        <v>211.35</v>
      </c>
      <c r="L71" s="38">
        <f t="shared" si="2"/>
        <v>6.1462029808374778E-2</v>
      </c>
      <c r="M71" s="31">
        <v>220.5</v>
      </c>
      <c r="N71" s="38">
        <f t="shared" si="3"/>
        <v>1.7414965986394575E-2</v>
      </c>
      <c r="O71" s="31">
        <v>207.72</v>
      </c>
      <c r="P71" s="38">
        <f t="shared" si="4"/>
        <v>8.0011554015020248E-2</v>
      </c>
      <c r="Q71" s="16" t="s">
        <v>3511</v>
      </c>
    </row>
    <row r="72" spans="1:20" x14ac:dyDescent="0.25">
      <c r="A72" s="6" t="s">
        <v>15</v>
      </c>
      <c r="B72" s="16" t="s">
        <v>156</v>
      </c>
      <c r="C72" s="16" t="s">
        <v>2309</v>
      </c>
      <c r="E72" s="20">
        <v>72.33</v>
      </c>
      <c r="F72" s="20">
        <v>73.11</v>
      </c>
      <c r="G72" s="22">
        <f t="shared" si="1"/>
        <v>-1.0668855149774328E-2</v>
      </c>
      <c r="H72" s="15">
        <v>80</v>
      </c>
      <c r="I72" s="15">
        <v>96</v>
      </c>
      <c r="J72" s="29">
        <v>45897</v>
      </c>
      <c r="K72" s="31">
        <v>65.680000000000007</v>
      </c>
      <c r="L72" s="38">
        <f t="shared" si="2"/>
        <v>0.10124847746650412</v>
      </c>
      <c r="M72" s="31">
        <v>70.010000000000005</v>
      </c>
      <c r="N72" s="38">
        <f t="shared" si="3"/>
        <v>3.3138123125267718E-2</v>
      </c>
      <c r="O72" s="31">
        <v>65.16</v>
      </c>
      <c r="P72" s="38">
        <f t="shared" si="4"/>
        <v>0.11003683241252306</v>
      </c>
      <c r="Q72" s="16" t="s">
        <v>3500</v>
      </c>
    </row>
    <row r="73" spans="1:20" x14ac:dyDescent="0.25">
      <c r="A73" s="6" t="s">
        <v>16</v>
      </c>
      <c r="B73" s="16" t="s">
        <v>3242</v>
      </c>
      <c r="C73" s="16" t="s">
        <v>3261</v>
      </c>
      <c r="E73" s="20">
        <v>87.5</v>
      </c>
      <c r="F73" s="20">
        <v>86.5</v>
      </c>
      <c r="G73" s="22">
        <f t="shared" si="1"/>
        <v>1.1560693641618497E-2</v>
      </c>
      <c r="H73" s="15">
        <v>92</v>
      </c>
      <c r="I73" s="15">
        <v>77</v>
      </c>
      <c r="J73" s="29">
        <v>45952</v>
      </c>
      <c r="K73" s="31">
        <v>88.36</v>
      </c>
      <c r="L73" s="38">
        <f t="shared" si="2"/>
        <v>-9.7329108193752768E-3</v>
      </c>
      <c r="M73" s="31">
        <v>88.8</v>
      </c>
      <c r="N73" s="38">
        <f t="shared" si="3"/>
        <v>-1.4639639639639608E-2</v>
      </c>
      <c r="O73" s="31">
        <v>88.17</v>
      </c>
      <c r="P73" s="38">
        <f t="shared" si="4"/>
        <v>-7.5989565611886325E-3</v>
      </c>
      <c r="Q73" s="16" t="s">
        <v>3502</v>
      </c>
    </row>
    <row r="74" spans="1:20" x14ac:dyDescent="0.25">
      <c r="A74" s="6" t="s">
        <v>17</v>
      </c>
      <c r="B74" s="16" t="s">
        <v>3421</v>
      </c>
      <c r="C74" s="16" t="s">
        <v>3435</v>
      </c>
      <c r="E74" s="20">
        <v>64</v>
      </c>
      <c r="F74" s="20">
        <v>62.98</v>
      </c>
      <c r="G74" s="22">
        <f t="shared" si="1"/>
        <v>1.6195617656398906E-2</v>
      </c>
      <c r="H74" s="15">
        <v>1</v>
      </c>
      <c r="I74" s="15">
        <v>92</v>
      </c>
      <c r="J74" s="29">
        <v>45960</v>
      </c>
      <c r="K74" s="31">
        <v>58.49</v>
      </c>
      <c r="L74" s="38">
        <f t="shared" si="2"/>
        <v>9.4204137459394738E-2</v>
      </c>
      <c r="M74" s="31">
        <v>62.97</v>
      </c>
      <c r="N74" s="38">
        <f t="shared" si="3"/>
        <v>1.6356995394632382E-2</v>
      </c>
      <c r="O74" s="31">
        <v>58.2</v>
      </c>
      <c r="P74" s="38">
        <f t="shared" si="4"/>
        <v>9.9656357388316102E-2</v>
      </c>
      <c r="Q74" s="16" t="s">
        <v>3505</v>
      </c>
    </row>
    <row r="75" spans="1:20" x14ac:dyDescent="0.25">
      <c r="A75" s="6" t="s">
        <v>31</v>
      </c>
      <c r="B75" s="16" t="s">
        <v>3373</v>
      </c>
      <c r="C75" s="16" t="s">
        <v>3393</v>
      </c>
      <c r="E75" s="20">
        <v>61.26</v>
      </c>
      <c r="F75" s="20">
        <v>60.09</v>
      </c>
      <c r="G75" s="22">
        <f t="shared" si="1"/>
        <v>1.9470793809285979E-2</v>
      </c>
      <c r="H75" s="15">
        <v>91</v>
      </c>
      <c r="I75" s="15">
        <v>81</v>
      </c>
      <c r="J75" s="29">
        <v>45967</v>
      </c>
      <c r="K75" s="31">
        <v>57.94</v>
      </c>
      <c r="L75" s="38">
        <f t="shared" si="2"/>
        <v>5.7300655850880226E-2</v>
      </c>
      <c r="M75" s="31">
        <v>60.59</v>
      </c>
      <c r="N75" s="38">
        <f t="shared" si="3"/>
        <v>1.1057930351543069E-2</v>
      </c>
      <c r="O75" s="31">
        <v>57.77</v>
      </c>
      <c r="P75" s="38">
        <f t="shared" si="4"/>
        <v>6.0411978535572002E-2</v>
      </c>
      <c r="Q75" s="16" t="s">
        <v>3501</v>
      </c>
    </row>
    <row r="76" spans="1:20" x14ac:dyDescent="0.25">
      <c r="A76" s="6" t="s">
        <v>33</v>
      </c>
      <c r="B76" s="16" t="s">
        <v>1313</v>
      </c>
      <c r="C76" s="16" t="s">
        <v>3472</v>
      </c>
      <c r="E76" s="20">
        <v>769.3</v>
      </c>
      <c r="F76" s="20">
        <v>747.9</v>
      </c>
      <c r="G76" s="22">
        <f t="shared" si="1"/>
        <v>2.8613450996122447E-2</v>
      </c>
      <c r="H76" s="15">
        <v>96</v>
      </c>
      <c r="I76" s="15">
        <v>89</v>
      </c>
      <c r="J76" s="29">
        <v>45952</v>
      </c>
      <c r="K76" s="31">
        <v>716.94</v>
      </c>
      <c r="L76" s="38">
        <f t="shared" si="2"/>
        <v>7.3032610818199423E-2</v>
      </c>
      <c r="M76" s="31">
        <v>736.65</v>
      </c>
      <c r="N76" s="38">
        <f t="shared" si="3"/>
        <v>4.432226973460935E-2</v>
      </c>
      <c r="O76" s="31">
        <v>712.17</v>
      </c>
      <c r="P76" s="38">
        <f t="shared" si="4"/>
        <v>8.0219610486260307E-2</v>
      </c>
      <c r="Q76" s="16" t="s">
        <v>3503</v>
      </c>
    </row>
    <row r="77" spans="1:20" x14ac:dyDescent="0.25">
      <c r="A77" s="6" t="s">
        <v>34</v>
      </c>
      <c r="B77" s="16" t="s">
        <v>3241</v>
      </c>
      <c r="C77" s="16" t="s">
        <v>3257</v>
      </c>
      <c r="E77" s="20">
        <v>188.89</v>
      </c>
      <c r="F77" s="20">
        <v>183.05</v>
      </c>
      <c r="G77" s="22">
        <f t="shared" si="1"/>
        <v>3.1903851406719336E-2</v>
      </c>
      <c r="H77" s="15">
        <v>91</v>
      </c>
      <c r="I77" s="15">
        <v>68</v>
      </c>
      <c r="J77" s="29">
        <v>45953</v>
      </c>
      <c r="K77" s="31">
        <v>184.99</v>
      </c>
      <c r="L77" s="38">
        <f t="shared" si="2"/>
        <v>2.1082220660576124E-2</v>
      </c>
      <c r="M77" s="31">
        <v>190.77</v>
      </c>
      <c r="N77" s="38">
        <f t="shared" si="3"/>
        <v>-9.8547989725849133E-3</v>
      </c>
      <c r="O77" s="31">
        <v>184.52</v>
      </c>
      <c r="P77" s="38">
        <f t="shared" si="4"/>
        <v>2.368306958595261E-2</v>
      </c>
      <c r="Q77" s="16" t="s">
        <v>3504</v>
      </c>
    </row>
    <row r="78" spans="1:20" x14ac:dyDescent="0.25">
      <c r="A78" s="6" t="s">
        <v>35</v>
      </c>
      <c r="B78" s="16" t="s">
        <v>3341</v>
      </c>
      <c r="C78" s="16" t="s">
        <v>3348</v>
      </c>
      <c r="E78" s="20">
        <v>177.7</v>
      </c>
      <c r="F78" s="20">
        <v>171.59</v>
      </c>
      <c r="G78" s="22">
        <f t="shared" si="1"/>
        <v>3.5608135672241886E-2</v>
      </c>
      <c r="H78" s="15">
        <v>91</v>
      </c>
      <c r="I78" s="15">
        <v>73</v>
      </c>
      <c r="J78" s="29">
        <v>45953</v>
      </c>
      <c r="K78" s="31">
        <v>166.09</v>
      </c>
      <c r="L78" s="38">
        <f t="shared" si="2"/>
        <v>6.9901860437112315E-2</v>
      </c>
      <c r="M78" s="31">
        <v>174.56</v>
      </c>
      <c r="N78" s="38">
        <f t="shared" si="3"/>
        <v>1.7988084326306063E-2</v>
      </c>
      <c r="O78" s="31">
        <v>164.58</v>
      </c>
      <c r="P78" s="38">
        <f t="shared" si="4"/>
        <v>7.9718070239397101E-2</v>
      </c>
      <c r="Q78" s="16" t="s">
        <v>3343</v>
      </c>
    </row>
    <row r="79" spans="1:20" x14ac:dyDescent="0.25">
      <c r="A79" s="6" t="s">
        <v>38</v>
      </c>
      <c r="B79" s="16" t="s">
        <v>1116</v>
      </c>
      <c r="C79" s="16" t="s">
        <v>2795</v>
      </c>
      <c r="E79" s="20">
        <v>66.13</v>
      </c>
      <c r="F79" s="20">
        <v>63.7</v>
      </c>
      <c r="G79" s="22">
        <f t="shared" si="1"/>
        <v>3.814756671899517E-2</v>
      </c>
      <c r="I79" s="15">
        <v>91</v>
      </c>
      <c r="J79" s="29"/>
      <c r="K79" s="31">
        <v>63.12</v>
      </c>
      <c r="L79" s="38">
        <f t="shared" si="2"/>
        <v>4.7686945500633682E-2</v>
      </c>
      <c r="M79" s="31">
        <v>65.55</v>
      </c>
      <c r="N79" s="38">
        <f t="shared" si="3"/>
        <v>8.8482074752097382E-3</v>
      </c>
      <c r="O79" s="31">
        <v>63.16</v>
      </c>
      <c r="P79" s="38">
        <f t="shared" si="4"/>
        <v>4.7023432552248244E-2</v>
      </c>
      <c r="Q79" s="16" t="s">
        <v>3465</v>
      </c>
    </row>
    <row r="80" spans="1:20" x14ac:dyDescent="0.25">
      <c r="A80" s="6" t="s">
        <v>44</v>
      </c>
      <c r="B80" s="16" t="s">
        <v>3422</v>
      </c>
      <c r="C80" s="16" t="s">
        <v>3437</v>
      </c>
      <c r="E80" s="20">
        <v>283.89999999999998</v>
      </c>
      <c r="F80" s="20">
        <v>261.08</v>
      </c>
      <c r="G80" s="22">
        <f t="shared" si="1"/>
        <v>8.7406159031714392E-2</v>
      </c>
      <c r="H80" s="15">
        <v>92</v>
      </c>
      <c r="I80" s="15">
        <v>83</v>
      </c>
      <c r="J80" s="29">
        <v>45953</v>
      </c>
      <c r="K80" s="31">
        <v>261.79000000000002</v>
      </c>
      <c r="L80" s="38">
        <f t="shared" si="2"/>
        <v>8.4457007525115382E-2</v>
      </c>
      <c r="M80" s="31">
        <v>273.11</v>
      </c>
      <c r="N80" s="38">
        <f t="shared" si="3"/>
        <v>3.9507890593533608E-2</v>
      </c>
      <c r="O80" s="31">
        <v>260.2</v>
      </c>
      <c r="P80" s="38">
        <f t="shared" si="4"/>
        <v>9.1083781706379666E-2</v>
      </c>
      <c r="Q80" s="16" t="s">
        <v>3506</v>
      </c>
    </row>
    <row r="81" spans="1:17" x14ac:dyDescent="0.25">
      <c r="A81" s="6" t="s">
        <v>45</v>
      </c>
      <c r="B81" s="16" t="s">
        <v>2972</v>
      </c>
      <c r="C81" s="16" t="s">
        <v>2988</v>
      </c>
      <c r="E81" s="20">
        <v>87.41</v>
      </c>
      <c r="F81" s="20">
        <v>80</v>
      </c>
      <c r="G81" s="22">
        <f t="shared" si="1"/>
        <v>9.2624999999999957E-2</v>
      </c>
      <c r="H81" s="15">
        <v>60</v>
      </c>
      <c r="I81" s="15">
        <v>95</v>
      </c>
      <c r="J81" s="29">
        <v>45915</v>
      </c>
      <c r="K81" s="31">
        <v>88.29</v>
      </c>
      <c r="L81" s="38">
        <f t="shared" si="2"/>
        <v>-9.9671536980406577E-3</v>
      </c>
      <c r="M81" s="31">
        <v>88.89</v>
      </c>
      <c r="N81" s="38">
        <f t="shared" si="3"/>
        <v>-1.6649791877601575E-2</v>
      </c>
      <c r="O81" s="31">
        <v>89.78</v>
      </c>
      <c r="P81" s="38">
        <f t="shared" si="4"/>
        <v>-2.6397861439073342E-2</v>
      </c>
      <c r="Q81" s="16" t="s">
        <v>3387</v>
      </c>
    </row>
    <row r="82" spans="1:17" x14ac:dyDescent="0.25">
      <c r="A82" s="6" t="s">
        <v>46</v>
      </c>
      <c r="B82" s="16" t="s">
        <v>3372</v>
      </c>
      <c r="C82" s="16" t="s">
        <v>3372</v>
      </c>
      <c r="E82" s="20">
        <v>110.25</v>
      </c>
      <c r="F82" s="20">
        <v>99.49</v>
      </c>
      <c r="G82" s="22">
        <f t="shared" si="1"/>
        <v>0.10815157302241438</v>
      </c>
      <c r="H82" s="15">
        <v>92</v>
      </c>
      <c r="I82" s="15">
        <v>88</v>
      </c>
      <c r="J82" s="29">
        <v>45944</v>
      </c>
      <c r="K82" s="31">
        <v>101.05</v>
      </c>
      <c r="L82" s="38">
        <f t="shared" si="2"/>
        <v>9.1044037605145997E-2</v>
      </c>
      <c r="M82" s="31">
        <v>107.57</v>
      </c>
      <c r="N82" s="38">
        <f t="shared" si="3"/>
        <v>2.4914009482197703E-2</v>
      </c>
      <c r="O82" s="31">
        <v>100.32</v>
      </c>
      <c r="P82" s="38">
        <f t="shared" si="4"/>
        <v>9.8983253588516826E-2</v>
      </c>
      <c r="Q82" s="16" t="s">
        <v>3434</v>
      </c>
    </row>
    <row r="83" spans="1:17" x14ac:dyDescent="0.25">
      <c r="A83" s="6" t="s">
        <v>47</v>
      </c>
    </row>
    <row r="84" spans="1:17" x14ac:dyDescent="0.25">
      <c r="A84" s="6" t="s">
        <v>54</v>
      </c>
    </row>
    <row r="85" spans="1:17" x14ac:dyDescent="0.25">
      <c r="A85" s="6" t="s">
        <v>56</v>
      </c>
    </row>
    <row r="86" spans="1:17" x14ac:dyDescent="0.25">
      <c r="A86" s="6" t="s">
        <v>63</v>
      </c>
    </row>
    <row r="87" spans="1:17" x14ac:dyDescent="0.25">
      <c r="A87" s="6" t="s">
        <v>64</v>
      </c>
    </row>
    <row r="88" spans="1:17" x14ac:dyDescent="0.25">
      <c r="A88" s="6" t="s">
        <v>65</v>
      </c>
    </row>
    <row r="89" spans="1:17" x14ac:dyDescent="0.25">
      <c r="A89" s="6" t="s">
        <v>66</v>
      </c>
    </row>
    <row r="90" spans="1:17" x14ac:dyDescent="0.25">
      <c r="A90" s="6" t="s">
        <v>67</v>
      </c>
    </row>
    <row r="91" spans="1:17" x14ac:dyDescent="0.25">
      <c r="A91" s="6" t="s">
        <v>68</v>
      </c>
    </row>
    <row r="92" spans="1:17" x14ac:dyDescent="0.25">
      <c r="A92" s="6" t="s">
        <v>69</v>
      </c>
    </row>
    <row r="93" spans="1:17" x14ac:dyDescent="0.25">
      <c r="A93" s="6" t="s">
        <v>70</v>
      </c>
    </row>
    <row r="94" spans="1:17" x14ac:dyDescent="0.25">
      <c r="A94" s="6" t="s">
        <v>75</v>
      </c>
    </row>
    <row r="95" spans="1:17" x14ac:dyDescent="0.25">
      <c r="A95" s="6" t="s">
        <v>76</v>
      </c>
      <c r="B95" s="16"/>
      <c r="C95" s="16"/>
      <c r="E95" s="20"/>
      <c r="F95" s="20"/>
      <c r="G95" s="22"/>
      <c r="H95" s="15"/>
      <c r="I95" s="15"/>
      <c r="J95" s="29"/>
      <c r="K95" s="31"/>
      <c r="L95" s="33"/>
      <c r="M95" s="31"/>
      <c r="N95" s="33"/>
      <c r="O95" s="31"/>
      <c r="P95" s="33"/>
    </row>
    <row r="96" spans="1:17" x14ac:dyDescent="0.25">
      <c r="A96" s="6" t="s">
        <v>78</v>
      </c>
    </row>
    <row r="97" spans="1:17" x14ac:dyDescent="0.25">
      <c r="A97" s="6" t="s">
        <v>79</v>
      </c>
    </row>
    <row r="98" spans="1:17" x14ac:dyDescent="0.25">
      <c r="A98" s="6" t="s">
        <v>81</v>
      </c>
    </row>
    <row r="99" spans="1:17" x14ac:dyDescent="0.25">
      <c r="A99" s="6" t="s">
        <v>119</v>
      </c>
      <c r="Q99" s="16"/>
    </row>
    <row r="100" spans="1:17" x14ac:dyDescent="0.25">
      <c r="A100" s="6" t="s">
        <v>148</v>
      </c>
    </row>
    <row r="101" spans="1:17" x14ac:dyDescent="0.25">
      <c r="A101" s="6" t="s">
        <v>149</v>
      </c>
      <c r="J101" s="29"/>
    </row>
    <row r="104" spans="1:17" x14ac:dyDescent="0.25">
      <c r="J104" s="29"/>
    </row>
    <row r="105" spans="1:17" x14ac:dyDescent="0.25">
      <c r="J105" s="29"/>
    </row>
    <row r="106" spans="1:17" x14ac:dyDescent="0.25">
      <c r="J106" s="29"/>
    </row>
  </sheetData>
  <sortState xmlns:xlrd2="http://schemas.microsoft.com/office/spreadsheetml/2017/richdata2" ref="B67:Q82">
    <sortCondition ref="G67:G82"/>
  </sortState>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1AE0E-B95E-472E-8389-8879D8277A26}">
  <dimension ref="A1:XFD106"/>
  <sheetViews>
    <sheetView workbookViewId="0">
      <selection activeCell="B23" sqref="B23"/>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45877</v>
      </c>
      <c r="I3" s="2"/>
      <c r="J3" s="29">
        <v>45880</v>
      </c>
      <c r="K3" s="28">
        <v>45881</v>
      </c>
      <c r="L3" s="28">
        <v>45882</v>
      </c>
      <c r="M3" s="28">
        <v>45883</v>
      </c>
      <c r="N3" s="28">
        <v>45884</v>
      </c>
      <c r="P3" s="2" t="s">
        <v>82</v>
      </c>
      <c r="R3" s="2" t="s">
        <v>82</v>
      </c>
    </row>
    <row r="4" spans="1:18" ht="15.75" thickBot="1" x14ac:dyDescent="0.3">
      <c r="A4" t="s">
        <v>0</v>
      </c>
      <c r="C4" s="10">
        <v>45879</v>
      </c>
      <c r="D4" s="11" t="s">
        <v>32</v>
      </c>
      <c r="E4" s="10">
        <v>45884</v>
      </c>
      <c r="J4" s="2" t="s">
        <v>26</v>
      </c>
      <c r="K4" s="2" t="s">
        <v>27</v>
      </c>
      <c r="L4" s="2" t="s">
        <v>28</v>
      </c>
      <c r="M4" s="2" t="s">
        <v>29</v>
      </c>
      <c r="N4" s="2" t="s">
        <v>30</v>
      </c>
    </row>
    <row r="5" spans="1:18" ht="15.75" thickBot="1" x14ac:dyDescent="0.3">
      <c r="A5" t="s">
        <v>910</v>
      </c>
      <c r="F5" s="8">
        <v>19310.79</v>
      </c>
      <c r="G5" s="36" t="s">
        <v>25</v>
      </c>
      <c r="H5" s="8">
        <v>21450.02</v>
      </c>
      <c r="J5" s="14">
        <v>21385.4</v>
      </c>
      <c r="K5" s="14">
        <v>21681.9</v>
      </c>
      <c r="L5" s="14">
        <v>21713.14</v>
      </c>
      <c r="M5" s="14">
        <v>21710.67</v>
      </c>
      <c r="N5" s="14">
        <v>21622.98</v>
      </c>
      <c r="P5" s="5">
        <f>(N5-H5)/H5</f>
        <v>8.0633957450855116E-3</v>
      </c>
      <c r="R5" s="5">
        <f>(N5-F5)/F5</f>
        <v>0.11973565037991706</v>
      </c>
    </row>
    <row r="6" spans="1:18" ht="15.75" thickBot="1" x14ac:dyDescent="0.3">
      <c r="A6" t="s">
        <v>302</v>
      </c>
      <c r="C6" s="26" t="s">
        <v>340</v>
      </c>
      <c r="D6" s="1"/>
      <c r="E6" s="1"/>
      <c r="F6" s="9">
        <v>6040.04</v>
      </c>
      <c r="G6" s="36" t="s">
        <v>107</v>
      </c>
      <c r="H6" s="9">
        <v>6389.45</v>
      </c>
      <c r="J6" s="14">
        <v>6376.84</v>
      </c>
      <c r="K6" s="17">
        <v>6445.76</v>
      </c>
      <c r="L6" s="17">
        <v>6466.58</v>
      </c>
      <c r="M6" s="14">
        <v>6468.54</v>
      </c>
      <c r="N6" s="14">
        <v>6449.8</v>
      </c>
      <c r="P6" s="5">
        <f>(N6-H6)/H6</f>
        <v>9.4452574165226066E-3</v>
      </c>
      <c r="R6" s="5">
        <f>(N6-F6)/F6</f>
        <v>6.7840610327083967E-2</v>
      </c>
    </row>
    <row r="7" spans="1:18" x14ac:dyDescent="0.25">
      <c r="C7" s="35"/>
      <c r="J7" s="12"/>
    </row>
    <row r="8" spans="1:18" x14ac:dyDescent="0.25">
      <c r="C8" s="12"/>
      <c r="J8" s="12"/>
    </row>
    <row r="9" spans="1:18" x14ac:dyDescent="0.25">
      <c r="C9" s="12"/>
      <c r="J9" s="12"/>
    </row>
    <row r="10" spans="1:18" x14ac:dyDescent="0.25">
      <c r="A10" t="s">
        <v>3</v>
      </c>
      <c r="C10" s="16" t="s">
        <v>3547</v>
      </c>
      <c r="J10" s="16"/>
    </row>
    <row r="11" spans="1:18" x14ac:dyDescent="0.25">
      <c r="C11" s="27" t="s">
        <v>3548</v>
      </c>
      <c r="J11" s="16"/>
    </row>
    <row r="12" spans="1:18" x14ac:dyDescent="0.25">
      <c r="C12" s="16" t="s">
        <v>3549</v>
      </c>
      <c r="J12" s="16"/>
    </row>
    <row r="13" spans="1:18" x14ac:dyDescent="0.25">
      <c r="C13" s="16" t="s">
        <v>3550</v>
      </c>
      <c r="J13" s="16"/>
    </row>
    <row r="14" spans="1:18" x14ac:dyDescent="0.25">
      <c r="C14" s="16" t="s">
        <v>3551</v>
      </c>
      <c r="J14" s="16"/>
    </row>
    <row r="15" spans="1:18" x14ac:dyDescent="0.25">
      <c r="C15" s="16" t="s">
        <v>3552</v>
      </c>
      <c r="J15" s="16"/>
    </row>
    <row r="16" spans="1:18" x14ac:dyDescent="0.25">
      <c r="C16" s="16" t="s">
        <v>3553</v>
      </c>
      <c r="J16" s="16"/>
    </row>
    <row r="17" spans="3:10" x14ac:dyDescent="0.25">
      <c r="C17" s="16" t="s">
        <v>3554</v>
      </c>
      <c r="J17" s="16"/>
    </row>
    <row r="18" spans="3:10" x14ac:dyDescent="0.25">
      <c r="C18" s="16" t="s">
        <v>3555</v>
      </c>
      <c r="J18" s="16"/>
    </row>
    <row r="19" spans="3:10" x14ac:dyDescent="0.25">
      <c r="C19" s="27" t="s">
        <v>3556</v>
      </c>
      <c r="J19" s="16"/>
    </row>
    <row r="20" spans="3:10" x14ac:dyDescent="0.25">
      <c r="C20" s="27" t="s">
        <v>3557</v>
      </c>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2" t="s">
        <v>182</v>
      </c>
      <c r="D27" s="12" t="s">
        <v>190</v>
      </c>
      <c r="J27" s="16"/>
    </row>
    <row r="28" spans="3:10" x14ac:dyDescent="0.25">
      <c r="C28" s="12" t="s">
        <v>163</v>
      </c>
      <c r="D28" s="12" t="s">
        <v>3546</v>
      </c>
      <c r="J28" s="16"/>
    </row>
    <row r="29" spans="3:10" x14ac:dyDescent="0.25">
      <c r="C29" s="12"/>
      <c r="J29" s="16"/>
    </row>
    <row r="30" spans="3:10" x14ac:dyDescent="0.25">
      <c r="F30" s="2" t="s">
        <v>154</v>
      </c>
      <c r="J30" s="16"/>
    </row>
    <row r="31" spans="3:10" x14ac:dyDescent="0.25">
      <c r="C31" t="s">
        <v>102</v>
      </c>
      <c r="D31" s="5">
        <v>0.5474</v>
      </c>
      <c r="E31" s="7"/>
      <c r="F31" s="2" t="s">
        <v>155</v>
      </c>
      <c r="I31" s="5"/>
      <c r="J31" s="16"/>
    </row>
    <row r="32" spans="3:10" x14ac:dyDescent="0.25">
      <c r="C32" s="16"/>
      <c r="D32" s="5"/>
      <c r="E32" s="7"/>
      <c r="F32" s="5"/>
      <c r="I32" s="5"/>
      <c r="J32" s="16"/>
    </row>
    <row r="33" spans="3:10 16384:16384" x14ac:dyDescent="0.25">
      <c r="C33" s="16"/>
      <c r="D33" s="5"/>
      <c r="E33" s="7"/>
      <c r="F33" s="34"/>
      <c r="I33" s="5"/>
      <c r="J33" s="16"/>
    </row>
    <row r="34" spans="3:10 16384:16384" x14ac:dyDescent="0.25">
      <c r="D34" s="5"/>
      <c r="F34" s="5"/>
      <c r="I34" s="5"/>
      <c r="J34" s="16"/>
    </row>
    <row r="35" spans="3:10 16384:16384" x14ac:dyDescent="0.25">
      <c r="C35" t="s">
        <v>3107</v>
      </c>
      <c r="D35" s="5">
        <v>0.1203</v>
      </c>
      <c r="F35" s="5">
        <v>-9.4000000000000004E-3</v>
      </c>
      <c r="I35" s="5"/>
      <c r="J35" s="16"/>
    </row>
    <row r="36" spans="3:10 16384:16384" x14ac:dyDescent="0.25">
      <c r="C36" t="s">
        <v>3206</v>
      </c>
      <c r="D36" s="5">
        <v>0.1217</v>
      </c>
      <c r="F36" s="5">
        <v>-3.0499999999999999E-2</v>
      </c>
      <c r="I36" s="5"/>
      <c r="J36" s="16"/>
    </row>
    <row r="37" spans="3:10 16384:16384" x14ac:dyDescent="0.25">
      <c r="C37" t="s">
        <v>1762</v>
      </c>
      <c r="D37" s="5">
        <v>0.1242</v>
      </c>
      <c r="F37" s="5">
        <v>4.0599999999999997E-2</v>
      </c>
      <c r="I37" s="5"/>
      <c r="J37" s="16"/>
    </row>
    <row r="38" spans="3:10 16384:16384" x14ac:dyDescent="0.25">
      <c r="C38" t="s">
        <v>2287</v>
      </c>
      <c r="D38" s="5">
        <v>8.6400000000000005E-2</v>
      </c>
      <c r="F38" s="5">
        <v>-5.6599999999999998E-2</v>
      </c>
      <c r="I38" s="5"/>
      <c r="J38" s="16"/>
    </row>
    <row r="39" spans="3:10 16384:16384" x14ac:dyDescent="0.25">
      <c r="I39" s="5"/>
      <c r="J39" s="16"/>
    </row>
    <row r="40" spans="3:10 16384:16384" x14ac:dyDescent="0.25">
      <c r="I40" s="5"/>
      <c r="J40" s="16"/>
      <c r="XFD40">
        <v>7</v>
      </c>
    </row>
    <row r="41" spans="3:10 16384:16384" x14ac:dyDescent="0.25">
      <c r="G41" s="22"/>
      <c r="H41" s="16"/>
      <c r="I41" s="5"/>
      <c r="J41" s="16"/>
    </row>
    <row r="42" spans="3:10 16384:16384" x14ac:dyDescent="0.25">
      <c r="D42" s="5"/>
      <c r="F42" s="5"/>
      <c r="G42" s="22"/>
      <c r="H42" s="16"/>
      <c r="I42" s="5"/>
      <c r="J42" s="16"/>
    </row>
    <row r="43" spans="3:10 16384:16384" x14ac:dyDescent="0.25">
      <c r="G43" s="22"/>
      <c r="H43" s="16"/>
      <c r="I43" s="5"/>
      <c r="J43" s="16"/>
    </row>
    <row r="44" spans="3:10 16384:16384" x14ac:dyDescent="0.25">
      <c r="G44" s="22"/>
      <c r="H44" s="16"/>
      <c r="I44" s="5"/>
      <c r="J44" s="16"/>
    </row>
    <row r="45" spans="3:10 16384:16384" x14ac:dyDescent="0.25">
      <c r="D45" s="5"/>
      <c r="E45" s="21"/>
      <c r="F45" s="34"/>
      <c r="G45" s="22"/>
      <c r="H45" s="16"/>
      <c r="I45" s="5"/>
      <c r="J45" s="16"/>
    </row>
    <row r="46" spans="3:10 16384:16384" x14ac:dyDescent="0.25">
      <c r="D46" s="5">
        <f>SUM(D31:D45)</f>
        <v>1</v>
      </c>
      <c r="F46" s="34"/>
      <c r="I46" s="22"/>
      <c r="J46" s="16"/>
    </row>
    <row r="47" spans="3:10 16384:16384" x14ac:dyDescent="0.25">
      <c r="E47" s="21"/>
      <c r="F47" s="16"/>
      <c r="G47" s="22"/>
      <c r="H47" s="16"/>
      <c r="I47" s="22"/>
      <c r="J47" s="16"/>
    </row>
    <row r="48" spans="3:10 16384:16384" x14ac:dyDescent="0.25">
      <c r="C48" s="12"/>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3107</v>
      </c>
      <c r="E51" s="4">
        <v>44.27</v>
      </c>
      <c r="F51" s="4">
        <v>32.03</v>
      </c>
      <c r="G51" s="5">
        <f>(E51-F51)/F51</f>
        <v>0.3821417421167656</v>
      </c>
      <c r="H51" s="20">
        <v>38</v>
      </c>
      <c r="I51" s="4">
        <v>32.700000000000003</v>
      </c>
      <c r="J51" s="2">
        <v>99</v>
      </c>
      <c r="K51" s="2">
        <v>8</v>
      </c>
      <c r="L51" s="2">
        <v>6</v>
      </c>
      <c r="M51" t="s">
        <v>3526</v>
      </c>
    </row>
    <row r="52" spans="1:19" x14ac:dyDescent="0.25">
      <c r="A52" s="6" t="s">
        <v>11</v>
      </c>
      <c r="B52" t="s">
        <v>3206</v>
      </c>
      <c r="E52" s="4">
        <v>116.74</v>
      </c>
      <c r="F52" s="4">
        <v>92.25</v>
      </c>
      <c r="G52" s="5">
        <f>(E52-F52)/F52</f>
        <v>0.26547425474254738</v>
      </c>
      <c r="H52" s="20">
        <v>102</v>
      </c>
      <c r="I52" s="4">
        <v>86.84</v>
      </c>
      <c r="J52" s="2">
        <v>98</v>
      </c>
      <c r="K52" s="2">
        <v>80</v>
      </c>
      <c r="M52" t="s">
        <v>3527</v>
      </c>
    </row>
    <row r="53" spans="1:19" x14ac:dyDescent="0.25">
      <c r="A53" s="6" t="s">
        <v>12</v>
      </c>
      <c r="B53" t="s">
        <v>1762</v>
      </c>
      <c r="E53" s="4">
        <v>53.06</v>
      </c>
      <c r="F53" s="4">
        <v>39.770000000000003</v>
      </c>
      <c r="G53" s="5">
        <f>(E53-F53)/F53</f>
        <v>0.33417148604475733</v>
      </c>
      <c r="H53" s="20">
        <v>45</v>
      </c>
      <c r="I53" s="4">
        <v>37.89</v>
      </c>
      <c r="J53" s="2">
        <v>98</v>
      </c>
      <c r="K53" s="2">
        <v>80</v>
      </c>
      <c r="L53" s="2">
        <v>3</v>
      </c>
      <c r="M53" t="s">
        <v>3528</v>
      </c>
    </row>
    <row r="54" spans="1:19" x14ac:dyDescent="0.25">
      <c r="A54" s="6" t="s">
        <v>13</v>
      </c>
      <c r="B54" t="s">
        <v>2287</v>
      </c>
      <c r="E54" s="4">
        <v>71.06</v>
      </c>
      <c r="F54" s="4">
        <v>63.86</v>
      </c>
      <c r="G54" s="5">
        <f>(E54-F54)/F54</f>
        <v>0.11274663326025686</v>
      </c>
      <c r="H54" s="20">
        <v>66</v>
      </c>
      <c r="I54" s="4">
        <v>58.69</v>
      </c>
      <c r="J54" s="2">
        <v>99</v>
      </c>
      <c r="K54" s="2">
        <v>47</v>
      </c>
      <c r="M54" t="s">
        <v>3529</v>
      </c>
    </row>
    <row r="55" spans="1:19" x14ac:dyDescent="0.25">
      <c r="A55" s="6" t="s">
        <v>14</v>
      </c>
    </row>
    <row r="56" spans="1:19" x14ac:dyDescent="0.25">
      <c r="A56" s="6" t="s">
        <v>15</v>
      </c>
    </row>
    <row r="57" spans="1:19" x14ac:dyDescent="0.25">
      <c r="A57" s="6" t="s">
        <v>16</v>
      </c>
    </row>
    <row r="58" spans="1:19" x14ac:dyDescent="0.25">
      <c r="A58" s="6" t="s">
        <v>17</v>
      </c>
    </row>
    <row r="59" spans="1:19" x14ac:dyDescent="0.25">
      <c r="A59" s="6" t="s">
        <v>31</v>
      </c>
      <c r="E59" s="4"/>
      <c r="F59" s="4"/>
      <c r="G59" s="5"/>
      <c r="H59" s="13"/>
      <c r="I59" s="4"/>
      <c r="J59" s="2"/>
      <c r="K59" s="2"/>
    </row>
    <row r="60" spans="1:19" x14ac:dyDescent="0.25">
      <c r="A60" s="6" t="s">
        <v>33</v>
      </c>
    </row>
    <row r="61" spans="1:19" x14ac:dyDescent="0.25">
      <c r="A61" s="6" t="s">
        <v>34</v>
      </c>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1813</v>
      </c>
      <c r="C67" s="16" t="s">
        <v>3424</v>
      </c>
      <c r="E67" s="20">
        <v>366.32</v>
      </c>
      <c r="F67" s="20">
        <v>457</v>
      </c>
      <c r="G67" s="22">
        <f t="shared" ref="G67:G85" si="0">(E67-F67)/F67</f>
        <v>-0.19842450765864333</v>
      </c>
      <c r="H67" s="15">
        <v>32</v>
      </c>
      <c r="I67" s="15">
        <v>94</v>
      </c>
      <c r="J67" s="29">
        <v>45965</v>
      </c>
      <c r="K67" s="31">
        <v>393.22</v>
      </c>
      <c r="L67" s="38">
        <f t="shared" ref="L67:L85" si="1">(E67-K67)/K67</f>
        <v>-6.8409541732363646E-2</v>
      </c>
      <c r="M67" s="31">
        <v>393.48</v>
      </c>
      <c r="N67" s="38">
        <f t="shared" ref="N67:N85" si="2">(E67-M67)/M67</f>
        <v>-6.902510928128501E-2</v>
      </c>
      <c r="O67" s="31">
        <v>397.3</v>
      </c>
      <c r="P67" s="38">
        <f t="shared" ref="P67:P85" si="3">(E67-O67)/O67</f>
        <v>-7.7976340297004829E-2</v>
      </c>
      <c r="Q67" s="16" t="s">
        <v>3530</v>
      </c>
    </row>
    <row r="68" spans="1:20" x14ac:dyDescent="0.25">
      <c r="A68" s="6" t="s">
        <v>11</v>
      </c>
      <c r="B68" s="16" t="s">
        <v>1719</v>
      </c>
      <c r="C68" s="16" t="s">
        <v>1740</v>
      </c>
      <c r="E68" s="20">
        <v>133.07</v>
      </c>
      <c r="F68" s="20">
        <v>153.5</v>
      </c>
      <c r="G68" s="22">
        <f t="shared" si="0"/>
        <v>-0.13309446254071666</v>
      </c>
      <c r="H68" s="15">
        <v>98</v>
      </c>
      <c r="I68" s="15">
        <v>89</v>
      </c>
      <c r="J68" s="29">
        <v>45952</v>
      </c>
      <c r="K68" s="31">
        <v>128.88999999999999</v>
      </c>
      <c r="L68" s="38">
        <f t="shared" si="1"/>
        <v>3.2430754907285336E-2</v>
      </c>
      <c r="M68" s="31">
        <v>135.88999999999999</v>
      </c>
      <c r="N68" s="38">
        <f t="shared" si="2"/>
        <v>-2.0752078887335296E-2</v>
      </c>
      <c r="O68" s="31">
        <v>127.66</v>
      </c>
      <c r="P68" s="38">
        <f t="shared" si="3"/>
        <v>4.2378192072693069E-2</v>
      </c>
      <c r="Q68" s="16" t="s">
        <v>3509</v>
      </c>
    </row>
    <row r="69" spans="1:20" x14ac:dyDescent="0.25">
      <c r="A69" s="6" t="s">
        <v>12</v>
      </c>
      <c r="B69" s="16" t="s">
        <v>2330</v>
      </c>
      <c r="C69" s="16" t="s">
        <v>2344</v>
      </c>
      <c r="E69" s="20">
        <v>223.99</v>
      </c>
      <c r="F69" s="20">
        <v>253.79</v>
      </c>
      <c r="G69" s="22">
        <f t="shared" si="0"/>
        <v>-0.11741991410221042</v>
      </c>
      <c r="H69" s="15">
        <v>99</v>
      </c>
      <c r="I69" s="15">
        <v>96</v>
      </c>
      <c r="J69" s="29">
        <v>45904</v>
      </c>
      <c r="K69" s="31">
        <v>219.54</v>
      </c>
      <c r="L69" s="38">
        <f t="shared" si="1"/>
        <v>2.0269654732622835E-2</v>
      </c>
      <c r="M69" s="31">
        <v>227.26</v>
      </c>
      <c r="N69" s="38">
        <f t="shared" si="2"/>
        <v>-1.4388805773123216E-2</v>
      </c>
      <c r="O69" s="31">
        <v>220.14</v>
      </c>
      <c r="P69" s="38">
        <f t="shared" si="3"/>
        <v>1.7488870718633701E-2</v>
      </c>
      <c r="Q69" s="16" t="s">
        <v>3532</v>
      </c>
      <c r="T69" s="16"/>
    </row>
    <row r="70" spans="1:20" x14ac:dyDescent="0.25">
      <c r="A70" s="6" t="s">
        <v>13</v>
      </c>
      <c r="B70" s="16" t="s">
        <v>193</v>
      </c>
      <c r="C70" s="16" t="s">
        <v>3510</v>
      </c>
      <c r="E70" s="20">
        <v>215.33</v>
      </c>
      <c r="F70" s="20">
        <v>232.84</v>
      </c>
      <c r="G70" s="22">
        <f t="shared" si="0"/>
        <v>-7.520185535131417E-2</v>
      </c>
      <c r="H70" s="15">
        <v>95</v>
      </c>
      <c r="I70" s="15">
        <v>94</v>
      </c>
      <c r="J70" s="29">
        <v>45925</v>
      </c>
      <c r="K70" s="31">
        <v>215.22</v>
      </c>
      <c r="L70" s="38">
        <f t="shared" si="1"/>
        <v>5.1110491590007265E-4</v>
      </c>
      <c r="M70" s="31">
        <v>220.47</v>
      </c>
      <c r="N70" s="38">
        <f t="shared" si="2"/>
        <v>-2.3313829545969913E-2</v>
      </c>
      <c r="O70" s="31">
        <v>212.83</v>
      </c>
      <c r="P70" s="38">
        <f t="shared" si="3"/>
        <v>1.1746464314241412E-2</v>
      </c>
      <c r="Q70" s="16" t="s">
        <v>3533</v>
      </c>
    </row>
    <row r="71" spans="1:20" x14ac:dyDescent="0.25">
      <c r="A71" s="6" t="s">
        <v>14</v>
      </c>
      <c r="B71" s="16" t="s">
        <v>3539</v>
      </c>
      <c r="C71" s="16" t="s">
        <v>929</v>
      </c>
      <c r="E71" s="20">
        <v>75.599999999999994</v>
      </c>
      <c r="F71" s="20">
        <v>80.06</v>
      </c>
      <c r="G71" s="22">
        <f t="shared" si="0"/>
        <v>-5.5708218835873194E-2</v>
      </c>
      <c r="H71" s="15">
        <v>99</v>
      </c>
      <c r="I71" s="15">
        <v>95</v>
      </c>
      <c r="J71" s="29">
        <v>45966</v>
      </c>
      <c r="K71" s="31">
        <v>73.84</v>
      </c>
      <c r="L71" s="38">
        <f t="shared" si="1"/>
        <v>2.3835319609967372E-2</v>
      </c>
      <c r="M71" s="31">
        <v>75.98</v>
      </c>
      <c r="N71" s="38">
        <f t="shared" si="2"/>
        <v>-5.0013161358253445E-3</v>
      </c>
      <c r="O71" s="31">
        <v>73.3</v>
      </c>
      <c r="P71" s="38">
        <f t="shared" si="3"/>
        <v>3.1377899045020426E-2</v>
      </c>
      <c r="Q71" s="16" t="s">
        <v>3543</v>
      </c>
    </row>
    <row r="72" spans="1:20" x14ac:dyDescent="0.25">
      <c r="A72" s="6" t="s">
        <v>15</v>
      </c>
      <c r="B72" s="16" t="s">
        <v>3540</v>
      </c>
      <c r="C72" s="16" t="s">
        <v>3544</v>
      </c>
      <c r="E72" s="20">
        <v>128.80000000000001</v>
      </c>
      <c r="F72" s="20">
        <v>131</v>
      </c>
      <c r="G72" s="22">
        <f t="shared" si="0"/>
        <v>-1.6793893129770907E-2</v>
      </c>
      <c r="H72" s="15">
        <v>97</v>
      </c>
      <c r="I72" s="15">
        <v>88</v>
      </c>
      <c r="J72" s="29">
        <v>45959</v>
      </c>
      <c r="K72" s="31">
        <v>121.41</v>
      </c>
      <c r="L72" s="38">
        <f t="shared" si="1"/>
        <v>6.0868132773247798E-2</v>
      </c>
      <c r="M72" s="31">
        <v>121.12</v>
      </c>
      <c r="N72" s="38">
        <f t="shared" si="2"/>
        <v>6.3408190224570726E-2</v>
      </c>
      <c r="O72" s="31">
        <v>120.76</v>
      </c>
      <c r="P72" s="38">
        <f t="shared" si="3"/>
        <v>6.6578337197747653E-2</v>
      </c>
      <c r="Q72" s="16" t="s">
        <v>3545</v>
      </c>
    </row>
    <row r="73" spans="1:20" x14ac:dyDescent="0.25">
      <c r="A73" s="6" t="s">
        <v>16</v>
      </c>
      <c r="B73" s="16" t="s">
        <v>156</v>
      </c>
      <c r="C73" s="16" t="s">
        <v>2309</v>
      </c>
      <c r="E73" s="20">
        <v>78.72</v>
      </c>
      <c r="F73" s="20">
        <v>79.69</v>
      </c>
      <c r="G73" s="22">
        <f t="shared" si="0"/>
        <v>-1.2172167147697314E-2</v>
      </c>
      <c r="H73" s="15">
        <v>80</v>
      </c>
      <c r="I73" s="15">
        <v>95</v>
      </c>
      <c r="J73" s="29">
        <v>45897</v>
      </c>
      <c r="K73" s="31">
        <v>67.66</v>
      </c>
      <c r="L73" s="38">
        <f t="shared" si="1"/>
        <v>0.16346438072716529</v>
      </c>
      <c r="M73" s="31">
        <v>72.614000000000004</v>
      </c>
      <c r="N73" s="38">
        <f t="shared" si="2"/>
        <v>8.4088467788580631E-2</v>
      </c>
      <c r="O73" s="31">
        <v>67.5</v>
      </c>
      <c r="P73" s="38">
        <f t="shared" si="3"/>
        <v>0.16622222222222222</v>
      </c>
      <c r="Q73" s="16" t="s">
        <v>3534</v>
      </c>
    </row>
    <row r="74" spans="1:20" x14ac:dyDescent="0.25">
      <c r="A74" s="6" t="s">
        <v>17</v>
      </c>
      <c r="B74" s="16" t="s">
        <v>3242</v>
      </c>
      <c r="C74" s="16" t="s">
        <v>3261</v>
      </c>
      <c r="E74" s="20">
        <v>88.19</v>
      </c>
      <c r="F74" s="20">
        <v>86.5</v>
      </c>
      <c r="G74" s="22">
        <f t="shared" si="0"/>
        <v>1.9537572254335233E-2</v>
      </c>
      <c r="H74" s="15">
        <v>85</v>
      </c>
      <c r="I74" s="15">
        <v>75</v>
      </c>
      <c r="J74" s="29">
        <v>45952</v>
      </c>
      <c r="K74" s="31">
        <v>88.62</v>
      </c>
      <c r="L74" s="38">
        <f t="shared" si="1"/>
        <v>-4.8521778379599055E-3</v>
      </c>
      <c r="M74" s="31">
        <v>88.59</v>
      </c>
      <c r="N74" s="38">
        <f t="shared" si="2"/>
        <v>-4.515182300485446E-3</v>
      </c>
      <c r="O74" s="31">
        <v>88.49</v>
      </c>
      <c r="P74" s="38">
        <f t="shared" si="3"/>
        <v>-3.390213583455726E-3</v>
      </c>
      <c r="Q74" s="16" t="s">
        <v>3535</v>
      </c>
    </row>
    <row r="75" spans="1:20" x14ac:dyDescent="0.25">
      <c r="A75" s="6" t="s">
        <v>31</v>
      </c>
      <c r="B75" s="16" t="s">
        <v>3373</v>
      </c>
      <c r="C75" s="16" t="s">
        <v>3393</v>
      </c>
      <c r="E75" s="20">
        <v>61.41</v>
      </c>
      <c r="F75" s="20">
        <v>60.09</v>
      </c>
      <c r="G75" s="22">
        <f t="shared" si="0"/>
        <v>2.1967049425861092E-2</v>
      </c>
      <c r="H75" s="15">
        <v>91</v>
      </c>
      <c r="I75" s="15">
        <v>78</v>
      </c>
      <c r="J75" s="29">
        <v>45967</v>
      </c>
      <c r="K75" s="31">
        <v>58.33</v>
      </c>
      <c r="L75" s="38">
        <f t="shared" si="1"/>
        <v>5.2803017315275133E-2</v>
      </c>
      <c r="M75" s="31">
        <v>61.12</v>
      </c>
      <c r="N75" s="38">
        <f t="shared" si="2"/>
        <v>4.7447643979057451E-3</v>
      </c>
      <c r="O75" s="31">
        <v>58.35</v>
      </c>
      <c r="P75" s="38">
        <f t="shared" si="3"/>
        <v>5.2442159383033336E-2</v>
      </c>
      <c r="Q75" s="16" t="s">
        <v>3504</v>
      </c>
    </row>
    <row r="76" spans="1:20" x14ac:dyDescent="0.25">
      <c r="A76" s="6" t="s">
        <v>33</v>
      </c>
      <c r="B76" s="16" t="s">
        <v>3241</v>
      </c>
      <c r="C76" s="16" t="s">
        <v>3257</v>
      </c>
      <c r="E76" s="20">
        <v>190.73</v>
      </c>
      <c r="F76" s="20">
        <v>183.05</v>
      </c>
      <c r="G76" s="22">
        <f t="shared" si="0"/>
        <v>4.1955749795137817E-2</v>
      </c>
      <c r="H76" s="15">
        <v>92</v>
      </c>
      <c r="I76" s="15">
        <v>69</v>
      </c>
      <c r="J76" s="29">
        <v>45953</v>
      </c>
      <c r="K76" s="31">
        <v>186.35</v>
      </c>
      <c r="L76" s="38">
        <f t="shared" si="1"/>
        <v>2.3504158840890774E-2</v>
      </c>
      <c r="M76" s="31">
        <v>191.64</v>
      </c>
      <c r="N76" s="38">
        <f t="shared" si="2"/>
        <v>-4.7484867459820319E-3</v>
      </c>
      <c r="O76" s="31">
        <v>186.36</v>
      </c>
      <c r="P76" s="38">
        <f t="shared" si="3"/>
        <v>2.3449238033912728E-2</v>
      </c>
      <c r="Q76" s="16" t="s">
        <v>3504</v>
      </c>
    </row>
    <row r="77" spans="1:20" x14ac:dyDescent="0.25">
      <c r="A77" s="6" t="s">
        <v>34</v>
      </c>
      <c r="B77" s="16" t="s">
        <v>1116</v>
      </c>
      <c r="C77" s="16" t="s">
        <v>2795</v>
      </c>
      <c r="E77" s="20">
        <v>66.44</v>
      </c>
      <c r="F77" s="20">
        <v>63.7</v>
      </c>
      <c r="G77" s="22">
        <f t="shared" si="0"/>
        <v>4.3014128728414362E-2</v>
      </c>
      <c r="I77" s="15">
        <v>90</v>
      </c>
      <c r="J77" s="29"/>
      <c r="K77" s="31">
        <v>63.84</v>
      </c>
      <c r="L77" s="38">
        <f t="shared" si="1"/>
        <v>4.0726817042606424E-2</v>
      </c>
      <c r="M77" s="31">
        <v>66.37</v>
      </c>
      <c r="N77" s="38">
        <f t="shared" si="2"/>
        <v>1.0546933855656649E-3</v>
      </c>
      <c r="O77" s="31">
        <v>63.96</v>
      </c>
      <c r="P77" s="38">
        <f t="shared" si="3"/>
        <v>3.8774233896185069E-2</v>
      </c>
      <c r="Q77" s="16" t="s">
        <v>3537</v>
      </c>
    </row>
    <row r="78" spans="1:20" x14ac:dyDescent="0.25">
      <c r="A78" s="6" t="s">
        <v>35</v>
      </c>
      <c r="B78" s="16" t="s">
        <v>3341</v>
      </c>
      <c r="C78" s="16" t="s">
        <v>3348</v>
      </c>
      <c r="E78" s="20">
        <v>180.02</v>
      </c>
      <c r="F78" s="20">
        <v>171.59</v>
      </c>
      <c r="G78" s="22">
        <f t="shared" si="0"/>
        <v>4.9128737105891988E-2</v>
      </c>
      <c r="H78" s="15">
        <v>87</v>
      </c>
      <c r="I78" s="15">
        <v>80</v>
      </c>
      <c r="J78" s="29">
        <v>45953</v>
      </c>
      <c r="K78" s="31">
        <v>169.04</v>
      </c>
      <c r="L78" s="38">
        <f t="shared" si="1"/>
        <v>6.4955040227165278E-2</v>
      </c>
      <c r="M78" s="31">
        <v>176.64</v>
      </c>
      <c r="N78" s="38">
        <f t="shared" si="2"/>
        <v>1.9134963768116079E-2</v>
      </c>
      <c r="O78" s="31">
        <v>167.7</v>
      </c>
      <c r="P78" s="38">
        <f t="shared" si="3"/>
        <v>7.3464519976148016E-2</v>
      </c>
      <c r="Q78" s="16" t="s">
        <v>3343</v>
      </c>
    </row>
    <row r="79" spans="1:20" x14ac:dyDescent="0.25">
      <c r="A79" s="6" t="s">
        <v>38</v>
      </c>
      <c r="B79" s="16" t="s">
        <v>1313</v>
      </c>
      <c r="C79" s="16" t="s">
        <v>3472</v>
      </c>
      <c r="E79" s="20">
        <v>785.23</v>
      </c>
      <c r="F79" s="20">
        <v>747.9</v>
      </c>
      <c r="G79" s="22">
        <f t="shared" si="0"/>
        <v>4.991308998529221E-2</v>
      </c>
      <c r="H79" s="15">
        <v>96</v>
      </c>
      <c r="I79" s="15">
        <v>88</v>
      </c>
      <c r="J79" s="29">
        <v>45952</v>
      </c>
      <c r="K79" s="31">
        <v>725.69</v>
      </c>
      <c r="L79" s="38">
        <f t="shared" si="1"/>
        <v>8.2046052722236709E-2</v>
      </c>
      <c r="M79" s="31">
        <v>753.55</v>
      </c>
      <c r="N79" s="38">
        <f t="shared" si="2"/>
        <v>4.2041005905381283E-2</v>
      </c>
      <c r="O79" s="31">
        <v>723.87</v>
      </c>
      <c r="P79" s="38">
        <f t="shared" si="3"/>
        <v>8.4766601737881128E-2</v>
      </c>
      <c r="Q79" s="16" t="s">
        <v>3343</v>
      </c>
    </row>
    <row r="80" spans="1:20" x14ac:dyDescent="0.25">
      <c r="A80" s="6" t="s">
        <v>44</v>
      </c>
      <c r="B80" s="16" t="s">
        <v>3538</v>
      </c>
      <c r="C80" s="16" t="s">
        <v>3541</v>
      </c>
      <c r="E80" s="20">
        <v>166.17</v>
      </c>
      <c r="F80" s="20">
        <v>157.68</v>
      </c>
      <c r="G80" s="22">
        <f t="shared" si="0"/>
        <v>5.384322678843214E-2</v>
      </c>
      <c r="H80" s="15">
        <v>94</v>
      </c>
      <c r="I80" s="15">
        <v>82</v>
      </c>
      <c r="J80" s="29">
        <v>45952</v>
      </c>
      <c r="K80" s="31">
        <v>151.77000000000001</v>
      </c>
      <c r="L80" s="38">
        <f t="shared" si="1"/>
        <v>9.4880411148448154E-2</v>
      </c>
      <c r="M80" s="31">
        <v>156.19</v>
      </c>
      <c r="N80" s="38">
        <f t="shared" si="2"/>
        <v>6.3896536269927584E-2</v>
      </c>
      <c r="O80" s="31">
        <v>150.78</v>
      </c>
      <c r="P80" s="38">
        <f t="shared" si="3"/>
        <v>0.10206923995224822</v>
      </c>
      <c r="Q80" s="16" t="s">
        <v>3542</v>
      </c>
    </row>
    <row r="81" spans="1:17" x14ac:dyDescent="0.25">
      <c r="A81" s="6" t="s">
        <v>45</v>
      </c>
      <c r="B81" s="16" t="s">
        <v>3421</v>
      </c>
      <c r="C81" s="16" t="s">
        <v>3435</v>
      </c>
      <c r="E81" s="20">
        <v>67.25</v>
      </c>
      <c r="F81" s="20">
        <v>62.98</v>
      </c>
      <c r="G81" s="22">
        <f t="shared" si="0"/>
        <v>6.7799301365512918E-2</v>
      </c>
      <c r="H81" s="15">
        <v>1</v>
      </c>
      <c r="I81" s="15">
        <v>94</v>
      </c>
      <c r="J81" s="29">
        <v>45960</v>
      </c>
      <c r="K81" s="31">
        <v>59.59</v>
      </c>
      <c r="L81" s="38">
        <f t="shared" si="1"/>
        <v>0.12854505789562001</v>
      </c>
      <c r="M81" s="31">
        <v>64.150000000000006</v>
      </c>
      <c r="N81" s="38">
        <f t="shared" si="2"/>
        <v>4.8324240062353765E-2</v>
      </c>
      <c r="O81" s="31">
        <v>58.99</v>
      </c>
      <c r="P81" s="38">
        <f t="shared" si="3"/>
        <v>0.14002373283607386</v>
      </c>
      <c r="Q81" s="16" t="s">
        <v>3536</v>
      </c>
    </row>
    <row r="82" spans="1:17" x14ac:dyDescent="0.25">
      <c r="A82" s="6" t="s">
        <v>46</v>
      </c>
      <c r="B82" s="16" t="s">
        <v>2972</v>
      </c>
      <c r="C82" s="16" t="s">
        <v>2988</v>
      </c>
      <c r="E82" s="20">
        <v>85.83</v>
      </c>
      <c r="F82" s="20">
        <v>80</v>
      </c>
      <c r="G82" s="22">
        <f t="shared" si="0"/>
        <v>7.2874999999999981E-2</v>
      </c>
      <c r="H82" s="15">
        <v>59</v>
      </c>
      <c r="I82" s="15">
        <v>94</v>
      </c>
      <c r="J82" s="29">
        <v>45915</v>
      </c>
      <c r="K82" s="31">
        <v>87.08</v>
      </c>
      <c r="L82" s="38">
        <f t="shared" si="1"/>
        <v>-1.43546164446486E-2</v>
      </c>
      <c r="M82" s="31">
        <v>87.95</v>
      </c>
      <c r="N82" s="38">
        <f t="shared" si="2"/>
        <v>-2.4104604889141609E-2</v>
      </c>
      <c r="O82" s="31">
        <v>88.69</v>
      </c>
      <c r="P82" s="38">
        <f t="shared" si="3"/>
        <v>-3.2247153004848345E-2</v>
      </c>
      <c r="Q82" s="16" t="s">
        <v>3387</v>
      </c>
    </row>
    <row r="83" spans="1:17" x14ac:dyDescent="0.25">
      <c r="A83" s="6" t="s">
        <v>47</v>
      </c>
      <c r="B83" s="16" t="s">
        <v>2215</v>
      </c>
      <c r="C83" s="16" t="s">
        <v>2229</v>
      </c>
      <c r="E83" s="20">
        <v>126.36</v>
      </c>
      <c r="F83" s="20">
        <v>117.75</v>
      </c>
      <c r="G83" s="22">
        <f t="shared" si="0"/>
        <v>7.3121019108280255E-2</v>
      </c>
      <c r="H83" s="15">
        <v>80</v>
      </c>
      <c r="I83" s="15">
        <v>98</v>
      </c>
      <c r="J83" s="29">
        <v>45978</v>
      </c>
      <c r="K83" s="31">
        <v>88.76</v>
      </c>
      <c r="L83" s="38">
        <f t="shared" si="1"/>
        <v>0.42361424064894088</v>
      </c>
      <c r="M83" s="31">
        <v>104.49</v>
      </c>
      <c r="N83" s="38">
        <f t="shared" si="2"/>
        <v>0.20930232558139542</v>
      </c>
      <c r="O83" s="31">
        <v>88.09</v>
      </c>
      <c r="P83" s="38">
        <f t="shared" si="3"/>
        <v>0.43444204790555108</v>
      </c>
      <c r="Q83" s="16" t="s">
        <v>3531</v>
      </c>
    </row>
    <row r="84" spans="1:17" x14ac:dyDescent="0.25">
      <c r="A84" s="6" t="s">
        <v>54</v>
      </c>
      <c r="B84" s="16" t="s">
        <v>3422</v>
      </c>
      <c r="C84" s="16" t="s">
        <v>3437</v>
      </c>
      <c r="E84" s="20">
        <v>284.89</v>
      </c>
      <c r="F84" s="20">
        <v>261.08</v>
      </c>
      <c r="G84" s="22">
        <f t="shared" si="0"/>
        <v>9.1198100199172683E-2</v>
      </c>
      <c r="H84" s="15">
        <v>84</v>
      </c>
      <c r="I84" s="15">
        <v>93</v>
      </c>
      <c r="J84" s="29">
        <v>45953</v>
      </c>
      <c r="K84" s="31">
        <v>265.06</v>
      </c>
      <c r="L84" s="38">
        <f t="shared" si="1"/>
        <v>7.4813249830227052E-2</v>
      </c>
      <c r="M84" s="31">
        <v>277.67</v>
      </c>
      <c r="N84" s="38">
        <f t="shared" si="2"/>
        <v>2.6002088810458349E-2</v>
      </c>
      <c r="O84" s="31">
        <v>264.08999999999997</v>
      </c>
      <c r="P84" s="38">
        <f t="shared" si="3"/>
        <v>7.8761028437275227E-2</v>
      </c>
      <c r="Q84" s="16" t="s">
        <v>3506</v>
      </c>
    </row>
    <row r="85" spans="1:17" x14ac:dyDescent="0.25">
      <c r="A85" s="6" t="s">
        <v>56</v>
      </c>
      <c r="B85" s="16" t="s">
        <v>3372</v>
      </c>
      <c r="C85" s="16" t="s">
        <v>3372</v>
      </c>
      <c r="E85" s="20">
        <v>112.63</v>
      </c>
      <c r="F85" s="20">
        <v>99.49</v>
      </c>
      <c r="G85" s="22">
        <f t="shared" si="0"/>
        <v>0.13207357523369184</v>
      </c>
      <c r="H85" s="15">
        <v>92</v>
      </c>
      <c r="I85" s="15">
        <v>88</v>
      </c>
      <c r="J85" s="29">
        <v>45944</v>
      </c>
      <c r="K85" s="31">
        <v>102.87</v>
      </c>
      <c r="L85" s="38">
        <f t="shared" si="1"/>
        <v>9.4877029260231269E-2</v>
      </c>
      <c r="M85" s="31">
        <v>109.8</v>
      </c>
      <c r="N85" s="38">
        <f t="shared" si="2"/>
        <v>2.577413479052822E-2</v>
      </c>
      <c r="O85" s="31">
        <v>102.45</v>
      </c>
      <c r="P85" s="38">
        <f t="shared" si="3"/>
        <v>9.9365544167886705E-2</v>
      </c>
      <c r="Q85" s="16" t="s">
        <v>3434</v>
      </c>
    </row>
    <row r="86" spans="1:17" x14ac:dyDescent="0.25">
      <c r="A86" s="6" t="s">
        <v>63</v>
      </c>
    </row>
    <row r="87" spans="1:17" x14ac:dyDescent="0.25">
      <c r="A87" s="6" t="s">
        <v>64</v>
      </c>
    </row>
    <row r="88" spans="1:17" x14ac:dyDescent="0.25">
      <c r="A88" s="6" t="s">
        <v>65</v>
      </c>
    </row>
    <row r="89" spans="1:17" x14ac:dyDescent="0.25">
      <c r="A89" s="6" t="s">
        <v>66</v>
      </c>
    </row>
    <row r="90" spans="1:17" x14ac:dyDescent="0.25">
      <c r="A90" s="6" t="s">
        <v>67</v>
      </c>
    </row>
    <row r="91" spans="1:17" x14ac:dyDescent="0.25">
      <c r="A91" s="6" t="s">
        <v>68</v>
      </c>
    </row>
    <row r="92" spans="1:17" x14ac:dyDescent="0.25">
      <c r="A92" s="6" t="s">
        <v>69</v>
      </c>
    </row>
    <row r="93" spans="1:17" x14ac:dyDescent="0.25">
      <c r="A93" s="6" t="s">
        <v>70</v>
      </c>
    </row>
    <row r="94" spans="1:17" x14ac:dyDescent="0.25">
      <c r="A94" s="6" t="s">
        <v>75</v>
      </c>
    </row>
    <row r="95" spans="1:17" x14ac:dyDescent="0.25">
      <c r="A95" s="6" t="s">
        <v>76</v>
      </c>
      <c r="B95" s="16"/>
      <c r="C95" s="16"/>
      <c r="E95" s="20"/>
      <c r="F95" s="20"/>
      <c r="G95" s="22"/>
      <c r="H95" s="15"/>
      <c r="I95" s="15"/>
      <c r="J95" s="29"/>
      <c r="K95" s="31"/>
      <c r="L95" s="33"/>
      <c r="M95" s="31"/>
      <c r="N95" s="33"/>
      <c r="O95" s="31"/>
      <c r="P95" s="33"/>
    </row>
    <row r="96" spans="1:17" x14ac:dyDescent="0.25">
      <c r="A96" s="6" t="s">
        <v>78</v>
      </c>
    </row>
    <row r="97" spans="1:17" x14ac:dyDescent="0.25">
      <c r="A97" s="6" t="s">
        <v>79</v>
      </c>
    </row>
    <row r="98" spans="1:17" x14ac:dyDescent="0.25">
      <c r="A98" s="6" t="s">
        <v>81</v>
      </c>
    </row>
    <row r="99" spans="1:17" x14ac:dyDescent="0.25">
      <c r="A99" s="6" t="s">
        <v>119</v>
      </c>
      <c r="Q99" s="16"/>
    </row>
    <row r="100" spans="1:17" x14ac:dyDescent="0.25">
      <c r="A100" s="6" t="s">
        <v>148</v>
      </c>
    </row>
    <row r="101" spans="1:17" x14ac:dyDescent="0.25">
      <c r="A101" s="6" t="s">
        <v>149</v>
      </c>
      <c r="J101" s="29"/>
    </row>
    <row r="104" spans="1:17" x14ac:dyDescent="0.25">
      <c r="J104" s="29"/>
    </row>
    <row r="105" spans="1:17" x14ac:dyDescent="0.25">
      <c r="J105" s="29"/>
    </row>
    <row r="106" spans="1:17" x14ac:dyDescent="0.25">
      <c r="J106" s="29"/>
    </row>
  </sheetData>
  <sortState xmlns:xlrd2="http://schemas.microsoft.com/office/spreadsheetml/2017/richdata2" ref="B67:Q85">
    <sortCondition ref="G67:G85"/>
  </sortState>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9DCF3-FABC-4B94-B6CC-D4FB3B609A3A}">
  <dimension ref="A1:XFD106"/>
  <sheetViews>
    <sheetView workbookViewId="0">
      <selection activeCell="A9"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45884</v>
      </c>
      <c r="I3" s="2"/>
      <c r="J3" s="29">
        <v>45887</v>
      </c>
      <c r="K3" s="28">
        <v>45888</v>
      </c>
      <c r="L3" s="28">
        <v>45889</v>
      </c>
      <c r="M3" s="28">
        <v>45890</v>
      </c>
      <c r="N3" s="28">
        <v>45891</v>
      </c>
      <c r="P3" s="2" t="s">
        <v>82</v>
      </c>
      <c r="R3" s="2" t="s">
        <v>82</v>
      </c>
    </row>
    <row r="4" spans="1:18" ht="15.75" thickBot="1" x14ac:dyDescent="0.3">
      <c r="A4" t="s">
        <v>0</v>
      </c>
      <c r="C4" s="10">
        <v>45887</v>
      </c>
      <c r="D4" s="11" t="s">
        <v>32</v>
      </c>
      <c r="E4" s="10">
        <v>45891</v>
      </c>
      <c r="J4" s="2" t="s">
        <v>26</v>
      </c>
      <c r="K4" s="2" t="s">
        <v>27</v>
      </c>
      <c r="L4" s="2" t="s">
        <v>28</v>
      </c>
      <c r="M4" s="2" t="s">
        <v>29</v>
      </c>
      <c r="N4" s="2" t="s">
        <v>30</v>
      </c>
    </row>
    <row r="5" spans="1:18" ht="15.75" thickBot="1" x14ac:dyDescent="0.3">
      <c r="A5" t="s">
        <v>910</v>
      </c>
      <c r="F5" s="8">
        <v>19310.79</v>
      </c>
      <c r="G5" s="36" t="s">
        <v>25</v>
      </c>
      <c r="H5" s="8">
        <v>21622.98</v>
      </c>
      <c r="J5" s="14">
        <v>21629.77</v>
      </c>
      <c r="K5" s="14">
        <v>21314.95</v>
      </c>
      <c r="L5" s="14">
        <v>21172.86</v>
      </c>
      <c r="M5" s="14">
        <v>21100.31</v>
      </c>
      <c r="N5" s="14">
        <v>21496.54</v>
      </c>
      <c r="P5" s="5">
        <f>(N5-H5)/H5</f>
        <v>-5.8474826319035904E-3</v>
      </c>
      <c r="R5" s="5">
        <f>(N5-F5)/F5</f>
        <v>0.11318801561199722</v>
      </c>
    </row>
    <row r="6" spans="1:18" ht="15.75" thickBot="1" x14ac:dyDescent="0.3">
      <c r="A6" t="s">
        <v>302</v>
      </c>
      <c r="C6" s="26" t="s">
        <v>340</v>
      </c>
      <c r="D6" s="1"/>
      <c r="E6" s="1"/>
      <c r="F6" s="9">
        <v>6040.04</v>
      </c>
      <c r="G6" s="36" t="s">
        <v>107</v>
      </c>
      <c r="H6" s="9">
        <v>6449.8</v>
      </c>
      <c r="J6" s="14">
        <v>6449.15</v>
      </c>
      <c r="K6" s="17">
        <v>6411.37</v>
      </c>
      <c r="L6" s="17">
        <v>6395.78</v>
      </c>
      <c r="M6" s="14">
        <v>6370.17</v>
      </c>
      <c r="N6" s="14">
        <v>6466.91</v>
      </c>
      <c r="P6" s="5">
        <f>(N6-H6)/H6</f>
        <v>2.6527954355173296E-3</v>
      </c>
      <c r="R6" s="5">
        <f>(N6-F6)/F6</f>
        <v>7.0673373024019687E-2</v>
      </c>
    </row>
    <row r="7" spans="1:18" x14ac:dyDescent="0.25">
      <c r="C7" s="35"/>
      <c r="J7" s="12"/>
    </row>
    <row r="8" spans="1:18" x14ac:dyDescent="0.25">
      <c r="C8" s="12"/>
      <c r="J8" s="12"/>
    </row>
    <row r="9" spans="1:18" x14ac:dyDescent="0.25">
      <c r="C9" s="12"/>
      <c r="J9" s="12"/>
    </row>
    <row r="10" spans="1:18" x14ac:dyDescent="0.25">
      <c r="A10" t="s">
        <v>3</v>
      </c>
      <c r="C10" s="16" t="s">
        <v>3584</v>
      </c>
      <c r="J10" s="16"/>
    </row>
    <row r="11" spans="1:18" x14ac:dyDescent="0.25">
      <c r="C11" s="27" t="s">
        <v>3585</v>
      </c>
      <c r="J11" s="16"/>
    </row>
    <row r="12" spans="1:18" x14ac:dyDescent="0.25">
      <c r="C12" s="16" t="s">
        <v>3586</v>
      </c>
      <c r="J12" s="16"/>
    </row>
    <row r="13" spans="1:18" x14ac:dyDescent="0.25">
      <c r="C13" s="16" t="s">
        <v>3587</v>
      </c>
      <c r="J13" s="16"/>
    </row>
    <row r="14" spans="1:18" x14ac:dyDescent="0.25">
      <c r="C14" s="16" t="s">
        <v>3588</v>
      </c>
      <c r="J14" s="16"/>
    </row>
    <row r="15" spans="1:18" x14ac:dyDescent="0.25">
      <c r="C15" s="16" t="s">
        <v>3589</v>
      </c>
      <c r="J15" s="16"/>
    </row>
    <row r="16" spans="1:18" x14ac:dyDescent="0.25">
      <c r="C16" s="16" t="s">
        <v>3590</v>
      </c>
      <c r="J16" s="16"/>
    </row>
    <row r="17" spans="3:10" x14ac:dyDescent="0.25">
      <c r="C17" s="16" t="s">
        <v>3592</v>
      </c>
      <c r="J17" s="16"/>
    </row>
    <row r="18" spans="3:10" x14ac:dyDescent="0.25">
      <c r="C18" s="16" t="s">
        <v>3593</v>
      </c>
      <c r="J18" s="16"/>
    </row>
    <row r="19" spans="3:10" x14ac:dyDescent="0.25">
      <c r="C19" s="27" t="s">
        <v>3594</v>
      </c>
      <c r="J19" s="16"/>
    </row>
    <row r="20" spans="3:10" x14ac:dyDescent="0.25">
      <c r="C20" s="27" t="s">
        <v>3595</v>
      </c>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2" t="s">
        <v>182</v>
      </c>
      <c r="D27" s="12" t="s">
        <v>3591</v>
      </c>
      <c r="J27" s="16"/>
    </row>
    <row r="28" spans="3:10" x14ac:dyDescent="0.25">
      <c r="C28" s="12" t="s">
        <v>163</v>
      </c>
      <c r="D28" s="12" t="s">
        <v>3561</v>
      </c>
      <c r="J28" s="16"/>
    </row>
    <row r="29" spans="3:10" x14ac:dyDescent="0.25">
      <c r="C29" s="12"/>
      <c r="J29" s="16"/>
    </row>
    <row r="30" spans="3:10" x14ac:dyDescent="0.25">
      <c r="F30" s="2" t="s">
        <v>154</v>
      </c>
      <c r="J30" s="16"/>
    </row>
    <row r="31" spans="3:10" x14ac:dyDescent="0.25">
      <c r="C31" t="s">
        <v>102</v>
      </c>
      <c r="D31" s="5">
        <v>0.55230000000000001</v>
      </c>
      <c r="E31" s="7"/>
      <c r="F31" s="2" t="s">
        <v>155</v>
      </c>
      <c r="I31" s="5"/>
      <c r="J31" s="16"/>
    </row>
    <row r="32" spans="3:10" x14ac:dyDescent="0.25">
      <c r="C32" s="16"/>
      <c r="D32" s="5"/>
      <c r="E32" s="7"/>
      <c r="F32" s="5"/>
      <c r="I32" s="5"/>
      <c r="J32" s="16"/>
    </row>
    <row r="33" spans="3:10 16384:16384" x14ac:dyDescent="0.25">
      <c r="C33" s="16"/>
      <c r="D33" s="5"/>
      <c r="E33" s="7"/>
      <c r="F33" s="34"/>
      <c r="I33" s="5"/>
      <c r="J33" s="16"/>
    </row>
    <row r="34" spans="3:10 16384:16384" x14ac:dyDescent="0.25">
      <c r="D34" s="5"/>
      <c r="F34" s="5"/>
      <c r="I34" s="5"/>
      <c r="J34" s="16"/>
    </row>
    <row r="35" spans="3:10 16384:16384" x14ac:dyDescent="0.25">
      <c r="C35" t="s">
        <v>3107</v>
      </c>
      <c r="D35" s="5">
        <v>0.1217</v>
      </c>
      <c r="F35" s="5">
        <v>2.5000000000000001E-3</v>
      </c>
      <c r="I35" s="5"/>
      <c r="J35" s="16"/>
    </row>
    <row r="36" spans="3:10 16384:16384" x14ac:dyDescent="0.25">
      <c r="C36" t="s">
        <v>3206</v>
      </c>
      <c r="D36" s="5">
        <v>0.11990000000000001</v>
      </c>
      <c r="F36" s="5">
        <v>-2.3099999999999999E-2</v>
      </c>
      <c r="I36" s="5"/>
      <c r="J36" s="16"/>
    </row>
    <row r="37" spans="3:10 16384:16384" x14ac:dyDescent="0.25">
      <c r="C37" t="s">
        <v>1762</v>
      </c>
      <c r="D37" s="5">
        <v>0.1197</v>
      </c>
      <c r="F37" s="5">
        <v>-4.4900000000000002E-2</v>
      </c>
      <c r="I37" s="5"/>
      <c r="J37" s="16"/>
    </row>
    <row r="38" spans="3:10 16384:16384" x14ac:dyDescent="0.25">
      <c r="C38" t="s">
        <v>2287</v>
      </c>
      <c r="D38" s="5">
        <v>8.6400000000000005E-2</v>
      </c>
      <c r="F38" s="5">
        <v>-9.5999999999999992E-3</v>
      </c>
      <c r="I38" s="5"/>
      <c r="J38" s="16"/>
    </row>
    <row r="39" spans="3:10 16384:16384" x14ac:dyDescent="0.25">
      <c r="I39" s="5"/>
      <c r="J39" s="16"/>
    </row>
    <row r="40" spans="3:10 16384:16384" x14ac:dyDescent="0.25">
      <c r="I40" s="5"/>
      <c r="J40" s="16"/>
      <c r="XFD40">
        <v>7</v>
      </c>
    </row>
    <row r="41" spans="3:10 16384:16384" x14ac:dyDescent="0.25">
      <c r="G41" s="22"/>
      <c r="H41" s="16"/>
      <c r="I41" s="5"/>
      <c r="J41" s="16"/>
    </row>
    <row r="42" spans="3:10 16384:16384" x14ac:dyDescent="0.25">
      <c r="D42" s="5"/>
      <c r="F42" s="5"/>
      <c r="G42" s="22"/>
      <c r="H42" s="16"/>
      <c r="I42" s="5"/>
      <c r="J42" s="16"/>
    </row>
    <row r="43" spans="3:10 16384:16384" x14ac:dyDescent="0.25">
      <c r="G43" s="22"/>
      <c r="H43" s="16"/>
      <c r="I43" s="5"/>
      <c r="J43" s="16"/>
    </row>
    <row r="44" spans="3:10 16384:16384" x14ac:dyDescent="0.25">
      <c r="G44" s="22"/>
      <c r="H44" s="16"/>
      <c r="I44" s="5"/>
      <c r="J44" s="16"/>
    </row>
    <row r="45" spans="3:10 16384:16384" x14ac:dyDescent="0.25">
      <c r="D45" s="5"/>
      <c r="E45" s="21"/>
      <c r="F45" s="34"/>
      <c r="G45" s="22"/>
      <c r="H45" s="16"/>
      <c r="I45" s="5"/>
      <c r="J45" s="16"/>
    </row>
    <row r="46" spans="3:10 16384:16384" x14ac:dyDescent="0.25">
      <c r="D46" s="5">
        <f>SUM(D31:D45)</f>
        <v>1</v>
      </c>
      <c r="F46" s="34"/>
      <c r="I46" s="22"/>
      <c r="J46" s="16"/>
    </row>
    <row r="47" spans="3:10 16384:16384" x14ac:dyDescent="0.25">
      <c r="E47" s="21"/>
      <c r="F47" s="16"/>
      <c r="G47" s="22"/>
      <c r="H47" s="16"/>
      <c r="I47" s="22"/>
      <c r="J47" s="16"/>
    </row>
    <row r="48" spans="3:10 16384:16384" x14ac:dyDescent="0.25">
      <c r="C48" s="12"/>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3107</v>
      </c>
      <c r="E51" s="4">
        <v>44.38</v>
      </c>
      <c r="F51" s="4">
        <v>32.03</v>
      </c>
      <c r="G51" s="5">
        <f>(E51-F51)/F51</f>
        <v>0.38557602247892603</v>
      </c>
      <c r="H51" s="20">
        <v>38</v>
      </c>
      <c r="I51" s="4">
        <v>32.700000000000003</v>
      </c>
      <c r="J51" s="2">
        <v>99</v>
      </c>
      <c r="K51" s="2">
        <v>8</v>
      </c>
      <c r="L51" s="2">
        <v>5</v>
      </c>
      <c r="M51" t="s">
        <v>3558</v>
      </c>
    </row>
    <row r="52" spans="1:19" x14ac:dyDescent="0.25">
      <c r="A52" s="6" t="s">
        <v>11</v>
      </c>
      <c r="B52" t="s">
        <v>3206</v>
      </c>
      <c r="E52" s="4">
        <v>114.04</v>
      </c>
      <c r="F52" s="4">
        <v>92.25</v>
      </c>
      <c r="G52" s="5">
        <f>(E52-F52)/F52</f>
        <v>0.23620596205962066</v>
      </c>
      <c r="H52" s="20">
        <v>102</v>
      </c>
      <c r="I52" s="4">
        <v>86.84</v>
      </c>
      <c r="J52" s="2">
        <v>98</v>
      </c>
      <c r="K52" s="2">
        <v>80</v>
      </c>
      <c r="M52" t="s">
        <v>3559</v>
      </c>
    </row>
    <row r="53" spans="1:19" x14ac:dyDescent="0.25">
      <c r="A53" s="6" t="s">
        <v>12</v>
      </c>
      <c r="B53" t="s">
        <v>1762</v>
      </c>
      <c r="E53" s="4">
        <v>50.68</v>
      </c>
      <c r="F53" s="4">
        <v>39.770000000000003</v>
      </c>
      <c r="G53" s="5">
        <f>(E53-F53)/F53</f>
        <v>0.27432738244908211</v>
      </c>
      <c r="H53" s="20">
        <v>45</v>
      </c>
      <c r="I53" s="4">
        <v>37.89</v>
      </c>
      <c r="J53" s="2">
        <v>97</v>
      </c>
      <c r="K53" s="2">
        <v>80</v>
      </c>
      <c r="L53" s="2">
        <v>9</v>
      </c>
      <c r="M53" t="s">
        <v>3560</v>
      </c>
    </row>
    <row r="54" spans="1:19" x14ac:dyDescent="0.25">
      <c r="A54" s="6" t="s">
        <v>13</v>
      </c>
      <c r="B54" t="s">
        <v>2287</v>
      </c>
      <c r="E54" s="4">
        <v>70.38</v>
      </c>
      <c r="F54" s="4">
        <v>63.86</v>
      </c>
      <c r="G54" s="5">
        <f>(E54-F54)/F54</f>
        <v>0.10209834011901027</v>
      </c>
      <c r="H54" s="20">
        <v>66</v>
      </c>
      <c r="I54" s="4">
        <v>58.69</v>
      </c>
      <c r="J54" s="2">
        <v>99</v>
      </c>
      <c r="K54" s="2">
        <v>47</v>
      </c>
      <c r="M54" t="s">
        <v>3558</v>
      </c>
    </row>
    <row r="55" spans="1:19" x14ac:dyDescent="0.25">
      <c r="A55" s="6" t="s">
        <v>14</v>
      </c>
    </row>
    <row r="56" spans="1:19" x14ac:dyDescent="0.25">
      <c r="A56" s="6" t="s">
        <v>15</v>
      </c>
    </row>
    <row r="57" spans="1:19" x14ac:dyDescent="0.25">
      <c r="A57" s="6" t="s">
        <v>16</v>
      </c>
    </row>
    <row r="58" spans="1:19" x14ac:dyDescent="0.25">
      <c r="A58" s="6" t="s">
        <v>17</v>
      </c>
    </row>
    <row r="59" spans="1:19" x14ac:dyDescent="0.25">
      <c r="A59" s="6" t="s">
        <v>31</v>
      </c>
      <c r="E59" s="4"/>
      <c r="F59" s="4"/>
      <c r="G59" s="5"/>
      <c r="H59" s="13"/>
      <c r="I59" s="4"/>
      <c r="J59" s="2"/>
      <c r="K59" s="2"/>
    </row>
    <row r="60" spans="1:19" x14ac:dyDescent="0.25">
      <c r="A60" s="6" t="s">
        <v>33</v>
      </c>
    </row>
    <row r="61" spans="1:19" x14ac:dyDescent="0.25">
      <c r="A61" s="6" t="s">
        <v>34</v>
      </c>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1813</v>
      </c>
      <c r="C67" s="16" t="s">
        <v>3424</v>
      </c>
      <c r="E67" s="20">
        <v>358.13</v>
      </c>
      <c r="F67" s="20">
        <v>457</v>
      </c>
      <c r="G67" s="22">
        <f t="shared" ref="G67:G87" si="0">(E67-F67)/F67</f>
        <v>-0.21634573304157551</v>
      </c>
      <c r="H67" s="15">
        <v>32</v>
      </c>
      <c r="I67" s="15">
        <v>87</v>
      </c>
      <c r="J67" s="29">
        <v>45965</v>
      </c>
      <c r="K67" s="31">
        <v>390.75</v>
      </c>
      <c r="L67" s="38">
        <f t="shared" ref="L67:L87" si="1">(E67-K67)/K67</f>
        <v>-8.3480486244401797E-2</v>
      </c>
      <c r="M67" s="31">
        <v>376.22</v>
      </c>
      <c r="N67" s="38">
        <f t="shared" ref="N67:N87" si="2">(E67-M67)/M67</f>
        <v>-4.8083568125033303E-2</v>
      </c>
      <c r="O67" s="31">
        <v>393.83</v>
      </c>
      <c r="P67" s="38">
        <f t="shared" ref="P67:P87" si="3">(E67-O67)/O67</f>
        <v>-9.0648249244597898E-2</v>
      </c>
      <c r="Q67" s="16" t="s">
        <v>3530</v>
      </c>
    </row>
    <row r="68" spans="1:20" x14ac:dyDescent="0.25">
      <c r="A68" s="6" t="s">
        <v>11</v>
      </c>
      <c r="B68" s="16" t="s">
        <v>1719</v>
      </c>
      <c r="C68" s="16" t="s">
        <v>1740</v>
      </c>
      <c r="E68" s="20">
        <v>125.97</v>
      </c>
      <c r="F68" s="20">
        <v>153.5</v>
      </c>
      <c r="G68" s="22">
        <f t="shared" si="0"/>
        <v>-0.1793485342019544</v>
      </c>
      <c r="H68" s="15">
        <v>98</v>
      </c>
      <c r="I68" s="15">
        <v>86</v>
      </c>
      <c r="J68" s="29">
        <v>45952</v>
      </c>
      <c r="K68" s="31">
        <v>128.88999999999999</v>
      </c>
      <c r="L68" s="38">
        <f t="shared" si="1"/>
        <v>-2.2654977112266179E-2</v>
      </c>
      <c r="M68" s="31">
        <v>133.11000000000001</v>
      </c>
      <c r="N68" s="38">
        <f t="shared" si="2"/>
        <v>-5.3639846743295125E-2</v>
      </c>
      <c r="O68" s="31">
        <v>129.38</v>
      </c>
      <c r="P68" s="38">
        <f t="shared" si="3"/>
        <v>-2.6356469315195523E-2</v>
      </c>
      <c r="Q68" s="16" t="s">
        <v>3509</v>
      </c>
    </row>
    <row r="69" spans="1:20" x14ac:dyDescent="0.25">
      <c r="A69" s="6" t="s">
        <v>12</v>
      </c>
      <c r="B69" s="12" t="s">
        <v>2330</v>
      </c>
      <c r="C69" s="16" t="s">
        <v>2344</v>
      </c>
      <c r="E69" s="20">
        <v>222.16</v>
      </c>
      <c r="F69" s="20">
        <v>253.79</v>
      </c>
      <c r="G69" s="22">
        <f t="shared" si="0"/>
        <v>-0.12463060010244689</v>
      </c>
      <c r="H69" s="15">
        <v>99</v>
      </c>
      <c r="I69" s="15">
        <v>95</v>
      </c>
      <c r="J69" s="29">
        <v>45904</v>
      </c>
      <c r="K69" s="31">
        <v>219.94</v>
      </c>
      <c r="L69" s="38">
        <f t="shared" si="1"/>
        <v>1.0093661907793029E-2</v>
      </c>
      <c r="M69" s="31">
        <v>224.16</v>
      </c>
      <c r="N69" s="38">
        <f t="shared" si="2"/>
        <v>-8.9221984296930772E-3</v>
      </c>
      <c r="O69" s="31">
        <v>219.45</v>
      </c>
      <c r="P69" s="38">
        <f t="shared" si="3"/>
        <v>1.2349054454317649E-2</v>
      </c>
      <c r="Q69" s="16" t="s">
        <v>3564</v>
      </c>
      <c r="T69" s="16"/>
    </row>
    <row r="70" spans="1:20" x14ac:dyDescent="0.25">
      <c r="A70" s="6" t="s">
        <v>13</v>
      </c>
      <c r="B70" s="16" t="s">
        <v>2289</v>
      </c>
      <c r="C70" s="16" t="s">
        <v>3582</v>
      </c>
      <c r="E70" s="20">
        <v>607.07000000000005</v>
      </c>
      <c r="F70" s="20">
        <v>677.29</v>
      </c>
      <c r="G70" s="22">
        <f t="shared" si="0"/>
        <v>-0.10367789277857331</v>
      </c>
      <c r="H70" s="15">
        <v>30</v>
      </c>
      <c r="I70" s="15">
        <v>97</v>
      </c>
      <c r="J70" s="29">
        <v>45952</v>
      </c>
      <c r="K70" s="31">
        <v>581.66</v>
      </c>
      <c r="L70" s="38">
        <f t="shared" si="1"/>
        <v>4.3685314444864842E-2</v>
      </c>
      <c r="M70" s="31">
        <v>618.30999999999995</v>
      </c>
      <c r="N70" s="38">
        <f t="shared" si="2"/>
        <v>-1.8178583558409046E-2</v>
      </c>
      <c r="O70" s="31">
        <v>575.67999999999995</v>
      </c>
      <c r="P70" s="38">
        <f t="shared" si="3"/>
        <v>5.4526820455808964E-2</v>
      </c>
      <c r="Q70" s="16" t="s">
        <v>3583</v>
      </c>
    </row>
    <row r="71" spans="1:20" x14ac:dyDescent="0.25">
      <c r="A71" s="6" t="s">
        <v>14</v>
      </c>
      <c r="B71" s="16" t="s">
        <v>193</v>
      </c>
      <c r="C71" s="16" t="s">
        <v>3510</v>
      </c>
      <c r="E71" s="20">
        <v>209.84</v>
      </c>
      <c r="F71" s="20">
        <v>232.84</v>
      </c>
      <c r="G71" s="22">
        <f t="shared" si="0"/>
        <v>-9.878027830269713E-2</v>
      </c>
      <c r="H71" s="15">
        <v>95</v>
      </c>
      <c r="I71" s="15">
        <v>93</v>
      </c>
      <c r="J71" s="29">
        <v>45925</v>
      </c>
      <c r="K71" s="31">
        <v>218.62</v>
      </c>
      <c r="L71" s="38">
        <f t="shared" si="1"/>
        <v>-4.0161009971640294E-2</v>
      </c>
      <c r="M71" s="31">
        <v>215.72</v>
      </c>
      <c r="N71" s="38">
        <f t="shared" si="2"/>
        <v>-2.7257556091229349E-2</v>
      </c>
      <c r="O71" s="31">
        <v>215.98</v>
      </c>
      <c r="P71" s="38">
        <f t="shared" si="3"/>
        <v>-2.8428558199833257E-2</v>
      </c>
      <c r="Q71" s="16" t="s">
        <v>3565</v>
      </c>
    </row>
    <row r="72" spans="1:20" x14ac:dyDescent="0.25">
      <c r="A72" s="6" t="s">
        <v>15</v>
      </c>
      <c r="B72" s="16" t="s">
        <v>1815</v>
      </c>
      <c r="C72" s="16" t="s">
        <v>1821</v>
      </c>
      <c r="E72" s="20">
        <v>109.32</v>
      </c>
      <c r="F72" s="20">
        <v>117.7</v>
      </c>
      <c r="G72" s="22">
        <f t="shared" si="0"/>
        <v>-7.1197960917587164E-2</v>
      </c>
      <c r="H72" s="15">
        <v>80</v>
      </c>
      <c r="I72" s="15">
        <v>99</v>
      </c>
      <c r="J72" s="29">
        <v>45959</v>
      </c>
      <c r="K72" s="31">
        <v>100.69</v>
      </c>
      <c r="L72" s="38">
        <f t="shared" si="1"/>
        <v>8.5708610586950007E-2</v>
      </c>
      <c r="M72" s="31">
        <v>107.29</v>
      </c>
      <c r="N72" s="38">
        <f t="shared" si="2"/>
        <v>1.8920682263025321E-2</v>
      </c>
      <c r="O72" s="31">
        <v>98.37</v>
      </c>
      <c r="P72" s="38">
        <f t="shared" si="3"/>
        <v>0.11131442512961257</v>
      </c>
      <c r="Q72" s="16" t="s">
        <v>3583</v>
      </c>
    </row>
    <row r="73" spans="1:20" x14ac:dyDescent="0.25">
      <c r="A73" s="6" t="s">
        <v>16</v>
      </c>
      <c r="B73" s="12" t="s">
        <v>266</v>
      </c>
      <c r="C73" s="16" t="s">
        <v>971</v>
      </c>
      <c r="E73" s="20">
        <v>441.68</v>
      </c>
      <c r="F73" s="20">
        <v>473.07</v>
      </c>
      <c r="G73" s="22">
        <f t="shared" si="0"/>
        <v>-6.6353816559917109E-2</v>
      </c>
      <c r="H73" s="15">
        <v>81</v>
      </c>
      <c r="I73" s="15">
        <v>97</v>
      </c>
      <c r="J73" s="29">
        <v>45966</v>
      </c>
      <c r="K73" s="31">
        <v>377.93</v>
      </c>
      <c r="L73" s="38">
        <f t="shared" si="1"/>
        <v>0.16868203106395363</v>
      </c>
      <c r="M73" s="31">
        <v>414.2</v>
      </c>
      <c r="N73" s="38">
        <f t="shared" si="2"/>
        <v>6.6344760985031434E-2</v>
      </c>
      <c r="O73" s="31">
        <v>376.62</v>
      </c>
      <c r="P73" s="38">
        <f t="shared" si="3"/>
        <v>0.17274706600817802</v>
      </c>
      <c r="Q73" s="16" t="s">
        <v>3579</v>
      </c>
    </row>
    <row r="74" spans="1:20" x14ac:dyDescent="0.25">
      <c r="A74" s="6" t="s">
        <v>17</v>
      </c>
      <c r="B74" s="12" t="s">
        <v>3539</v>
      </c>
      <c r="C74" s="16" t="s">
        <v>929</v>
      </c>
      <c r="E74" s="20">
        <v>74.91</v>
      </c>
      <c r="F74" s="20">
        <v>80.06</v>
      </c>
      <c r="G74" s="22">
        <f t="shared" si="0"/>
        <v>-6.4326754933799718E-2</v>
      </c>
      <c r="H74" s="15">
        <v>99</v>
      </c>
      <c r="I74" s="15">
        <v>93</v>
      </c>
      <c r="J74" s="29">
        <v>45966</v>
      </c>
      <c r="K74" s="31">
        <v>74.66</v>
      </c>
      <c r="L74" s="38">
        <f t="shared" si="1"/>
        <v>3.3485132601125101E-3</v>
      </c>
      <c r="M74" s="31">
        <v>75</v>
      </c>
      <c r="N74" s="38">
        <f t="shared" si="2"/>
        <v>-1.2000000000000454E-3</v>
      </c>
      <c r="O74" s="31">
        <v>74.3</v>
      </c>
      <c r="P74" s="38">
        <f t="shared" si="3"/>
        <v>8.2099596231493873E-3</v>
      </c>
      <c r="Q74" s="16" t="s">
        <v>3564</v>
      </c>
    </row>
    <row r="75" spans="1:20" x14ac:dyDescent="0.25">
      <c r="A75" s="6" t="s">
        <v>31</v>
      </c>
      <c r="B75" s="12" t="s">
        <v>3563</v>
      </c>
      <c r="C75" s="16" t="s">
        <v>3580</v>
      </c>
      <c r="E75" s="20">
        <v>180.73</v>
      </c>
      <c r="F75" s="20">
        <v>189.19</v>
      </c>
      <c r="G75" s="22">
        <f t="shared" si="0"/>
        <v>-4.4716951213066271E-2</v>
      </c>
      <c r="H75" s="15">
        <v>68</v>
      </c>
      <c r="I75" s="15">
        <v>84</v>
      </c>
      <c r="J75" s="29">
        <v>45965</v>
      </c>
      <c r="K75" s="31">
        <v>174.84</v>
      </c>
      <c r="L75" s="38">
        <f t="shared" si="1"/>
        <v>3.3687943262411271E-2</v>
      </c>
      <c r="M75" s="31">
        <v>178.91</v>
      </c>
      <c r="N75" s="38">
        <f t="shared" si="2"/>
        <v>1.0172712537029754E-2</v>
      </c>
      <c r="O75" s="31">
        <v>174.09</v>
      </c>
      <c r="P75" s="38">
        <f t="shared" si="3"/>
        <v>3.8141191337813699E-2</v>
      </c>
      <c r="Q75" s="16" t="s">
        <v>3581</v>
      </c>
    </row>
    <row r="76" spans="1:20" x14ac:dyDescent="0.25">
      <c r="A76" s="6" t="s">
        <v>33</v>
      </c>
      <c r="B76" s="16" t="s">
        <v>156</v>
      </c>
      <c r="C76" s="16" t="s">
        <v>2309</v>
      </c>
      <c r="E76" s="20">
        <v>79.48</v>
      </c>
      <c r="F76" s="20">
        <v>79.69</v>
      </c>
      <c r="G76" s="22">
        <f t="shared" si="0"/>
        <v>-2.6352114443467657E-3</v>
      </c>
      <c r="H76" s="15">
        <v>80</v>
      </c>
      <c r="I76" s="15">
        <v>95</v>
      </c>
      <c r="J76" s="32">
        <v>45897</v>
      </c>
      <c r="K76" s="31">
        <v>69.7</v>
      </c>
      <c r="L76" s="38">
        <f t="shared" si="1"/>
        <v>0.14031563845050216</v>
      </c>
      <c r="M76" s="31">
        <v>73.86</v>
      </c>
      <c r="N76" s="38">
        <f t="shared" si="2"/>
        <v>7.6089899810452263E-2</v>
      </c>
      <c r="O76" s="31">
        <v>69.08</v>
      </c>
      <c r="P76" s="38">
        <f t="shared" si="3"/>
        <v>0.15055008685581941</v>
      </c>
      <c r="Q76" s="16" t="s">
        <v>3567</v>
      </c>
    </row>
    <row r="77" spans="1:20" x14ac:dyDescent="0.25">
      <c r="A77" s="6" t="s">
        <v>34</v>
      </c>
      <c r="B77" s="12" t="s">
        <v>1313</v>
      </c>
      <c r="C77" s="16" t="s">
        <v>3472</v>
      </c>
      <c r="E77" s="20">
        <v>754.69</v>
      </c>
      <c r="F77" s="20">
        <v>747.9</v>
      </c>
      <c r="G77" s="22">
        <f t="shared" si="0"/>
        <v>9.0787538440969089E-3</v>
      </c>
      <c r="H77" s="15">
        <v>96</v>
      </c>
      <c r="I77" s="15">
        <v>86</v>
      </c>
      <c r="J77" s="29">
        <v>45952</v>
      </c>
      <c r="K77" s="31">
        <v>732.88</v>
      </c>
      <c r="L77" s="38">
        <f t="shared" si="1"/>
        <v>2.975930575264717E-2</v>
      </c>
      <c r="M77" s="31">
        <v>752.75</v>
      </c>
      <c r="N77" s="38">
        <f t="shared" si="2"/>
        <v>2.5772168714713445E-3</v>
      </c>
      <c r="O77" s="31">
        <v>729.62</v>
      </c>
      <c r="P77" s="38">
        <f t="shared" si="3"/>
        <v>3.436035196403614E-2</v>
      </c>
      <c r="Q77" s="16" t="s">
        <v>3573</v>
      </c>
    </row>
    <row r="78" spans="1:20" x14ac:dyDescent="0.25">
      <c r="A78" s="6" t="s">
        <v>35</v>
      </c>
      <c r="B78" s="16" t="s">
        <v>3373</v>
      </c>
      <c r="C78" s="16" t="s">
        <v>3393</v>
      </c>
      <c r="E78" s="20">
        <v>61.06</v>
      </c>
      <c r="F78" s="20">
        <v>60.09</v>
      </c>
      <c r="G78" s="22">
        <f t="shared" si="0"/>
        <v>1.6142452987185869E-2</v>
      </c>
      <c r="H78" s="15">
        <v>91</v>
      </c>
      <c r="I78" s="15">
        <v>78</v>
      </c>
      <c r="J78" s="29">
        <v>45967</v>
      </c>
      <c r="K78" s="31">
        <v>58.97</v>
      </c>
      <c r="L78" s="38">
        <f t="shared" si="1"/>
        <v>3.5441750042394499E-2</v>
      </c>
      <c r="M78" s="31">
        <v>60.74</v>
      </c>
      <c r="N78" s="38">
        <f t="shared" si="2"/>
        <v>5.2683569311820925E-3</v>
      </c>
      <c r="O78" s="31">
        <v>58.75</v>
      </c>
      <c r="P78" s="38">
        <f t="shared" si="3"/>
        <v>3.9319148936170251E-2</v>
      </c>
      <c r="Q78" s="16" t="s">
        <v>3569</v>
      </c>
    </row>
    <row r="79" spans="1:20" x14ac:dyDescent="0.25">
      <c r="A79" s="6" t="s">
        <v>38</v>
      </c>
      <c r="B79" s="16" t="s">
        <v>3540</v>
      </c>
      <c r="C79" s="16" t="s">
        <v>3544</v>
      </c>
      <c r="E79" s="20">
        <v>134.88</v>
      </c>
      <c r="F79" s="20">
        <v>131</v>
      </c>
      <c r="G79" s="22">
        <f t="shared" si="0"/>
        <v>2.9618320610686987E-2</v>
      </c>
      <c r="H79" s="15">
        <v>97</v>
      </c>
      <c r="I79" s="15">
        <v>90</v>
      </c>
      <c r="J79" s="29">
        <v>45959</v>
      </c>
      <c r="K79" s="31">
        <v>122.71</v>
      </c>
      <c r="L79" s="38">
        <f t="shared" si="1"/>
        <v>9.9176921196316534E-2</v>
      </c>
      <c r="M79" s="31">
        <v>125.06</v>
      </c>
      <c r="N79" s="38">
        <f t="shared" si="2"/>
        <v>7.8522309291539999E-2</v>
      </c>
      <c r="O79" s="31">
        <v>121.54</v>
      </c>
      <c r="P79" s="38">
        <f t="shared" si="3"/>
        <v>0.10975810432779322</v>
      </c>
      <c r="Q79" s="16" t="s">
        <v>3566</v>
      </c>
    </row>
    <row r="80" spans="1:20" x14ac:dyDescent="0.25">
      <c r="A80" s="6" t="s">
        <v>44</v>
      </c>
      <c r="B80" s="12" t="s">
        <v>1116</v>
      </c>
      <c r="C80" s="16" t="s">
        <v>2795</v>
      </c>
      <c r="E80" s="20">
        <v>66.25</v>
      </c>
      <c r="F80" s="20">
        <v>63.7</v>
      </c>
      <c r="G80" s="22">
        <f t="shared" si="0"/>
        <v>4.0031397174254274E-2</v>
      </c>
      <c r="I80" s="15">
        <v>87</v>
      </c>
      <c r="J80" s="29"/>
      <c r="K80" s="31">
        <v>64.489999999999995</v>
      </c>
      <c r="L80" s="38">
        <f t="shared" si="1"/>
        <v>2.729105287641503E-2</v>
      </c>
      <c r="M80" s="31">
        <v>65.86</v>
      </c>
      <c r="N80" s="38">
        <f t="shared" si="2"/>
        <v>5.9216519890677279E-3</v>
      </c>
      <c r="O80" s="31">
        <v>64.41</v>
      </c>
      <c r="P80" s="38">
        <f t="shared" si="3"/>
        <v>2.8566992702996483E-2</v>
      </c>
      <c r="Q80" s="16" t="s">
        <v>3571</v>
      </c>
    </row>
    <row r="81" spans="1:17" x14ac:dyDescent="0.25">
      <c r="A81" s="6" t="s">
        <v>45</v>
      </c>
      <c r="B81" s="12" t="s">
        <v>3242</v>
      </c>
      <c r="C81" s="16" t="s">
        <v>3261</v>
      </c>
      <c r="E81" s="20">
        <v>90.15</v>
      </c>
      <c r="F81" s="20">
        <v>86.5</v>
      </c>
      <c r="G81" s="22">
        <f t="shared" si="0"/>
        <v>4.2196531791907584E-2</v>
      </c>
      <c r="H81" s="15">
        <v>85</v>
      </c>
      <c r="I81" s="15">
        <v>78</v>
      </c>
      <c r="J81" s="29">
        <v>45952</v>
      </c>
      <c r="K81" s="31">
        <v>89.33</v>
      </c>
      <c r="L81" s="38">
        <f t="shared" si="1"/>
        <v>9.1794469942909143E-3</v>
      </c>
      <c r="M81" s="31">
        <v>88.66</v>
      </c>
      <c r="N81" s="38">
        <f t="shared" si="2"/>
        <v>1.6805774870291102E-2</v>
      </c>
      <c r="O81" s="31">
        <v>88.91</v>
      </c>
      <c r="P81" s="38">
        <f t="shared" si="3"/>
        <v>1.3946687661680454E-2</v>
      </c>
      <c r="Q81" s="16" t="s">
        <v>3568</v>
      </c>
    </row>
    <row r="82" spans="1:17" x14ac:dyDescent="0.25">
      <c r="A82" s="6" t="s">
        <v>46</v>
      </c>
      <c r="B82" s="12" t="s">
        <v>3562</v>
      </c>
      <c r="C82" s="16" t="s">
        <v>3577</v>
      </c>
      <c r="E82" s="20">
        <v>51.78</v>
      </c>
      <c r="F82" s="20">
        <v>49.02</v>
      </c>
      <c r="G82" s="22">
        <f t="shared" si="0"/>
        <v>5.6303549571603384E-2</v>
      </c>
      <c r="H82" s="15">
        <v>72</v>
      </c>
      <c r="I82" s="15">
        <v>84</v>
      </c>
      <c r="J82" s="29">
        <v>45957</v>
      </c>
      <c r="K82" s="31">
        <v>46.29</v>
      </c>
      <c r="L82" s="38">
        <f t="shared" si="1"/>
        <v>0.11860012961762804</v>
      </c>
      <c r="M82" s="31">
        <v>47.52</v>
      </c>
      <c r="N82" s="38">
        <f t="shared" si="2"/>
        <v>8.9646464646464599E-2</v>
      </c>
      <c r="O82" s="31">
        <v>46.13</v>
      </c>
      <c r="P82" s="38">
        <f t="shared" si="3"/>
        <v>0.12247994797311941</v>
      </c>
      <c r="Q82" s="16" t="s">
        <v>3578</v>
      </c>
    </row>
    <row r="83" spans="1:17" x14ac:dyDescent="0.25">
      <c r="A83" s="6" t="s">
        <v>47</v>
      </c>
      <c r="B83" s="12" t="s">
        <v>3421</v>
      </c>
      <c r="C83" s="16" t="s">
        <v>3435</v>
      </c>
      <c r="E83" s="20">
        <v>67.489999999999995</v>
      </c>
      <c r="F83" s="20">
        <v>62.98</v>
      </c>
      <c r="G83" s="22">
        <f t="shared" si="0"/>
        <v>7.1610034931724326E-2</v>
      </c>
      <c r="H83" s="15">
        <v>1</v>
      </c>
      <c r="I83" s="15">
        <v>89</v>
      </c>
      <c r="J83" s="29">
        <v>45960</v>
      </c>
      <c r="K83" s="31">
        <v>60.88</v>
      </c>
      <c r="L83" s="38">
        <f t="shared" si="1"/>
        <v>0.10857424441524297</v>
      </c>
      <c r="M83" s="31">
        <v>64.760000000000005</v>
      </c>
      <c r="N83" s="38">
        <f t="shared" si="2"/>
        <v>4.2155651636812688E-2</v>
      </c>
      <c r="O83" s="31">
        <v>59.98</v>
      </c>
      <c r="P83" s="38">
        <f t="shared" si="3"/>
        <v>0.12520840280093362</v>
      </c>
      <c r="Q83" s="16" t="s">
        <v>3575</v>
      </c>
    </row>
    <row r="84" spans="1:17" x14ac:dyDescent="0.25">
      <c r="A84" s="6" t="s">
        <v>54</v>
      </c>
      <c r="B84" s="12" t="s">
        <v>3241</v>
      </c>
      <c r="C84" s="16" t="s">
        <v>3257</v>
      </c>
      <c r="E84" s="20">
        <v>197.69</v>
      </c>
      <c r="F84" s="20">
        <v>183.05</v>
      </c>
      <c r="G84" s="22">
        <f t="shared" si="0"/>
        <v>7.9978148046981626E-2</v>
      </c>
      <c r="H84" s="15">
        <v>92</v>
      </c>
      <c r="I84" s="15">
        <v>78</v>
      </c>
      <c r="J84" s="29">
        <v>45953</v>
      </c>
      <c r="K84" s="31">
        <v>188.98</v>
      </c>
      <c r="L84" s="38">
        <f t="shared" si="1"/>
        <v>4.6089533283945439E-2</v>
      </c>
      <c r="M84" s="31">
        <v>192.31</v>
      </c>
      <c r="N84" s="38">
        <f t="shared" si="2"/>
        <v>2.7975664292028472E-2</v>
      </c>
      <c r="O84" s="31">
        <v>188.14</v>
      </c>
      <c r="P84" s="38">
        <f t="shared" si="3"/>
        <v>5.0760072286595154E-2</v>
      </c>
      <c r="Q84" s="16" t="s">
        <v>3570</v>
      </c>
    </row>
    <row r="85" spans="1:17" x14ac:dyDescent="0.25">
      <c r="A85" s="6" t="s">
        <v>56</v>
      </c>
      <c r="B85" s="16" t="s">
        <v>3341</v>
      </c>
      <c r="C85" s="16" t="s">
        <v>3348</v>
      </c>
      <c r="E85" s="20">
        <v>186.61</v>
      </c>
      <c r="F85" s="20">
        <v>171.59</v>
      </c>
      <c r="G85" s="22">
        <f t="shared" si="0"/>
        <v>8.7534238591992594E-2</v>
      </c>
      <c r="H85" s="15">
        <v>87</v>
      </c>
      <c r="I85" s="15">
        <v>80</v>
      </c>
      <c r="J85" s="29">
        <v>45953</v>
      </c>
      <c r="K85" s="31">
        <v>172.97</v>
      </c>
      <c r="L85" s="38">
        <f t="shared" si="1"/>
        <v>7.8857605365092301E-2</v>
      </c>
      <c r="M85" s="31">
        <v>178.49</v>
      </c>
      <c r="N85" s="38">
        <f t="shared" si="2"/>
        <v>4.5492744691579386E-2</v>
      </c>
      <c r="O85" s="31">
        <v>170.7</v>
      </c>
      <c r="P85" s="38">
        <f t="shared" si="3"/>
        <v>9.3204452255419012E-2</v>
      </c>
      <c r="Q85" s="16" t="s">
        <v>3572</v>
      </c>
    </row>
    <row r="86" spans="1:17" x14ac:dyDescent="0.25">
      <c r="A86" s="6" t="s">
        <v>63</v>
      </c>
      <c r="B86" s="16" t="s">
        <v>2215</v>
      </c>
      <c r="C86" s="16" t="s">
        <v>2229</v>
      </c>
      <c r="E86" s="20">
        <v>128.66</v>
      </c>
      <c r="F86" s="20">
        <v>117.75</v>
      </c>
      <c r="G86" s="22">
        <f t="shared" si="0"/>
        <v>9.265392781316345E-2</v>
      </c>
      <c r="H86" s="15">
        <v>80</v>
      </c>
      <c r="I86" s="15">
        <v>97</v>
      </c>
      <c r="J86" s="29">
        <v>45978</v>
      </c>
      <c r="K86" s="31">
        <v>95.17</v>
      </c>
      <c r="L86" s="38">
        <f t="shared" si="1"/>
        <v>0.35189660607334239</v>
      </c>
      <c r="M86" s="31">
        <v>111.65</v>
      </c>
      <c r="N86" s="38">
        <f t="shared" si="2"/>
        <v>0.15235109717868331</v>
      </c>
      <c r="O86" s="31">
        <v>93.35</v>
      </c>
      <c r="P86" s="38">
        <f t="shared" si="3"/>
        <v>0.37825388323513665</v>
      </c>
      <c r="Q86" s="16" t="s">
        <v>3576</v>
      </c>
    </row>
    <row r="87" spans="1:17" x14ac:dyDescent="0.25">
      <c r="A87" s="6" t="s">
        <v>64</v>
      </c>
      <c r="B87" s="16" t="s">
        <v>3538</v>
      </c>
      <c r="C87" s="16" t="s">
        <v>3541</v>
      </c>
      <c r="E87" s="20">
        <v>172.44</v>
      </c>
      <c r="F87" s="20">
        <v>157.68</v>
      </c>
      <c r="G87" s="22">
        <f t="shared" si="0"/>
        <v>9.3607305936072999E-2</v>
      </c>
      <c r="H87" s="15">
        <v>94</v>
      </c>
      <c r="I87" s="15">
        <v>84</v>
      </c>
      <c r="J87" s="29">
        <v>45952</v>
      </c>
      <c r="K87" s="31">
        <v>153.88999999999999</v>
      </c>
      <c r="L87" s="38">
        <f t="shared" si="1"/>
        <v>0.12054064591591405</v>
      </c>
      <c r="M87" s="31">
        <v>160.94</v>
      </c>
      <c r="N87" s="38">
        <f t="shared" si="2"/>
        <v>7.1455200695911519E-2</v>
      </c>
      <c r="O87" s="31">
        <v>152.57</v>
      </c>
      <c r="P87" s="38">
        <f t="shared" si="3"/>
        <v>0.13023530182866885</v>
      </c>
      <c r="Q87" s="16" t="s">
        <v>3574</v>
      </c>
    </row>
    <row r="88" spans="1:17" x14ac:dyDescent="0.25">
      <c r="A88" s="6" t="s">
        <v>65</v>
      </c>
    </row>
    <row r="89" spans="1:17" x14ac:dyDescent="0.25">
      <c r="A89" s="6" t="s">
        <v>66</v>
      </c>
    </row>
    <row r="90" spans="1:17" x14ac:dyDescent="0.25">
      <c r="A90" s="6" t="s">
        <v>67</v>
      </c>
    </row>
    <row r="91" spans="1:17" x14ac:dyDescent="0.25">
      <c r="A91" s="6" t="s">
        <v>68</v>
      </c>
    </row>
    <row r="92" spans="1:17" x14ac:dyDescent="0.25">
      <c r="A92" s="6" t="s">
        <v>69</v>
      </c>
    </row>
    <row r="93" spans="1:17" x14ac:dyDescent="0.25">
      <c r="A93" s="6" t="s">
        <v>70</v>
      </c>
    </row>
    <row r="94" spans="1:17" x14ac:dyDescent="0.25">
      <c r="A94" s="6" t="s">
        <v>75</v>
      </c>
    </row>
    <row r="95" spans="1:17" x14ac:dyDescent="0.25">
      <c r="A95" s="6" t="s">
        <v>76</v>
      </c>
      <c r="B95" s="16"/>
      <c r="C95" s="16"/>
      <c r="E95" s="20"/>
      <c r="F95" s="20"/>
      <c r="G95" s="22"/>
      <c r="H95" s="15"/>
      <c r="I95" s="15"/>
      <c r="J95" s="29"/>
      <c r="K95" s="31"/>
      <c r="L95" s="33"/>
      <c r="M95" s="31"/>
      <c r="N95" s="33"/>
      <c r="O95" s="31"/>
      <c r="P95" s="33"/>
    </row>
    <row r="96" spans="1:17" x14ac:dyDescent="0.25">
      <c r="A96" s="6" t="s">
        <v>78</v>
      </c>
    </row>
    <row r="97" spans="1:17" x14ac:dyDescent="0.25">
      <c r="A97" s="6" t="s">
        <v>79</v>
      </c>
    </row>
    <row r="98" spans="1:17" x14ac:dyDescent="0.25">
      <c r="A98" s="6" t="s">
        <v>81</v>
      </c>
    </row>
    <row r="99" spans="1:17" x14ac:dyDescent="0.25">
      <c r="A99" s="6" t="s">
        <v>119</v>
      </c>
      <c r="Q99" s="16"/>
    </row>
    <row r="100" spans="1:17" x14ac:dyDescent="0.25">
      <c r="A100" s="6" t="s">
        <v>148</v>
      </c>
    </row>
    <row r="101" spans="1:17" x14ac:dyDescent="0.25">
      <c r="A101" s="6" t="s">
        <v>149</v>
      </c>
      <c r="J101" s="29"/>
    </row>
    <row r="104" spans="1:17" x14ac:dyDescent="0.25">
      <c r="J104" s="29"/>
    </row>
    <row r="105" spans="1:17" x14ac:dyDescent="0.25">
      <c r="J105" s="29"/>
    </row>
    <row r="106" spans="1:17" x14ac:dyDescent="0.25">
      <c r="J106" s="29"/>
    </row>
  </sheetData>
  <sortState xmlns:xlrd2="http://schemas.microsoft.com/office/spreadsheetml/2017/richdata2" ref="B67:Q87">
    <sortCondition ref="G67:G87"/>
  </sortState>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BB7D7-76B4-450C-B024-E0BBE0A30E27}">
  <dimension ref="A1:XFD105"/>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45891</v>
      </c>
      <c r="I3" s="2"/>
      <c r="J3" s="29">
        <v>45894</v>
      </c>
      <c r="K3" s="28">
        <v>45895</v>
      </c>
      <c r="L3" s="28">
        <v>45896</v>
      </c>
      <c r="M3" s="28">
        <v>45897</v>
      </c>
      <c r="N3" s="28">
        <v>45898</v>
      </c>
      <c r="P3" s="2" t="s">
        <v>82</v>
      </c>
      <c r="R3" s="2" t="s">
        <v>82</v>
      </c>
    </row>
    <row r="4" spans="1:18" ht="15.75" thickBot="1" x14ac:dyDescent="0.3">
      <c r="A4" t="s">
        <v>0</v>
      </c>
      <c r="C4" s="10">
        <v>45894</v>
      </c>
      <c r="D4" s="11" t="s">
        <v>32</v>
      </c>
      <c r="E4" s="10">
        <v>45898</v>
      </c>
      <c r="J4" s="2" t="s">
        <v>26</v>
      </c>
      <c r="K4" s="2" t="s">
        <v>27</v>
      </c>
      <c r="L4" s="2" t="s">
        <v>28</v>
      </c>
      <c r="M4" s="2" t="s">
        <v>29</v>
      </c>
      <c r="N4" s="2" t="s">
        <v>30</v>
      </c>
    </row>
    <row r="5" spans="1:18" ht="15.75" thickBot="1" x14ac:dyDescent="0.3">
      <c r="A5" t="s">
        <v>910</v>
      </c>
      <c r="F5" s="8">
        <v>19310.79</v>
      </c>
      <c r="G5" s="36" t="s">
        <v>25</v>
      </c>
      <c r="H5" s="8">
        <v>21496.54</v>
      </c>
      <c r="J5" s="14">
        <v>21449.29</v>
      </c>
      <c r="K5" s="14">
        <v>21544.27</v>
      </c>
      <c r="L5" s="14">
        <v>21590.14</v>
      </c>
      <c r="M5" s="14">
        <v>21705.16</v>
      </c>
      <c r="N5" s="14">
        <v>21455.55</v>
      </c>
      <c r="P5" s="5">
        <f>(N5-H5)/H5</f>
        <v>-1.9068184926505196E-3</v>
      </c>
      <c r="R5" s="5">
        <f>(N5-F5)/F5</f>
        <v>0.11106536811803133</v>
      </c>
    </row>
    <row r="6" spans="1:18" ht="15.75" thickBot="1" x14ac:dyDescent="0.3">
      <c r="A6" t="s">
        <v>302</v>
      </c>
      <c r="C6" s="26" t="s">
        <v>340</v>
      </c>
      <c r="D6" s="1"/>
      <c r="E6" s="1"/>
      <c r="F6" s="9">
        <v>6040.04</v>
      </c>
      <c r="G6" s="36" t="s">
        <v>107</v>
      </c>
      <c r="H6" s="9">
        <v>6466.91</v>
      </c>
      <c r="J6" s="14">
        <v>6439.32</v>
      </c>
      <c r="K6" s="17">
        <v>6465.94</v>
      </c>
      <c r="L6" s="17">
        <v>6481.4</v>
      </c>
      <c r="M6" s="14">
        <v>6501.86</v>
      </c>
      <c r="N6" s="14">
        <v>6460.26</v>
      </c>
      <c r="P6" s="5">
        <f>(N6-H6)/H6</f>
        <v>-1.0283118212561543E-3</v>
      </c>
      <c r="R6" s="5">
        <f>(N6-F6)/F6</f>
        <v>6.9572386937834893E-2</v>
      </c>
    </row>
    <row r="7" spans="1:18" x14ac:dyDescent="0.25">
      <c r="C7" s="35"/>
      <c r="J7" s="12"/>
    </row>
    <row r="8" spans="1:18" x14ac:dyDescent="0.25">
      <c r="C8" s="12"/>
      <c r="J8" s="12"/>
    </row>
    <row r="9" spans="1:18" x14ac:dyDescent="0.25">
      <c r="C9" s="12"/>
      <c r="J9" s="12"/>
    </row>
    <row r="10" spans="1:18" x14ac:dyDescent="0.25">
      <c r="A10" t="s">
        <v>3</v>
      </c>
      <c r="C10" s="16" t="s">
        <v>3620</v>
      </c>
      <c r="J10" s="16"/>
    </row>
    <row r="11" spans="1:18" x14ac:dyDescent="0.25">
      <c r="C11" s="27" t="s">
        <v>3621</v>
      </c>
      <c r="J11" s="16"/>
    </row>
    <row r="12" spans="1:18" x14ac:dyDescent="0.25">
      <c r="C12" s="16" t="s">
        <v>3622</v>
      </c>
      <c r="J12" s="16"/>
    </row>
    <row r="13" spans="1:18" x14ac:dyDescent="0.25">
      <c r="C13" s="16" t="s">
        <v>3623</v>
      </c>
      <c r="J13" s="16"/>
    </row>
    <row r="14" spans="1:18" x14ac:dyDescent="0.25">
      <c r="C14" s="16" t="s">
        <v>3624</v>
      </c>
      <c r="J14" s="16"/>
    </row>
    <row r="15" spans="1:18" x14ac:dyDescent="0.25">
      <c r="C15" s="16" t="s">
        <v>3625</v>
      </c>
      <c r="J15" s="16"/>
    </row>
    <row r="16" spans="1:18" x14ac:dyDescent="0.25">
      <c r="C16" s="16" t="s">
        <v>3626</v>
      </c>
      <c r="J16" s="16"/>
    </row>
    <row r="17" spans="3:10" x14ac:dyDescent="0.25">
      <c r="C17" s="16" t="s">
        <v>3627</v>
      </c>
      <c r="J17" s="16"/>
    </row>
    <row r="18" spans="3:10" x14ac:dyDescent="0.25">
      <c r="C18" s="16" t="s">
        <v>3628</v>
      </c>
      <c r="J18" s="16"/>
    </row>
    <row r="19" spans="3:10" x14ac:dyDescent="0.25">
      <c r="C19" s="27" t="s">
        <v>3629</v>
      </c>
      <c r="J19" s="16"/>
    </row>
    <row r="20" spans="3:10" x14ac:dyDescent="0.25">
      <c r="C20" s="27" t="s">
        <v>3630</v>
      </c>
      <c r="J20" s="16"/>
    </row>
    <row r="21" spans="3:10" x14ac:dyDescent="0.25">
      <c r="C21" s="27" t="s">
        <v>3631</v>
      </c>
      <c r="J21" s="16"/>
    </row>
    <row r="22" spans="3:10" x14ac:dyDescent="0.25">
      <c r="C22" s="27" t="s">
        <v>3632</v>
      </c>
      <c r="J22" s="16"/>
    </row>
    <row r="23" spans="3:10" x14ac:dyDescent="0.25">
      <c r="C23" s="16" t="s">
        <v>3633</v>
      </c>
      <c r="J23" s="16"/>
    </row>
    <row r="24" spans="3:10" x14ac:dyDescent="0.25">
      <c r="C24" s="16"/>
      <c r="J24" s="16"/>
    </row>
    <row r="25" spans="3:10" x14ac:dyDescent="0.25">
      <c r="C25" s="16"/>
      <c r="J25" s="16"/>
    </row>
    <row r="26" spans="3:10" x14ac:dyDescent="0.25">
      <c r="C26" s="12" t="s">
        <v>182</v>
      </c>
      <c r="D26" s="12" t="s">
        <v>3618</v>
      </c>
      <c r="J26" s="16"/>
    </row>
    <row r="27" spans="3:10" x14ac:dyDescent="0.25">
      <c r="C27" s="12" t="s">
        <v>163</v>
      </c>
      <c r="D27" s="12" t="s">
        <v>3619</v>
      </c>
      <c r="J27" s="16"/>
    </row>
    <row r="28" spans="3:10" x14ac:dyDescent="0.25">
      <c r="C28" s="12"/>
      <c r="J28" s="16"/>
    </row>
    <row r="29" spans="3:10" x14ac:dyDescent="0.25">
      <c r="F29" s="2" t="s">
        <v>154</v>
      </c>
      <c r="J29" s="16"/>
    </row>
    <row r="30" spans="3:10" x14ac:dyDescent="0.25">
      <c r="C30" t="s">
        <v>102</v>
      </c>
      <c r="D30" s="5">
        <v>0.155</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16384:16384" x14ac:dyDescent="0.25">
      <c r="D33" s="5"/>
      <c r="F33" s="5"/>
      <c r="I33" s="5"/>
      <c r="J33" s="16"/>
    </row>
    <row r="34" spans="3:10 16384:16384" x14ac:dyDescent="0.25">
      <c r="C34" t="s">
        <v>3107</v>
      </c>
      <c r="D34" s="5">
        <v>0.1303</v>
      </c>
      <c r="F34" s="5">
        <v>9.5100000000000004E-2</v>
      </c>
      <c r="I34" s="5"/>
      <c r="J34" s="16"/>
    </row>
    <row r="35" spans="3:10 16384:16384" x14ac:dyDescent="0.25">
      <c r="C35" t="s">
        <v>3206</v>
      </c>
      <c r="D35" s="5">
        <v>0.12659999999999999</v>
      </c>
      <c r="F35" s="5">
        <v>7.9100000000000004E-2</v>
      </c>
      <c r="I35" s="5"/>
      <c r="J35" s="16"/>
    </row>
    <row r="36" spans="3:10 16384:16384" x14ac:dyDescent="0.25">
      <c r="C36" t="s">
        <v>1762</v>
      </c>
      <c r="D36" s="5">
        <v>0.1153</v>
      </c>
      <c r="F36" s="5">
        <v>-1.54E-2</v>
      </c>
      <c r="I36" s="5"/>
      <c r="J36" s="16"/>
    </row>
    <row r="37" spans="3:10 16384:16384" x14ac:dyDescent="0.25">
      <c r="C37" t="s">
        <v>2287</v>
      </c>
      <c r="D37" s="5">
        <v>8.8400000000000006E-2</v>
      </c>
      <c r="F37" s="5">
        <v>4.6300000000000001E-2</v>
      </c>
      <c r="I37" s="5"/>
      <c r="J37" s="16"/>
    </row>
    <row r="38" spans="3:10 16384:16384" x14ac:dyDescent="0.25">
      <c r="C38" t="s">
        <v>266</v>
      </c>
      <c r="D38" s="5">
        <v>0.1249</v>
      </c>
      <c r="F38" s="5">
        <v>8.3599999999999994E-2</v>
      </c>
      <c r="I38" s="5"/>
      <c r="J38" s="16"/>
    </row>
    <row r="39" spans="3:10 16384:16384" x14ac:dyDescent="0.25">
      <c r="C39" t="s">
        <v>3241</v>
      </c>
      <c r="D39" s="5">
        <v>0.1008</v>
      </c>
      <c r="F39" s="5">
        <v>7.9000000000000008E-3</v>
      </c>
      <c r="I39" s="5"/>
      <c r="J39" s="16"/>
      <c r="XFD39">
        <v>7</v>
      </c>
    </row>
    <row r="40" spans="3:10 16384:16384" x14ac:dyDescent="0.25">
      <c r="C40" t="s">
        <v>1719</v>
      </c>
      <c r="D40" s="5">
        <v>7.7600000000000002E-2</v>
      </c>
      <c r="F40" s="5">
        <v>1.2500000000000001E-2</v>
      </c>
      <c r="G40" s="22"/>
      <c r="H40" s="16"/>
      <c r="I40" s="5"/>
      <c r="J40" s="16"/>
    </row>
    <row r="41" spans="3:10 16384:16384" x14ac:dyDescent="0.25">
      <c r="C41" t="s">
        <v>927</v>
      </c>
      <c r="D41" s="5">
        <v>8.1100000000000005E-2</v>
      </c>
      <c r="F41" s="5">
        <v>3.3099999999999997E-2</v>
      </c>
      <c r="G41" s="22"/>
      <c r="H41" s="16"/>
      <c r="I41" s="5"/>
      <c r="J41" s="16"/>
    </row>
    <row r="42" spans="3:10 16384:16384" x14ac:dyDescent="0.25">
      <c r="G42" s="22"/>
      <c r="H42" s="16"/>
      <c r="I42" s="5"/>
      <c r="J42" s="16"/>
    </row>
    <row r="43" spans="3:10 16384:16384" x14ac:dyDescent="0.25">
      <c r="G43" s="22"/>
      <c r="H43" s="16"/>
      <c r="I43" s="5"/>
      <c r="J43" s="16"/>
    </row>
    <row r="44" spans="3:10 16384:16384" x14ac:dyDescent="0.25">
      <c r="D44" s="5"/>
      <c r="E44" s="21"/>
      <c r="F44" s="34"/>
      <c r="G44" s="22"/>
      <c r="H44" s="16"/>
      <c r="I44" s="5"/>
      <c r="J44" s="16"/>
    </row>
    <row r="45" spans="3:10 16384:16384" x14ac:dyDescent="0.25">
      <c r="D45" s="5">
        <f>SUM(D30:D44)</f>
        <v>1</v>
      </c>
      <c r="F45" s="34"/>
      <c r="I45" s="22"/>
      <c r="J45" s="16"/>
    </row>
    <row r="46" spans="3:10 16384:16384" x14ac:dyDescent="0.25">
      <c r="E46" s="21"/>
      <c r="F46" s="16"/>
      <c r="G46" s="22"/>
      <c r="H46" s="16"/>
      <c r="I46" s="22"/>
      <c r="J46" s="16"/>
    </row>
    <row r="47" spans="3:10 16384:16384" x14ac:dyDescent="0.25">
      <c r="C47" s="12"/>
      <c r="D47" s="5"/>
      <c r="E47" s="21"/>
      <c r="F47" s="16"/>
      <c r="G47" s="22"/>
      <c r="H47" s="16"/>
      <c r="I47" s="22"/>
      <c r="J47" s="16"/>
    </row>
    <row r="48" spans="3:10 16384:16384"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3107</v>
      </c>
      <c r="E50" s="4">
        <v>48.6</v>
      </c>
      <c r="F50" s="4">
        <v>32.03</v>
      </c>
      <c r="G50" s="5">
        <f t="shared" ref="G50:G57" si="0">(E50-F50)/F50</f>
        <v>0.51732750546362782</v>
      </c>
      <c r="H50" s="20">
        <v>41</v>
      </c>
      <c r="I50" s="4">
        <v>50.92</v>
      </c>
      <c r="J50" s="2">
        <v>99</v>
      </c>
      <c r="K50" s="2">
        <v>8</v>
      </c>
      <c r="L50" s="2">
        <v>6</v>
      </c>
      <c r="M50" t="s">
        <v>3596</v>
      </c>
    </row>
    <row r="51" spans="1:19" x14ac:dyDescent="0.25">
      <c r="A51" s="6" t="s">
        <v>11</v>
      </c>
      <c r="B51" t="s">
        <v>3206</v>
      </c>
      <c r="E51" s="4">
        <v>123.06</v>
      </c>
      <c r="F51" s="4">
        <v>92.25</v>
      </c>
      <c r="G51" s="5">
        <f t="shared" si="0"/>
        <v>0.33398373983739837</v>
      </c>
      <c r="H51" s="20">
        <v>102</v>
      </c>
      <c r="I51" s="4">
        <v>86.84</v>
      </c>
      <c r="J51" s="2">
        <v>98</v>
      </c>
      <c r="K51" s="2">
        <v>80</v>
      </c>
      <c r="M51" t="s">
        <v>3597</v>
      </c>
    </row>
    <row r="52" spans="1:19" x14ac:dyDescent="0.25">
      <c r="A52" s="6" t="s">
        <v>12</v>
      </c>
      <c r="B52" t="s">
        <v>1762</v>
      </c>
      <c r="E52" s="4">
        <v>49.9</v>
      </c>
      <c r="F52" s="4">
        <v>39.770000000000003</v>
      </c>
      <c r="G52" s="5">
        <f t="shared" si="0"/>
        <v>0.25471460900175996</v>
      </c>
      <c r="H52" s="20">
        <v>45</v>
      </c>
      <c r="I52" s="4">
        <v>37.89</v>
      </c>
      <c r="J52" s="2">
        <v>97</v>
      </c>
      <c r="K52" s="2">
        <v>80</v>
      </c>
      <c r="L52" s="2">
        <v>8</v>
      </c>
      <c r="M52" t="s">
        <v>3598</v>
      </c>
    </row>
    <row r="53" spans="1:19" x14ac:dyDescent="0.25">
      <c r="A53" s="6" t="s">
        <v>13</v>
      </c>
      <c r="B53" t="s">
        <v>2287</v>
      </c>
      <c r="E53" s="4">
        <v>73.64</v>
      </c>
      <c r="F53" s="4">
        <v>63.86</v>
      </c>
      <c r="G53" s="5">
        <f t="shared" si="0"/>
        <v>0.15314751017851552</v>
      </c>
      <c r="H53" s="20">
        <v>66</v>
      </c>
      <c r="I53" s="4">
        <v>58.69</v>
      </c>
      <c r="J53" s="2">
        <v>99</v>
      </c>
      <c r="K53" s="2">
        <v>46</v>
      </c>
      <c r="M53" t="s">
        <v>3599</v>
      </c>
    </row>
    <row r="54" spans="1:19" x14ac:dyDescent="0.25">
      <c r="A54" s="6" t="s">
        <v>14</v>
      </c>
      <c r="B54" t="s">
        <v>266</v>
      </c>
      <c r="E54" s="4">
        <v>478.59</v>
      </c>
      <c r="F54" s="4">
        <v>462.85</v>
      </c>
      <c r="G54" s="5">
        <f t="shared" si="0"/>
        <v>3.4006697634222642E-2</v>
      </c>
      <c r="H54" s="20">
        <v>400</v>
      </c>
      <c r="I54" s="4">
        <v>473.7</v>
      </c>
      <c r="J54" s="2">
        <v>97</v>
      </c>
      <c r="K54" s="2">
        <v>81</v>
      </c>
      <c r="M54" t="s">
        <v>3600</v>
      </c>
    </row>
    <row r="55" spans="1:19" x14ac:dyDescent="0.25">
      <c r="A55" s="6" t="s">
        <v>15</v>
      </c>
      <c r="B55" t="s">
        <v>3241</v>
      </c>
      <c r="E55" s="4">
        <v>199.25</v>
      </c>
      <c r="F55" s="4">
        <v>198.82</v>
      </c>
      <c r="G55" s="5">
        <f t="shared" si="0"/>
        <v>2.162760285685579E-3</v>
      </c>
      <c r="H55" s="20">
        <v>189</v>
      </c>
      <c r="I55" s="4">
        <v>183.05</v>
      </c>
      <c r="J55" s="2">
        <v>78</v>
      </c>
      <c r="K55" s="2">
        <v>91</v>
      </c>
      <c r="M55" t="s">
        <v>3601</v>
      </c>
    </row>
    <row r="56" spans="1:19" x14ac:dyDescent="0.25">
      <c r="A56" s="6" t="s">
        <v>16</v>
      </c>
      <c r="B56" t="s">
        <v>1719</v>
      </c>
      <c r="E56" s="4">
        <v>127.55</v>
      </c>
      <c r="F56" s="4">
        <v>133.97999999999999</v>
      </c>
      <c r="G56" s="5">
        <f t="shared" si="0"/>
        <v>-4.7992237647410008E-2</v>
      </c>
      <c r="H56" s="20">
        <v>125</v>
      </c>
      <c r="I56" s="4">
        <v>153.5</v>
      </c>
      <c r="J56" s="2">
        <v>85</v>
      </c>
      <c r="K56" s="2">
        <v>98</v>
      </c>
      <c r="M56" t="s">
        <v>3603</v>
      </c>
    </row>
    <row r="57" spans="1:19" x14ac:dyDescent="0.25">
      <c r="A57" s="6" t="s">
        <v>17</v>
      </c>
      <c r="B57" t="s">
        <v>927</v>
      </c>
      <c r="E57" s="4">
        <v>77.39</v>
      </c>
      <c r="F57" s="4">
        <v>78.680000000000007</v>
      </c>
      <c r="G57" s="5">
        <f t="shared" si="0"/>
        <v>-1.6395526182003128E-2</v>
      </c>
      <c r="H57" s="20">
        <v>72</v>
      </c>
      <c r="I57" s="4">
        <v>78.959999999999994</v>
      </c>
      <c r="J57" s="2">
        <v>94</v>
      </c>
      <c r="K57" s="2">
        <v>99</v>
      </c>
      <c r="L57" s="2">
        <v>42</v>
      </c>
      <c r="M57" t="s">
        <v>3602</v>
      </c>
    </row>
    <row r="58" spans="1:19" x14ac:dyDescent="0.25">
      <c r="A58" s="6" t="s">
        <v>31</v>
      </c>
      <c r="E58" s="4"/>
      <c r="F58" s="4"/>
      <c r="G58" s="5"/>
      <c r="H58" s="13"/>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193</v>
      </c>
      <c r="C66" s="16" t="s">
        <v>3510</v>
      </c>
      <c r="E66" s="20">
        <v>204.83</v>
      </c>
      <c r="F66" s="20">
        <v>232.84</v>
      </c>
      <c r="G66" s="22">
        <f t="shared" ref="G66:G82" si="1">(E66-F66)/F66</f>
        <v>-0.12029719979384981</v>
      </c>
      <c r="H66" s="15">
        <v>95</v>
      </c>
      <c r="I66" s="15">
        <v>92</v>
      </c>
      <c r="J66" s="29">
        <v>45925</v>
      </c>
      <c r="K66" s="31">
        <v>218.48</v>
      </c>
      <c r="L66" s="38">
        <f t="shared" ref="L66:L82" si="2">(E66-K66)/K66</f>
        <v>-6.2477114610032851E-2</v>
      </c>
      <c r="M66" s="31">
        <v>212.73</v>
      </c>
      <c r="N66" s="38">
        <f t="shared" ref="N66:N82" si="3">(E66-M66)/M66</f>
        <v>-3.7136276030649076E-2</v>
      </c>
      <c r="O66" s="31">
        <v>218.03</v>
      </c>
      <c r="P66" s="38">
        <f t="shared" ref="P66:P82" si="4">(E66-O66)/O66</f>
        <v>-6.0542127230197626E-2</v>
      </c>
      <c r="Q66" s="16" t="s">
        <v>3606</v>
      </c>
    </row>
    <row r="67" spans="1:20" x14ac:dyDescent="0.25">
      <c r="A67" s="6" t="s">
        <v>11</v>
      </c>
      <c r="B67" s="16" t="s">
        <v>1815</v>
      </c>
      <c r="C67" s="16" t="s">
        <v>1821</v>
      </c>
      <c r="E67" s="20">
        <v>104.83</v>
      </c>
      <c r="F67" s="20">
        <v>117.7</v>
      </c>
      <c r="G67" s="22">
        <f t="shared" si="1"/>
        <v>-0.1093457943925234</v>
      </c>
      <c r="H67" s="15">
        <v>80</v>
      </c>
      <c r="I67" s="15">
        <v>98</v>
      </c>
      <c r="J67" s="29">
        <v>45959</v>
      </c>
      <c r="K67" s="31">
        <v>103.24</v>
      </c>
      <c r="L67" s="38">
        <f t="shared" si="2"/>
        <v>1.5401007361487829E-2</v>
      </c>
      <c r="M67" s="31">
        <v>106.51</v>
      </c>
      <c r="N67" s="38">
        <f t="shared" si="3"/>
        <v>-1.5773166838794542E-2</v>
      </c>
      <c r="O67" s="31">
        <v>101.39</v>
      </c>
      <c r="P67" s="38">
        <f t="shared" si="4"/>
        <v>3.3928395305256903E-2</v>
      </c>
      <c r="Q67" s="16" t="s">
        <v>3607</v>
      </c>
    </row>
    <row r="68" spans="1:20" x14ac:dyDescent="0.25">
      <c r="A68" s="6" t="s">
        <v>12</v>
      </c>
      <c r="B68" s="16" t="s">
        <v>2330</v>
      </c>
      <c r="C68" s="16" t="s">
        <v>2344</v>
      </c>
      <c r="E68" s="20">
        <v>228.221</v>
      </c>
      <c r="F68" s="20">
        <v>253.79</v>
      </c>
      <c r="G68" s="22">
        <f t="shared" si="1"/>
        <v>-0.1007486504590409</v>
      </c>
      <c r="H68" s="15">
        <v>99</v>
      </c>
      <c r="I68" s="15">
        <v>95</v>
      </c>
      <c r="J68" s="32">
        <v>45904</v>
      </c>
      <c r="K68" s="31">
        <v>222.43</v>
      </c>
      <c r="L68" s="38">
        <f t="shared" si="2"/>
        <v>2.6035157128085226E-2</v>
      </c>
      <c r="M68" s="31">
        <v>226.78</v>
      </c>
      <c r="N68" s="38">
        <f t="shared" si="3"/>
        <v>6.3541758532498563E-3</v>
      </c>
      <c r="O68" s="31">
        <v>220.97</v>
      </c>
      <c r="P68" s="38">
        <f t="shared" si="4"/>
        <v>3.2814409195818461E-2</v>
      </c>
      <c r="Q68" s="16" t="s">
        <v>3604</v>
      </c>
      <c r="T68" s="16"/>
    </row>
    <row r="69" spans="1:20" x14ac:dyDescent="0.25">
      <c r="A69" s="6" t="s">
        <v>13</v>
      </c>
      <c r="B69" s="16" t="s">
        <v>2289</v>
      </c>
      <c r="C69" s="16" t="s">
        <v>3582</v>
      </c>
      <c r="E69" s="20">
        <v>612.97</v>
      </c>
      <c r="F69" s="20">
        <v>677.29</v>
      </c>
      <c r="G69" s="22">
        <f t="shared" si="1"/>
        <v>-9.4966705547106761E-2</v>
      </c>
      <c r="H69" s="15">
        <v>30</v>
      </c>
      <c r="I69" s="15">
        <v>96</v>
      </c>
      <c r="J69" s="29">
        <v>45952</v>
      </c>
      <c r="K69" s="31">
        <v>594.26</v>
      </c>
      <c r="L69" s="38">
        <f t="shared" si="2"/>
        <v>3.1484535388550526E-2</v>
      </c>
      <c r="M69" s="31">
        <v>618.92999999999995</v>
      </c>
      <c r="N69" s="38">
        <f t="shared" si="3"/>
        <v>-9.6295219168563862E-3</v>
      </c>
      <c r="O69" s="31">
        <v>588.97</v>
      </c>
      <c r="P69" s="38">
        <f t="shared" si="4"/>
        <v>4.0749104368643561E-2</v>
      </c>
      <c r="Q69" s="16" t="s">
        <v>3605</v>
      </c>
    </row>
    <row r="70" spans="1:20" x14ac:dyDescent="0.25">
      <c r="A70" s="6" t="s">
        <v>14</v>
      </c>
      <c r="B70" s="16" t="s">
        <v>3563</v>
      </c>
      <c r="C70" s="16" t="s">
        <v>3580</v>
      </c>
      <c r="E70" s="20">
        <v>179</v>
      </c>
      <c r="F70" s="20">
        <v>189.19</v>
      </c>
      <c r="G70" s="22">
        <f t="shared" si="1"/>
        <v>-5.3861197737723972E-2</v>
      </c>
      <c r="H70" s="15">
        <v>68</v>
      </c>
      <c r="I70" s="15">
        <v>82</v>
      </c>
      <c r="J70" s="29">
        <v>45965</v>
      </c>
      <c r="K70" s="31">
        <v>177.29</v>
      </c>
      <c r="L70" s="38">
        <f t="shared" si="2"/>
        <v>9.6452140560663781E-3</v>
      </c>
      <c r="M70" s="31">
        <v>179.51</v>
      </c>
      <c r="N70" s="38">
        <f t="shared" si="3"/>
        <v>-2.8410673500083054E-3</v>
      </c>
      <c r="O70" s="31">
        <v>176.77</v>
      </c>
      <c r="P70" s="38">
        <f t="shared" si="4"/>
        <v>1.2615262770832096E-2</v>
      </c>
      <c r="Q70" s="16" t="s">
        <v>3581</v>
      </c>
    </row>
    <row r="71" spans="1:20" x14ac:dyDescent="0.25">
      <c r="A71" s="6" t="s">
        <v>15</v>
      </c>
      <c r="B71" s="16" t="s">
        <v>3540</v>
      </c>
      <c r="C71" s="16" t="s">
        <v>3544</v>
      </c>
      <c r="E71" s="20">
        <v>130.94999999999999</v>
      </c>
      <c r="F71" s="20">
        <v>137.51</v>
      </c>
      <c r="G71" s="22">
        <f t="shared" si="1"/>
        <v>-4.770562140935207E-2</v>
      </c>
      <c r="H71" s="15">
        <v>96</v>
      </c>
      <c r="I71" s="15">
        <v>87</v>
      </c>
      <c r="J71" s="29">
        <v>45959</v>
      </c>
      <c r="K71" s="31">
        <v>123.3</v>
      </c>
      <c r="L71" s="38">
        <f t="shared" si="2"/>
        <v>6.2043795620437887E-2</v>
      </c>
      <c r="M71" s="31">
        <v>128.24</v>
      </c>
      <c r="N71" s="38">
        <f t="shared" si="3"/>
        <v>2.1132252027448374E-2</v>
      </c>
      <c r="O71" s="31">
        <v>122.66</v>
      </c>
      <c r="P71" s="38">
        <f t="shared" si="4"/>
        <v>6.7585194847545993E-2</v>
      </c>
      <c r="Q71" s="16" t="s">
        <v>3609</v>
      </c>
    </row>
    <row r="72" spans="1:20" x14ac:dyDescent="0.25">
      <c r="A72" s="6" t="s">
        <v>16</v>
      </c>
      <c r="B72" s="16" t="s">
        <v>3611</v>
      </c>
      <c r="C72" s="16" t="s">
        <v>3614</v>
      </c>
      <c r="E72" s="20">
        <v>16.47</v>
      </c>
      <c r="F72" s="20">
        <v>16.77</v>
      </c>
      <c r="G72" s="22">
        <f t="shared" si="1"/>
        <v>-1.7889087656529561E-2</v>
      </c>
      <c r="H72" s="15">
        <v>96</v>
      </c>
      <c r="I72" s="15">
        <v>92</v>
      </c>
      <c r="J72" s="29">
        <v>45979</v>
      </c>
      <c r="K72" s="31">
        <v>14.85</v>
      </c>
      <c r="L72" s="38">
        <f t="shared" si="2"/>
        <v>0.10909090909090904</v>
      </c>
      <c r="M72" s="31">
        <v>15.16</v>
      </c>
      <c r="N72" s="38">
        <f t="shared" si="3"/>
        <v>8.6411609498680653E-2</v>
      </c>
      <c r="O72" s="31">
        <v>14.81</v>
      </c>
      <c r="P72" s="38">
        <f t="shared" si="4"/>
        <v>0.11208642808912886</v>
      </c>
      <c r="Q72" s="16" t="s">
        <v>3615</v>
      </c>
    </row>
    <row r="73" spans="1:20" x14ac:dyDescent="0.25">
      <c r="A73" s="6" t="s">
        <v>17</v>
      </c>
      <c r="B73" s="16" t="s">
        <v>1313</v>
      </c>
      <c r="C73" s="16" t="s">
        <v>3472</v>
      </c>
      <c r="E73" s="20">
        <v>738.7</v>
      </c>
      <c r="F73" s="20">
        <v>747.9</v>
      </c>
      <c r="G73" s="22">
        <f t="shared" si="1"/>
        <v>-1.2301109774033871E-2</v>
      </c>
      <c r="H73" s="15">
        <v>96</v>
      </c>
      <c r="I73" s="15">
        <v>84</v>
      </c>
      <c r="J73" s="29">
        <v>45952</v>
      </c>
      <c r="K73" s="31">
        <v>738.51</v>
      </c>
      <c r="L73" s="38">
        <f t="shared" si="2"/>
        <v>2.5727478300910557E-4</v>
      </c>
      <c r="M73" s="31">
        <v>751.06</v>
      </c>
      <c r="N73" s="38">
        <f t="shared" si="3"/>
        <v>-1.6456741139189813E-2</v>
      </c>
      <c r="O73" s="31">
        <v>735.09</v>
      </c>
      <c r="P73" s="38">
        <f t="shared" si="4"/>
        <v>4.9109632834074919E-3</v>
      </c>
      <c r="Q73" s="16" t="s">
        <v>3573</v>
      </c>
    </row>
    <row r="74" spans="1:20" x14ac:dyDescent="0.25">
      <c r="A74" s="6" t="s">
        <v>31</v>
      </c>
      <c r="B74" s="16" t="s">
        <v>3373</v>
      </c>
      <c r="C74" s="16" t="s">
        <v>3393</v>
      </c>
      <c r="E74" s="20">
        <v>60.16</v>
      </c>
      <c r="F74" s="20">
        <v>60.09</v>
      </c>
      <c r="G74" s="22">
        <f t="shared" si="1"/>
        <v>1.1649192877349504E-3</v>
      </c>
      <c r="H74" s="15">
        <v>91</v>
      </c>
      <c r="I74" s="15">
        <v>78</v>
      </c>
      <c r="J74" s="29">
        <v>45967</v>
      </c>
      <c r="K74" s="31">
        <v>59.55</v>
      </c>
      <c r="L74" s="38">
        <f t="shared" si="2"/>
        <v>1.0243492863140208E-2</v>
      </c>
      <c r="M74" s="31">
        <v>60.59</v>
      </c>
      <c r="N74" s="38">
        <f t="shared" si="3"/>
        <v>-7.0968806733785576E-3</v>
      </c>
      <c r="O74" s="31">
        <v>59.3</v>
      </c>
      <c r="P74" s="38">
        <f t="shared" si="4"/>
        <v>1.4502529510961206E-2</v>
      </c>
      <c r="Q74" s="16" t="s">
        <v>3573</v>
      </c>
    </row>
    <row r="75" spans="1:20" x14ac:dyDescent="0.25">
      <c r="A75" s="6" t="s">
        <v>33</v>
      </c>
      <c r="B75" s="16" t="s">
        <v>3612</v>
      </c>
      <c r="C75" s="16" t="s">
        <v>3616</v>
      </c>
      <c r="E75" s="20">
        <v>25.95</v>
      </c>
      <c r="F75" s="20">
        <v>25.27</v>
      </c>
      <c r="G75" s="22">
        <f t="shared" si="1"/>
        <v>2.6909378709932714E-2</v>
      </c>
      <c r="H75" s="15">
        <v>98</v>
      </c>
      <c r="I75" s="15">
        <v>95</v>
      </c>
      <c r="J75" s="29">
        <v>45966</v>
      </c>
      <c r="K75" s="31">
        <v>23.47</v>
      </c>
      <c r="L75" s="38">
        <f t="shared" si="2"/>
        <v>0.10566680869194719</v>
      </c>
      <c r="M75" s="31">
        <v>23.93</v>
      </c>
      <c r="N75" s="38">
        <f t="shared" si="3"/>
        <v>8.4412870873380674E-2</v>
      </c>
      <c r="O75" s="31">
        <v>23.1</v>
      </c>
      <c r="P75" s="38">
        <f t="shared" si="4"/>
        <v>0.12337662337662328</v>
      </c>
      <c r="Q75" s="16" t="s">
        <v>3617</v>
      </c>
    </row>
    <row r="76" spans="1:20" x14ac:dyDescent="0.25">
      <c r="A76" s="6" t="s">
        <v>34</v>
      </c>
      <c r="B76" s="16" t="s">
        <v>3562</v>
      </c>
      <c r="C76" s="16" t="s">
        <v>3577</v>
      </c>
      <c r="E76" s="20">
        <v>50.81</v>
      </c>
      <c r="F76" s="20">
        <v>49.02</v>
      </c>
      <c r="G76" s="22">
        <f t="shared" si="1"/>
        <v>3.6515707874336986E-2</v>
      </c>
      <c r="H76" s="15">
        <v>72</v>
      </c>
      <c r="I76" s="15">
        <v>82</v>
      </c>
      <c r="J76" s="29">
        <v>45957</v>
      </c>
      <c r="K76" s="31">
        <v>47.09</v>
      </c>
      <c r="L76" s="38">
        <f t="shared" si="2"/>
        <v>7.8997664047568458E-2</v>
      </c>
      <c r="M76" s="31">
        <v>48.74</v>
      </c>
      <c r="N76" s="38">
        <f t="shared" si="3"/>
        <v>4.247025030775544E-2</v>
      </c>
      <c r="O76" s="31">
        <v>46.85</v>
      </c>
      <c r="P76" s="38">
        <f t="shared" si="4"/>
        <v>8.4525080042689452E-2</v>
      </c>
      <c r="Q76" s="16" t="s">
        <v>2298</v>
      </c>
    </row>
    <row r="77" spans="1:20" x14ac:dyDescent="0.25">
      <c r="A77" s="6" t="s">
        <v>35</v>
      </c>
      <c r="B77" s="16" t="s">
        <v>3421</v>
      </c>
      <c r="C77" s="16" t="s">
        <v>3435</v>
      </c>
      <c r="E77" s="20">
        <v>65.84</v>
      </c>
      <c r="F77" s="20">
        <v>62.98</v>
      </c>
      <c r="G77" s="22">
        <f t="shared" si="1"/>
        <v>4.5411241664020427E-2</v>
      </c>
      <c r="H77" s="15">
        <v>1</v>
      </c>
      <c r="I77" s="15">
        <v>88</v>
      </c>
      <c r="J77" s="29">
        <v>45960</v>
      </c>
      <c r="K77" s="31">
        <v>62.15</v>
      </c>
      <c r="L77" s="38">
        <f t="shared" si="2"/>
        <v>5.9372485921158569E-2</v>
      </c>
      <c r="M77" s="31">
        <v>65.37</v>
      </c>
      <c r="N77" s="38">
        <f t="shared" si="3"/>
        <v>7.1898424353678877E-3</v>
      </c>
      <c r="O77" s="31">
        <v>61.24</v>
      </c>
      <c r="P77" s="38">
        <f t="shared" si="4"/>
        <v>7.5114304376224711E-2</v>
      </c>
      <c r="Q77" s="16" t="s">
        <v>3610</v>
      </c>
    </row>
    <row r="78" spans="1:20" x14ac:dyDescent="0.25">
      <c r="A78" s="6" t="s">
        <v>38</v>
      </c>
      <c r="B78" s="16" t="s">
        <v>171</v>
      </c>
      <c r="C78" s="16" t="s">
        <v>172</v>
      </c>
      <c r="E78" s="20">
        <v>136.55000000000001</v>
      </c>
      <c r="F78" s="20">
        <v>125.81</v>
      </c>
      <c r="G78" s="22">
        <f t="shared" si="1"/>
        <v>8.5366822987044025E-2</v>
      </c>
      <c r="H78" s="15">
        <v>99</v>
      </c>
      <c r="I78" s="15">
        <v>93</v>
      </c>
      <c r="J78" s="29">
        <v>45964</v>
      </c>
      <c r="K78" s="31">
        <v>120.04</v>
      </c>
      <c r="L78" s="38">
        <f t="shared" si="2"/>
        <v>0.13753748750416531</v>
      </c>
      <c r="M78" s="31">
        <v>131.31</v>
      </c>
      <c r="N78" s="38">
        <f t="shared" si="3"/>
        <v>3.9905566978904954E-2</v>
      </c>
      <c r="O78" s="31">
        <v>117.97</v>
      </c>
      <c r="P78" s="38">
        <f t="shared" si="4"/>
        <v>0.15749766889887271</v>
      </c>
      <c r="Q78" s="16" t="s">
        <v>3613</v>
      </c>
    </row>
    <row r="79" spans="1:20" x14ac:dyDescent="0.25">
      <c r="A79" s="6" t="s">
        <v>44</v>
      </c>
      <c r="B79" s="16" t="s">
        <v>3538</v>
      </c>
      <c r="C79" s="16" t="s">
        <v>3541</v>
      </c>
      <c r="E79" s="20">
        <v>171.78</v>
      </c>
      <c r="F79" s="20">
        <v>157.68</v>
      </c>
      <c r="G79" s="22">
        <f t="shared" si="1"/>
        <v>8.9421613394216087E-2</v>
      </c>
      <c r="H79" s="15">
        <v>94</v>
      </c>
      <c r="I79" s="15">
        <v>82</v>
      </c>
      <c r="J79" s="29">
        <v>45952</v>
      </c>
      <c r="K79" s="31">
        <v>155.71</v>
      </c>
      <c r="L79" s="38">
        <f t="shared" si="2"/>
        <v>0.10320467535803733</v>
      </c>
      <c r="M79" s="31">
        <v>164.96</v>
      </c>
      <c r="N79" s="38">
        <f t="shared" si="3"/>
        <v>4.1343355965082401E-2</v>
      </c>
      <c r="O79" s="31">
        <v>154.41</v>
      </c>
      <c r="P79" s="38">
        <f t="shared" si="4"/>
        <v>0.11249271420244807</v>
      </c>
      <c r="Q79" s="16" t="s">
        <v>3574</v>
      </c>
    </row>
    <row r="80" spans="1:20" x14ac:dyDescent="0.25">
      <c r="A80" s="6" t="s">
        <v>45</v>
      </c>
      <c r="B80" s="16" t="s">
        <v>3341</v>
      </c>
      <c r="C80" s="16" t="s">
        <v>3348</v>
      </c>
      <c r="E80" s="20">
        <v>187.52</v>
      </c>
      <c r="F80" s="20">
        <v>171.59</v>
      </c>
      <c r="G80" s="22">
        <f t="shared" si="1"/>
        <v>9.2837577947432873E-2</v>
      </c>
      <c r="H80" s="15">
        <v>87</v>
      </c>
      <c r="I80" s="15">
        <v>80</v>
      </c>
      <c r="J80" s="29">
        <v>45953</v>
      </c>
      <c r="K80" s="31">
        <v>176.7</v>
      </c>
      <c r="L80" s="38">
        <f t="shared" si="2"/>
        <v>6.1233729485002955E-2</v>
      </c>
      <c r="M80" s="31">
        <v>181.62</v>
      </c>
      <c r="N80" s="38">
        <f t="shared" si="3"/>
        <v>3.2485409095914575E-2</v>
      </c>
      <c r="O80" s="31">
        <v>174.39</v>
      </c>
      <c r="P80" s="38">
        <f t="shared" si="4"/>
        <v>7.5291014393027267E-2</v>
      </c>
      <c r="Q80" s="16" t="s">
        <v>1247</v>
      </c>
    </row>
    <row r="81" spans="1:17" x14ac:dyDescent="0.25">
      <c r="A81" s="6" t="s">
        <v>46</v>
      </c>
      <c r="B81" s="16" t="s">
        <v>2215</v>
      </c>
      <c r="C81" s="16" t="s">
        <v>2229</v>
      </c>
      <c r="E81" s="20">
        <v>129.49</v>
      </c>
      <c r="F81" s="20">
        <v>117.75</v>
      </c>
      <c r="G81" s="22">
        <f t="shared" si="1"/>
        <v>9.9702760084925762E-2</v>
      </c>
      <c r="H81" s="15">
        <v>80</v>
      </c>
      <c r="I81" s="15">
        <v>98</v>
      </c>
      <c r="J81" s="29">
        <v>45978</v>
      </c>
      <c r="K81" s="31">
        <v>101.42</v>
      </c>
      <c r="L81" s="38">
        <f t="shared" si="2"/>
        <v>0.27676986787615859</v>
      </c>
      <c r="M81" s="31">
        <v>117.65</v>
      </c>
      <c r="N81" s="38">
        <f t="shared" si="3"/>
        <v>0.10063748406289845</v>
      </c>
      <c r="O81" s="31">
        <v>99.54</v>
      </c>
      <c r="P81" s="38">
        <f t="shared" si="4"/>
        <v>0.30088406670685153</v>
      </c>
      <c r="Q81" s="16" t="s">
        <v>3576</v>
      </c>
    </row>
    <row r="82" spans="1:17" x14ac:dyDescent="0.25">
      <c r="A82" s="6" t="s">
        <v>47</v>
      </c>
      <c r="B82" s="16" t="s">
        <v>156</v>
      </c>
      <c r="C82" s="16" t="s">
        <v>2309</v>
      </c>
      <c r="E82" s="20">
        <v>88.45</v>
      </c>
      <c r="F82" s="20">
        <v>79.69</v>
      </c>
      <c r="G82" s="22">
        <f t="shared" si="1"/>
        <v>0.10992596310703985</v>
      </c>
      <c r="H82" s="15">
        <v>80</v>
      </c>
      <c r="I82" s="15">
        <v>95</v>
      </c>
      <c r="J82" s="29">
        <v>45966</v>
      </c>
      <c r="K82" s="31">
        <v>72.34</v>
      </c>
      <c r="L82" s="38">
        <f t="shared" si="2"/>
        <v>0.22269836881393418</v>
      </c>
      <c r="M82" s="31">
        <v>76.47</v>
      </c>
      <c r="N82" s="38">
        <f t="shared" si="3"/>
        <v>0.15666274355956589</v>
      </c>
      <c r="O82" s="31">
        <v>71.05</v>
      </c>
      <c r="P82" s="38">
        <f t="shared" si="4"/>
        <v>0.24489795918367355</v>
      </c>
      <c r="Q82" s="16" t="s">
        <v>3608</v>
      </c>
    </row>
    <row r="83" spans="1:17" x14ac:dyDescent="0.25">
      <c r="A83" s="6" t="s">
        <v>54</v>
      </c>
    </row>
    <row r="84" spans="1:17" x14ac:dyDescent="0.25">
      <c r="A84" s="6" t="s">
        <v>56</v>
      </c>
    </row>
    <row r="85" spans="1:17" x14ac:dyDescent="0.25">
      <c r="A85" s="6" t="s">
        <v>63</v>
      </c>
    </row>
    <row r="86" spans="1:17" x14ac:dyDescent="0.25">
      <c r="A86" s="6" t="s">
        <v>64</v>
      </c>
    </row>
    <row r="87" spans="1:17" x14ac:dyDescent="0.25">
      <c r="A87" s="6" t="s">
        <v>65</v>
      </c>
    </row>
    <row r="88" spans="1:17" x14ac:dyDescent="0.25">
      <c r="A88" s="6" t="s">
        <v>66</v>
      </c>
    </row>
    <row r="89" spans="1:17" x14ac:dyDescent="0.25">
      <c r="A89" s="6" t="s">
        <v>67</v>
      </c>
    </row>
    <row r="90" spans="1:17" x14ac:dyDescent="0.25">
      <c r="A90" s="6" t="s">
        <v>68</v>
      </c>
    </row>
    <row r="91" spans="1:17" x14ac:dyDescent="0.25">
      <c r="A91" s="6" t="s">
        <v>69</v>
      </c>
    </row>
    <row r="92" spans="1:17" x14ac:dyDescent="0.25">
      <c r="A92" s="6" t="s">
        <v>70</v>
      </c>
    </row>
    <row r="93" spans="1:17" x14ac:dyDescent="0.25">
      <c r="A93" s="6" t="s">
        <v>75</v>
      </c>
    </row>
    <row r="94" spans="1:17" x14ac:dyDescent="0.25">
      <c r="A94" s="6" t="s">
        <v>76</v>
      </c>
      <c r="B94" s="16"/>
      <c r="C94" s="16"/>
      <c r="E94" s="20"/>
      <c r="F94" s="20"/>
      <c r="G94" s="22"/>
      <c r="H94" s="15"/>
      <c r="I94" s="15"/>
      <c r="J94" s="29"/>
      <c r="K94" s="31"/>
      <c r="L94" s="33"/>
      <c r="M94" s="31"/>
      <c r="N94" s="33"/>
      <c r="O94" s="31"/>
      <c r="P94" s="33"/>
    </row>
    <row r="95" spans="1:17" x14ac:dyDescent="0.25">
      <c r="A95" s="6" t="s">
        <v>78</v>
      </c>
    </row>
    <row r="96" spans="1:17"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sheetData>
  <sortState xmlns:xlrd2="http://schemas.microsoft.com/office/spreadsheetml/2017/richdata2" ref="B66:Q82">
    <sortCondition ref="G66:G82"/>
  </sortState>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AF56-A824-4290-AF24-15141832DC49}">
  <dimension ref="A1:XFD102"/>
  <sheetViews>
    <sheetView topLeftCell="A36" workbookViewId="0">
      <selection activeCell="N36" sqref="N3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45898</v>
      </c>
      <c r="I3" s="2"/>
      <c r="J3" s="29">
        <v>45901</v>
      </c>
      <c r="K3" s="28">
        <v>45902</v>
      </c>
      <c r="L3" s="28">
        <v>45903</v>
      </c>
      <c r="M3" s="28">
        <v>45904</v>
      </c>
      <c r="N3" s="28">
        <v>45905</v>
      </c>
      <c r="P3" s="2" t="s">
        <v>82</v>
      </c>
      <c r="R3" s="2" t="s">
        <v>82</v>
      </c>
    </row>
    <row r="4" spans="1:18" ht="15.75" thickBot="1" x14ac:dyDescent="0.3">
      <c r="A4" t="s">
        <v>0</v>
      </c>
      <c r="C4" s="10">
        <v>45901</v>
      </c>
      <c r="D4" s="11" t="s">
        <v>32</v>
      </c>
      <c r="E4" s="10">
        <v>45905</v>
      </c>
      <c r="J4" s="2" t="s">
        <v>26</v>
      </c>
      <c r="K4" s="2" t="s">
        <v>27</v>
      </c>
      <c r="L4" s="2" t="s">
        <v>28</v>
      </c>
      <c r="M4" s="2" t="s">
        <v>29</v>
      </c>
      <c r="N4" s="2" t="s">
        <v>30</v>
      </c>
    </row>
    <row r="5" spans="1:18" ht="15.75" thickBot="1" x14ac:dyDescent="0.3">
      <c r="A5" t="s">
        <v>910</v>
      </c>
      <c r="F5" s="8">
        <v>19310.79</v>
      </c>
      <c r="G5" s="36" t="s">
        <v>25</v>
      </c>
      <c r="H5" s="8">
        <v>21455.55</v>
      </c>
      <c r="J5" s="14" t="s">
        <v>41</v>
      </c>
      <c r="K5" s="14">
        <v>21279.63</v>
      </c>
      <c r="L5" s="14">
        <v>21497.73</v>
      </c>
      <c r="M5" s="14">
        <v>21707.69</v>
      </c>
      <c r="N5" s="14">
        <v>21700.39</v>
      </c>
      <c r="P5" s="5">
        <f>(N5-H5)/H5</f>
        <v>1.141149958868452E-2</v>
      </c>
      <c r="R5" s="5">
        <f>(N5-F5)/F5</f>
        <v>0.12374429010931186</v>
      </c>
    </row>
    <row r="6" spans="1:18" ht="15.75" thickBot="1" x14ac:dyDescent="0.3">
      <c r="A6" t="s">
        <v>302</v>
      </c>
      <c r="C6" s="26" t="s">
        <v>340</v>
      </c>
      <c r="D6" s="1"/>
      <c r="E6" s="1"/>
      <c r="F6" s="9">
        <v>6040.04</v>
      </c>
      <c r="G6" s="36" t="s">
        <v>107</v>
      </c>
      <c r="H6" s="9">
        <v>6460.26</v>
      </c>
      <c r="J6" s="14" t="s">
        <v>41</v>
      </c>
      <c r="K6" s="17">
        <v>6415.54</v>
      </c>
      <c r="L6" s="17">
        <v>6448.26</v>
      </c>
      <c r="M6" s="14">
        <v>6502.08</v>
      </c>
      <c r="N6" s="14">
        <v>6481.5</v>
      </c>
      <c r="P6" s="5">
        <f>(N6-H6)/H6</f>
        <v>3.287793370545424E-3</v>
      </c>
      <c r="R6" s="5">
        <f>(N6-F6)/F6</f>
        <v>7.3088919940927546E-2</v>
      </c>
    </row>
    <row r="7" spans="1:18" x14ac:dyDescent="0.25">
      <c r="C7" s="35"/>
      <c r="J7" s="12"/>
    </row>
    <row r="8" spans="1:18" x14ac:dyDescent="0.25">
      <c r="C8" s="12"/>
      <c r="J8" s="12"/>
    </row>
    <row r="9" spans="1:18" x14ac:dyDescent="0.25">
      <c r="C9" s="12"/>
      <c r="J9" s="12"/>
    </row>
    <row r="10" spans="1:18" x14ac:dyDescent="0.25">
      <c r="A10" t="s">
        <v>3</v>
      </c>
      <c r="C10" s="16" t="s">
        <v>3653</v>
      </c>
      <c r="J10" s="16"/>
    </row>
    <row r="11" spans="1:18" x14ac:dyDescent="0.25">
      <c r="C11" s="27" t="s">
        <v>3654</v>
      </c>
      <c r="J11" s="16"/>
    </row>
    <row r="12" spans="1:18" x14ac:dyDescent="0.25">
      <c r="C12" s="16" t="s">
        <v>3655</v>
      </c>
      <c r="J12" s="16"/>
    </row>
    <row r="13" spans="1:18" x14ac:dyDescent="0.25">
      <c r="C13" s="16" t="s">
        <v>3656</v>
      </c>
      <c r="J13" s="16"/>
    </row>
    <row r="14" spans="1:18" x14ac:dyDescent="0.25">
      <c r="C14" s="16" t="s">
        <v>3657</v>
      </c>
      <c r="J14" s="16"/>
    </row>
    <row r="15" spans="1:18" x14ac:dyDescent="0.25">
      <c r="C15" s="16" t="s">
        <v>3658</v>
      </c>
      <c r="J15" s="16"/>
    </row>
    <row r="16" spans="1:18" x14ac:dyDescent="0.25">
      <c r="C16" s="16" t="s">
        <v>3661</v>
      </c>
      <c r="J16" s="16"/>
    </row>
    <row r="17" spans="3:10" x14ac:dyDescent="0.25">
      <c r="C17" s="16" t="s">
        <v>3662</v>
      </c>
      <c r="J17" s="16"/>
    </row>
    <row r="18" spans="3:10" x14ac:dyDescent="0.25">
      <c r="C18" s="16" t="s">
        <v>3659</v>
      </c>
      <c r="J18" s="16"/>
    </row>
    <row r="19" spans="3:10" x14ac:dyDescent="0.25">
      <c r="C19" s="16" t="s">
        <v>3660</v>
      </c>
      <c r="J19" s="16"/>
    </row>
    <row r="20" spans="3:10" x14ac:dyDescent="0.25">
      <c r="C20" s="27"/>
      <c r="J20" s="16"/>
    </row>
    <row r="21" spans="3:10" x14ac:dyDescent="0.25">
      <c r="C21" s="27"/>
      <c r="J21" s="16"/>
    </row>
    <row r="22" spans="3:10" x14ac:dyDescent="0.25">
      <c r="C22" s="16"/>
      <c r="J22" s="16"/>
    </row>
    <row r="23" spans="3:10" x14ac:dyDescent="0.25">
      <c r="C23" s="12" t="s">
        <v>182</v>
      </c>
      <c r="D23" s="12" t="s">
        <v>3651</v>
      </c>
      <c r="J23" s="16"/>
    </row>
    <row r="24" spans="3:10" x14ac:dyDescent="0.25">
      <c r="C24" s="12" t="s">
        <v>163</v>
      </c>
      <c r="D24" s="12" t="s">
        <v>3652</v>
      </c>
      <c r="J24" s="16"/>
    </row>
    <row r="25" spans="3:10" x14ac:dyDescent="0.25">
      <c r="C25" s="12"/>
      <c r="J25" s="16"/>
    </row>
    <row r="26" spans="3:10" x14ac:dyDescent="0.25">
      <c r="F26" s="2" t="s">
        <v>154</v>
      </c>
      <c r="J26" s="16"/>
    </row>
    <row r="27" spans="3:10" x14ac:dyDescent="0.25">
      <c r="C27" t="s">
        <v>102</v>
      </c>
      <c r="D27" s="5">
        <v>0.23019999999999999</v>
      </c>
      <c r="E27" s="7"/>
      <c r="F27" s="2" t="s">
        <v>155</v>
      </c>
      <c r="I27" s="5"/>
      <c r="J27" s="16"/>
    </row>
    <row r="28" spans="3:10" x14ac:dyDescent="0.25">
      <c r="C28" s="16"/>
      <c r="D28" s="5"/>
      <c r="E28" s="7"/>
      <c r="F28" s="5"/>
      <c r="I28" s="5"/>
      <c r="J28" s="16"/>
    </row>
    <row r="29" spans="3:10" x14ac:dyDescent="0.25">
      <c r="C29" s="16"/>
      <c r="D29" s="5"/>
      <c r="E29" s="7"/>
      <c r="F29" s="34"/>
      <c r="I29" s="5"/>
      <c r="J29" s="16"/>
    </row>
    <row r="30" spans="3:10" x14ac:dyDescent="0.25">
      <c r="D30" s="5"/>
      <c r="F30" s="5"/>
      <c r="I30" s="5"/>
      <c r="J30" s="16"/>
    </row>
    <row r="31" spans="3:10" x14ac:dyDescent="0.25">
      <c r="C31" t="s">
        <v>3107</v>
      </c>
      <c r="D31" s="5">
        <v>0.1226</v>
      </c>
      <c r="F31" s="5">
        <v>-5.6800000000000003E-2</v>
      </c>
      <c r="I31" s="5"/>
      <c r="J31" s="16"/>
    </row>
    <row r="32" spans="3:10" x14ac:dyDescent="0.25">
      <c r="C32" t="s">
        <v>3206</v>
      </c>
      <c r="D32" s="5">
        <v>0.14449999999999999</v>
      </c>
      <c r="F32" s="5">
        <v>0.1444</v>
      </c>
      <c r="I32" s="5"/>
      <c r="J32" s="16"/>
    </row>
    <row r="33" spans="1:19 16384:16384" x14ac:dyDescent="0.25">
      <c r="C33" t="s">
        <v>1762</v>
      </c>
      <c r="D33" s="5">
        <v>0.11260000000000001</v>
      </c>
      <c r="F33" s="5">
        <v>-2.0400000000000001E-2</v>
      </c>
      <c r="I33" s="5"/>
      <c r="J33" s="16"/>
    </row>
    <row r="34" spans="1:19 16384:16384" x14ac:dyDescent="0.25">
      <c r="C34" t="s">
        <v>2287</v>
      </c>
      <c r="D34" s="5">
        <v>8.3599999999999994E-2</v>
      </c>
      <c r="F34" s="5">
        <v>-5.2299999999999999E-2</v>
      </c>
      <c r="I34" s="5"/>
      <c r="J34" s="16"/>
    </row>
    <row r="35" spans="1:19 16384:16384" x14ac:dyDescent="0.25">
      <c r="C35" t="s">
        <v>266</v>
      </c>
      <c r="D35" s="5">
        <v>0.12770000000000001</v>
      </c>
      <c r="F35" s="5">
        <v>2.4299999999999999E-2</v>
      </c>
      <c r="I35" s="5"/>
      <c r="J35" s="16"/>
    </row>
    <row r="36" spans="1:19 16384:16384" x14ac:dyDescent="0.25">
      <c r="C36" t="s">
        <v>3241</v>
      </c>
      <c r="D36" s="5">
        <v>9.9500000000000005E-2</v>
      </c>
      <c r="F36" s="5">
        <v>-1.0800000000000001E-2</v>
      </c>
      <c r="I36" s="5"/>
      <c r="J36" s="16"/>
      <c r="XFD36">
        <v>7</v>
      </c>
    </row>
    <row r="37" spans="1:19 16384:16384" x14ac:dyDescent="0.25">
      <c r="C37" t="s">
        <v>927</v>
      </c>
      <c r="D37" s="5">
        <v>7.9299999999999995E-2</v>
      </c>
      <c r="F37" s="5">
        <v>-1.9900000000000001E-2</v>
      </c>
      <c r="G37" s="22"/>
      <c r="H37" s="16"/>
      <c r="I37" s="5"/>
      <c r="J37" s="16"/>
    </row>
    <row r="38" spans="1:19 16384:16384" x14ac:dyDescent="0.25">
      <c r="G38" s="22"/>
      <c r="H38" s="16"/>
      <c r="I38" s="5"/>
      <c r="J38" s="16"/>
    </row>
    <row r="39" spans="1:19 16384:16384" x14ac:dyDescent="0.25">
      <c r="G39" s="22"/>
      <c r="H39" s="16"/>
      <c r="I39" s="5"/>
      <c r="J39" s="16"/>
    </row>
    <row r="40" spans="1:19 16384:16384" x14ac:dyDescent="0.25">
      <c r="G40" s="22"/>
      <c r="H40" s="16"/>
      <c r="I40" s="5"/>
      <c r="J40" s="16"/>
    </row>
    <row r="41" spans="1:19 16384:16384" x14ac:dyDescent="0.25">
      <c r="D41" s="5"/>
      <c r="E41" s="21"/>
      <c r="F41" s="34"/>
      <c r="G41" s="22"/>
      <c r="H41" s="16"/>
      <c r="I41" s="5"/>
      <c r="J41" s="16"/>
    </row>
    <row r="42" spans="1:19 16384:16384" x14ac:dyDescent="0.25">
      <c r="D42" s="5">
        <f>SUM(D27:D41)</f>
        <v>1</v>
      </c>
      <c r="F42" s="34"/>
      <c r="I42" s="22"/>
      <c r="J42" s="16"/>
    </row>
    <row r="43" spans="1:19 16384:16384" x14ac:dyDescent="0.25">
      <c r="E43" s="21"/>
      <c r="F43" s="16"/>
      <c r="G43" s="22"/>
      <c r="H43" s="16"/>
      <c r="I43" s="22"/>
      <c r="J43" s="16"/>
    </row>
    <row r="44" spans="1:19 16384:16384" x14ac:dyDescent="0.25">
      <c r="C44" s="12"/>
      <c r="D44" s="5"/>
      <c r="E44" s="21"/>
      <c r="F44" s="16"/>
      <c r="G44" s="22"/>
      <c r="H44" s="16"/>
      <c r="I44" s="22"/>
      <c r="J44" s="16"/>
    </row>
    <row r="45" spans="1:19 16384:16384" x14ac:dyDescent="0.25">
      <c r="C45" s="12"/>
      <c r="E45" s="21"/>
      <c r="F45" s="15" t="s">
        <v>108</v>
      </c>
      <c r="G45" s="16"/>
      <c r="H45" s="12"/>
      <c r="I45" s="16"/>
    </row>
    <row r="46" spans="1:19 16384:16384" x14ac:dyDescent="0.25">
      <c r="A46" t="s">
        <v>4</v>
      </c>
      <c r="C46" s="12"/>
      <c r="E46" s="24" t="s">
        <v>6</v>
      </c>
      <c r="F46" s="24" t="s">
        <v>7</v>
      </c>
      <c r="G46" s="24" t="s">
        <v>8</v>
      </c>
      <c r="H46" s="24" t="s">
        <v>9</v>
      </c>
      <c r="I46" s="24" t="s">
        <v>21</v>
      </c>
      <c r="J46" s="24" t="s">
        <v>23</v>
      </c>
      <c r="K46" s="24" t="s">
        <v>22</v>
      </c>
      <c r="L46" s="24" t="s">
        <v>120</v>
      </c>
      <c r="M46" s="23" t="s">
        <v>10</v>
      </c>
      <c r="N46" s="25"/>
      <c r="O46" s="25"/>
      <c r="P46" s="25"/>
      <c r="Q46" s="25"/>
      <c r="R46" s="25"/>
      <c r="S46" s="25"/>
    </row>
    <row r="47" spans="1:19 16384:16384" x14ac:dyDescent="0.25">
      <c r="A47" s="6" t="s">
        <v>5</v>
      </c>
      <c r="B47" t="s">
        <v>3107</v>
      </c>
      <c r="E47" s="4">
        <v>45.84</v>
      </c>
      <c r="F47" s="4">
        <v>32.03</v>
      </c>
      <c r="G47" s="5">
        <f t="shared" ref="G47:G52" si="0">(E47-F47)/F47</f>
        <v>0.43115828910396509</v>
      </c>
      <c r="H47" s="13">
        <v>42</v>
      </c>
      <c r="I47" s="4">
        <v>50.92</v>
      </c>
      <c r="J47" s="2">
        <v>99</v>
      </c>
      <c r="K47" s="2">
        <v>8</v>
      </c>
      <c r="L47" s="2">
        <v>4</v>
      </c>
      <c r="M47" t="s">
        <v>3634</v>
      </c>
    </row>
    <row r="48" spans="1:19 16384:16384" x14ac:dyDescent="0.25">
      <c r="A48" s="6" t="s">
        <v>11</v>
      </c>
      <c r="B48" t="s">
        <v>3206</v>
      </c>
      <c r="E48" s="4">
        <v>140.82</v>
      </c>
      <c r="F48" s="4">
        <v>92.25</v>
      </c>
      <c r="G48" s="5">
        <f t="shared" si="0"/>
        <v>0.52650406504065028</v>
      </c>
      <c r="H48" s="13">
        <v>112</v>
      </c>
      <c r="I48" s="4">
        <v>86.84</v>
      </c>
      <c r="J48" s="2">
        <v>99</v>
      </c>
      <c r="K48" s="2">
        <v>80</v>
      </c>
      <c r="M48" t="s">
        <v>3635</v>
      </c>
    </row>
    <row r="49" spans="1:17" x14ac:dyDescent="0.25">
      <c r="A49" s="6" t="s">
        <v>12</v>
      </c>
      <c r="B49" t="s">
        <v>1762</v>
      </c>
      <c r="E49" s="4">
        <v>48.88</v>
      </c>
      <c r="F49" s="4">
        <v>39.770000000000003</v>
      </c>
      <c r="G49" s="5">
        <f t="shared" si="0"/>
        <v>0.22906713603218504</v>
      </c>
      <c r="H49" s="20">
        <v>45</v>
      </c>
      <c r="I49" s="4">
        <v>37.89</v>
      </c>
      <c r="J49" s="2">
        <v>97</v>
      </c>
      <c r="K49" s="2">
        <v>80</v>
      </c>
      <c r="L49" s="2">
        <v>7</v>
      </c>
      <c r="M49" t="s">
        <v>3636</v>
      </c>
    </row>
    <row r="50" spans="1:17" x14ac:dyDescent="0.25">
      <c r="A50" s="6" t="s">
        <v>13</v>
      </c>
      <c r="B50" t="s">
        <v>2287</v>
      </c>
      <c r="E50" s="4">
        <v>69.790000000000006</v>
      </c>
      <c r="F50" s="4">
        <v>63.86</v>
      </c>
      <c r="G50" s="5">
        <f t="shared" si="0"/>
        <v>9.2859379893517183E-2</v>
      </c>
      <c r="H50" s="20">
        <v>66</v>
      </c>
      <c r="I50" s="4">
        <v>58.69</v>
      </c>
      <c r="J50" s="2">
        <v>99</v>
      </c>
      <c r="K50" s="2">
        <v>46</v>
      </c>
      <c r="M50" t="s">
        <v>3637</v>
      </c>
    </row>
    <row r="51" spans="1:17" x14ac:dyDescent="0.25">
      <c r="A51" s="6" t="s">
        <v>14</v>
      </c>
      <c r="B51" t="s">
        <v>266</v>
      </c>
      <c r="E51" s="4">
        <v>490.24</v>
      </c>
      <c r="F51" s="4">
        <v>462.85</v>
      </c>
      <c r="G51" s="5">
        <f t="shared" si="0"/>
        <v>5.9176839148752262E-2</v>
      </c>
      <c r="H51" s="20">
        <v>400</v>
      </c>
      <c r="I51" s="4">
        <v>473.7</v>
      </c>
      <c r="J51" s="2">
        <v>98</v>
      </c>
      <c r="K51" s="2">
        <v>81</v>
      </c>
      <c r="L51" s="2">
        <v>19</v>
      </c>
      <c r="M51" t="s">
        <v>3638</v>
      </c>
    </row>
    <row r="52" spans="1:17" x14ac:dyDescent="0.25">
      <c r="A52" s="6" t="s">
        <v>15</v>
      </c>
      <c r="B52" t="s">
        <v>3241</v>
      </c>
      <c r="E52" s="4">
        <v>197.09</v>
      </c>
      <c r="F52" s="4">
        <v>198.82</v>
      </c>
      <c r="G52" s="5">
        <f t="shared" si="0"/>
        <v>-8.7013378935720236E-3</v>
      </c>
      <c r="H52" s="20">
        <v>189</v>
      </c>
      <c r="I52" s="4">
        <v>183.05</v>
      </c>
      <c r="J52" s="2">
        <v>79</v>
      </c>
      <c r="K52" s="2">
        <v>91</v>
      </c>
      <c r="M52" t="s">
        <v>3639</v>
      </c>
    </row>
    <row r="53" spans="1:17" x14ac:dyDescent="0.25">
      <c r="A53" s="6" t="s">
        <v>16</v>
      </c>
      <c r="B53" t="s">
        <v>927</v>
      </c>
      <c r="E53" s="4">
        <v>75.849999999999994</v>
      </c>
      <c r="F53" s="4">
        <v>78.680000000000007</v>
      </c>
      <c r="G53" s="5">
        <f>(E53-F53)/F53</f>
        <v>-3.5968479918658008E-2</v>
      </c>
      <c r="H53" s="20">
        <v>72</v>
      </c>
      <c r="I53" s="4">
        <v>78.959999999999994</v>
      </c>
      <c r="J53" s="2">
        <v>93</v>
      </c>
      <c r="K53" s="2">
        <v>99</v>
      </c>
      <c r="L53" s="2">
        <v>50</v>
      </c>
      <c r="M53" t="s">
        <v>3640</v>
      </c>
    </row>
    <row r="54" spans="1:17" x14ac:dyDescent="0.25">
      <c r="A54" s="6" t="s">
        <v>17</v>
      </c>
    </row>
    <row r="55" spans="1:17" x14ac:dyDescent="0.25">
      <c r="A55" s="6" t="s">
        <v>31</v>
      </c>
      <c r="E55" s="4"/>
      <c r="F55" s="4"/>
      <c r="G55" s="5"/>
      <c r="H55" s="13"/>
      <c r="I55" s="4"/>
      <c r="J55" s="2"/>
      <c r="K55" s="2"/>
    </row>
    <row r="56" spans="1:17" x14ac:dyDescent="0.25">
      <c r="A56" s="6" t="s">
        <v>33</v>
      </c>
    </row>
    <row r="57" spans="1:17" x14ac:dyDescent="0.25">
      <c r="A57" s="6" t="s">
        <v>34</v>
      </c>
    </row>
    <row r="58" spans="1:17" x14ac:dyDescent="0.25">
      <c r="A58" s="6" t="s">
        <v>35</v>
      </c>
      <c r="E58" s="4"/>
      <c r="F58" s="4"/>
      <c r="H58" s="4"/>
      <c r="I58" s="4"/>
      <c r="L58" s="2"/>
    </row>
    <row r="60" spans="1:17" x14ac:dyDescent="0.25">
      <c r="E60" s="7"/>
      <c r="G60" s="2" t="s">
        <v>128</v>
      </c>
      <c r="J60" s="2" t="s">
        <v>127</v>
      </c>
      <c r="L60" s="2" t="s">
        <v>150</v>
      </c>
      <c r="N60" s="2" t="s">
        <v>150</v>
      </c>
      <c r="P60" s="2" t="s">
        <v>150</v>
      </c>
    </row>
    <row r="61" spans="1:17" x14ac:dyDescent="0.25">
      <c r="A61" s="3" t="s">
        <v>18</v>
      </c>
      <c r="E61" s="18" t="s">
        <v>6</v>
      </c>
      <c r="F61" s="18" t="s">
        <v>21</v>
      </c>
      <c r="G61" s="18" t="s">
        <v>129</v>
      </c>
      <c r="H61" s="18" t="s">
        <v>22</v>
      </c>
      <c r="I61" s="18" t="s">
        <v>23</v>
      </c>
      <c r="J61" s="18" t="s">
        <v>22</v>
      </c>
      <c r="K61" s="18" t="s">
        <v>146</v>
      </c>
      <c r="L61" s="18" t="s">
        <v>146</v>
      </c>
      <c r="M61" s="18" t="s">
        <v>130</v>
      </c>
      <c r="N61" s="18" t="s">
        <v>130</v>
      </c>
      <c r="O61" s="18" t="s">
        <v>131</v>
      </c>
      <c r="P61" s="18" t="s">
        <v>131</v>
      </c>
      <c r="Q61" s="19" t="s">
        <v>10</v>
      </c>
    </row>
    <row r="62" spans="1:17" x14ac:dyDescent="0.25">
      <c r="A62" s="3"/>
      <c r="E62" s="18"/>
      <c r="F62" s="18"/>
      <c r="G62" s="18"/>
      <c r="H62" s="18"/>
      <c r="I62" s="18"/>
      <c r="J62" s="18"/>
      <c r="K62" s="18"/>
      <c r="M62" s="18"/>
      <c r="O62" s="18"/>
      <c r="Q62" s="19"/>
    </row>
    <row r="63" spans="1:17" x14ac:dyDescent="0.25">
      <c r="A63" s="6" t="s">
        <v>5</v>
      </c>
      <c r="B63" s="16" t="s">
        <v>2289</v>
      </c>
      <c r="C63" s="16" t="s">
        <v>3582</v>
      </c>
      <c r="E63" s="20">
        <v>582.08000000000004</v>
      </c>
      <c r="F63" s="20">
        <v>677.29</v>
      </c>
      <c r="G63" s="22">
        <f t="shared" ref="G63:G80" si="1">(E63-F63)/F63</f>
        <v>-0.14057493835727669</v>
      </c>
      <c r="H63" s="15">
        <v>30</v>
      </c>
      <c r="I63" s="15">
        <v>96</v>
      </c>
      <c r="J63" s="29">
        <v>45952</v>
      </c>
      <c r="K63" s="31">
        <v>600.5</v>
      </c>
      <c r="L63" s="38">
        <f t="shared" ref="L63:L80" si="2">(E63-K63)/K63</f>
        <v>-3.0674437968359631E-2</v>
      </c>
      <c r="M63" s="31">
        <v>608.09</v>
      </c>
      <c r="N63" s="38">
        <f t="shared" ref="N63:N80" si="3">(E63-M63)/M63</f>
        <v>-4.2773273693038842E-2</v>
      </c>
      <c r="O63" s="31">
        <v>595.72</v>
      </c>
      <c r="P63" s="38">
        <f t="shared" ref="P63:P80" si="4">(E63-O63)/O63</f>
        <v>-2.2896662861747106E-2</v>
      </c>
      <c r="Q63" s="16" t="s">
        <v>3641</v>
      </c>
    </row>
    <row r="64" spans="1:17" x14ac:dyDescent="0.25">
      <c r="A64" s="6" t="s">
        <v>11</v>
      </c>
      <c r="B64" s="16" t="s">
        <v>1815</v>
      </c>
      <c r="C64" s="16" t="s">
        <v>1821</v>
      </c>
      <c r="E64" s="20">
        <v>101.25</v>
      </c>
      <c r="F64" s="20">
        <v>117.7</v>
      </c>
      <c r="G64" s="22">
        <f t="shared" si="1"/>
        <v>-0.13976210705182671</v>
      </c>
      <c r="H64" s="15">
        <v>80</v>
      </c>
      <c r="I64" s="15">
        <v>98</v>
      </c>
      <c r="J64" s="29">
        <v>45959</v>
      </c>
      <c r="K64" s="31">
        <v>105.06</v>
      </c>
      <c r="L64" s="38">
        <f t="shared" si="2"/>
        <v>-3.6264991433466613E-2</v>
      </c>
      <c r="M64" s="31">
        <v>104.92</v>
      </c>
      <c r="N64" s="38">
        <f t="shared" si="3"/>
        <v>-3.4979031643156709E-2</v>
      </c>
      <c r="O64" s="31">
        <v>103.11</v>
      </c>
      <c r="P64" s="38">
        <f t="shared" si="4"/>
        <v>-1.8038987489089317E-2</v>
      </c>
      <c r="Q64" s="16" t="s">
        <v>3641</v>
      </c>
    </row>
    <row r="65" spans="1:20" x14ac:dyDescent="0.25">
      <c r="A65" s="6" t="s">
        <v>12</v>
      </c>
      <c r="B65" s="16" t="s">
        <v>193</v>
      </c>
      <c r="C65" s="16" t="s">
        <v>3510</v>
      </c>
      <c r="E65" s="20">
        <v>210.1</v>
      </c>
      <c r="F65" s="20">
        <v>232.84</v>
      </c>
      <c r="G65" s="22">
        <f t="shared" si="1"/>
        <v>-9.7663631678405805E-2</v>
      </c>
      <c r="H65" s="15">
        <v>95</v>
      </c>
      <c r="I65" s="15">
        <v>93</v>
      </c>
      <c r="J65" s="29">
        <v>45925</v>
      </c>
      <c r="K65" s="31">
        <v>217.76</v>
      </c>
      <c r="L65" s="38">
        <f t="shared" si="2"/>
        <v>-3.5176340925789848E-2</v>
      </c>
      <c r="M65" s="31">
        <v>210.65</v>
      </c>
      <c r="N65" s="38">
        <f t="shared" si="3"/>
        <v>-2.6109660574413071E-3</v>
      </c>
      <c r="O65" s="31">
        <v>217.67</v>
      </c>
      <c r="P65" s="38">
        <f t="shared" si="4"/>
        <v>-3.4777415353516763E-2</v>
      </c>
      <c r="Q65" s="16" t="s">
        <v>3606</v>
      </c>
      <c r="T65" s="16"/>
    </row>
    <row r="66" spans="1:20" x14ac:dyDescent="0.25">
      <c r="A66" s="6" t="s">
        <v>13</v>
      </c>
      <c r="B66" s="16" t="s">
        <v>3563</v>
      </c>
      <c r="C66" s="16" t="s">
        <v>3580</v>
      </c>
      <c r="E66" s="20">
        <v>180.08</v>
      </c>
      <c r="F66" s="20">
        <v>189.19</v>
      </c>
      <c r="G66" s="22">
        <f t="shared" si="1"/>
        <v>-4.8152650774353746E-2</v>
      </c>
      <c r="H66" s="15">
        <v>68</v>
      </c>
      <c r="I66" s="15">
        <v>84</v>
      </c>
      <c r="J66" s="29">
        <v>45965</v>
      </c>
      <c r="K66" s="31">
        <v>178.86</v>
      </c>
      <c r="L66" s="38">
        <f t="shared" si="2"/>
        <v>6.820977300682091E-3</v>
      </c>
      <c r="M66" s="31">
        <v>179.04</v>
      </c>
      <c r="N66" s="38">
        <f t="shared" si="3"/>
        <v>5.8087578194817944E-3</v>
      </c>
      <c r="O66" s="31">
        <v>178.2</v>
      </c>
      <c r="P66" s="38">
        <f t="shared" si="4"/>
        <v>1.0549943883277351E-2</v>
      </c>
      <c r="Q66" s="16" t="s">
        <v>3642</v>
      </c>
    </row>
    <row r="67" spans="1:20" x14ac:dyDescent="0.25">
      <c r="A67" s="6" t="s">
        <v>14</v>
      </c>
      <c r="B67" s="16" t="s">
        <v>1166</v>
      </c>
      <c r="C67" s="16" t="s">
        <v>1181</v>
      </c>
      <c r="E67" s="20">
        <v>38.54</v>
      </c>
      <c r="F67" s="20">
        <v>39.65</v>
      </c>
      <c r="G67" s="22">
        <f t="shared" si="1"/>
        <v>-2.7994955863808308E-2</v>
      </c>
      <c r="H67" s="15">
        <v>93</v>
      </c>
      <c r="I67" s="15">
        <v>81</v>
      </c>
      <c r="J67" s="29">
        <v>45967</v>
      </c>
      <c r="K67" s="31">
        <v>36.299999999999997</v>
      </c>
      <c r="L67" s="38">
        <f t="shared" si="2"/>
        <v>6.1707988980716312E-2</v>
      </c>
      <c r="M67" s="31">
        <v>35.61</v>
      </c>
      <c r="N67" s="38">
        <f t="shared" si="3"/>
        <v>8.2280258354394828E-2</v>
      </c>
      <c r="O67" s="31">
        <v>35.96</v>
      </c>
      <c r="P67" s="38">
        <f t="shared" si="4"/>
        <v>7.1746384872080043E-2</v>
      </c>
      <c r="Q67" s="16" t="s">
        <v>3650</v>
      </c>
    </row>
    <row r="68" spans="1:20" x14ac:dyDescent="0.25">
      <c r="A68" s="6" t="s">
        <v>15</v>
      </c>
      <c r="B68" s="16" t="s">
        <v>3540</v>
      </c>
      <c r="C68" s="16" t="s">
        <v>3544</v>
      </c>
      <c r="E68" s="20">
        <v>134.44999999999999</v>
      </c>
      <c r="F68" s="20">
        <v>137.51</v>
      </c>
      <c r="G68" s="22">
        <f t="shared" si="1"/>
        <v>-2.225292705985021E-2</v>
      </c>
      <c r="H68" s="15">
        <v>96</v>
      </c>
      <c r="I68" s="15">
        <v>91</v>
      </c>
      <c r="J68" s="29">
        <v>45959</v>
      </c>
      <c r="K68" s="31">
        <v>123.89</v>
      </c>
      <c r="L68" s="38">
        <f t="shared" si="2"/>
        <v>8.5236903704899405E-2</v>
      </c>
      <c r="M68" s="31">
        <v>130.09</v>
      </c>
      <c r="N68" s="38">
        <f t="shared" si="3"/>
        <v>3.3515258667076525E-2</v>
      </c>
      <c r="O68" s="31">
        <v>123.33</v>
      </c>
      <c r="P68" s="38">
        <f t="shared" si="4"/>
        <v>9.0164599043217303E-2</v>
      </c>
      <c r="Q68" s="16" t="s">
        <v>3643</v>
      </c>
    </row>
    <row r="69" spans="1:20" x14ac:dyDescent="0.25">
      <c r="A69" s="6" t="s">
        <v>16</v>
      </c>
      <c r="B69" s="16" t="s">
        <v>3612</v>
      </c>
      <c r="C69" s="16" t="s">
        <v>3616</v>
      </c>
      <c r="E69" s="20">
        <v>24.85</v>
      </c>
      <c r="F69" s="20">
        <v>25.27</v>
      </c>
      <c r="G69" s="22">
        <f t="shared" si="1"/>
        <v>-1.6620498614958377E-2</v>
      </c>
      <c r="H69" s="15">
        <v>98</v>
      </c>
      <c r="I69" s="15">
        <v>94</v>
      </c>
      <c r="J69" s="29">
        <v>45966</v>
      </c>
      <c r="K69" s="31">
        <v>23.84</v>
      </c>
      <c r="L69" s="38">
        <f t="shared" si="2"/>
        <v>4.2365771812080601E-2</v>
      </c>
      <c r="M69" s="31">
        <v>24.25</v>
      </c>
      <c r="N69" s="38">
        <f t="shared" si="3"/>
        <v>2.4742268041237171E-2</v>
      </c>
      <c r="O69" s="31">
        <v>23.53</v>
      </c>
      <c r="P69" s="38">
        <f t="shared" si="4"/>
        <v>5.6098597535061634E-2</v>
      </c>
      <c r="Q69" s="16" t="s">
        <v>3645</v>
      </c>
    </row>
    <row r="70" spans="1:20" x14ac:dyDescent="0.25">
      <c r="A70" s="6" t="s">
        <v>17</v>
      </c>
      <c r="B70" s="16" t="s">
        <v>1313</v>
      </c>
      <c r="C70" s="16" t="s">
        <v>3472</v>
      </c>
      <c r="E70" s="20">
        <v>752.45</v>
      </c>
      <c r="F70" s="20">
        <v>747.9</v>
      </c>
      <c r="G70" s="22">
        <f t="shared" si="1"/>
        <v>6.083701029549496E-3</v>
      </c>
      <c r="H70" s="15">
        <v>96</v>
      </c>
      <c r="I70" s="15">
        <v>82</v>
      </c>
      <c r="J70" s="29">
        <v>45952</v>
      </c>
      <c r="K70" s="31">
        <v>740.4</v>
      </c>
      <c r="L70" s="38">
        <f t="shared" si="2"/>
        <v>1.6274986493787235E-2</v>
      </c>
      <c r="M70" s="31">
        <v>748.84</v>
      </c>
      <c r="N70" s="38">
        <f t="shared" si="3"/>
        <v>4.8207894877410574E-3</v>
      </c>
      <c r="O70" s="31">
        <v>738.52</v>
      </c>
      <c r="P70" s="38">
        <f t="shared" si="4"/>
        <v>1.8862048421166743E-2</v>
      </c>
      <c r="Q70" s="16" t="s">
        <v>3573</v>
      </c>
    </row>
    <row r="71" spans="1:20" x14ac:dyDescent="0.25">
      <c r="A71" s="6" t="s">
        <v>31</v>
      </c>
      <c r="B71" s="16" t="s">
        <v>97</v>
      </c>
      <c r="C71" s="16" t="s">
        <v>98</v>
      </c>
      <c r="E71" s="20">
        <v>131.37</v>
      </c>
      <c r="F71" s="20">
        <v>128.6</v>
      </c>
      <c r="G71" s="22">
        <f t="shared" si="1"/>
        <v>2.1539657853810346E-2</v>
      </c>
      <c r="H71" s="15">
        <v>82</v>
      </c>
      <c r="I71" s="15">
        <v>89</v>
      </c>
      <c r="J71" s="29">
        <v>45923</v>
      </c>
      <c r="K71" s="31">
        <v>118.52</v>
      </c>
      <c r="L71" s="38">
        <f t="shared" si="2"/>
        <v>0.10842051974350328</v>
      </c>
      <c r="M71" s="31">
        <v>119.88</v>
      </c>
      <c r="N71" s="38">
        <f t="shared" si="3"/>
        <v>9.584584584584592E-2</v>
      </c>
      <c r="O71" s="31">
        <v>118.04</v>
      </c>
      <c r="P71" s="38">
        <f t="shared" si="4"/>
        <v>0.1129278210776008</v>
      </c>
      <c r="Q71" s="16" t="s">
        <v>3648</v>
      </c>
    </row>
    <row r="72" spans="1:20" x14ac:dyDescent="0.25">
      <c r="A72" s="6" t="s">
        <v>33</v>
      </c>
      <c r="B72" s="16" t="s">
        <v>3562</v>
      </c>
      <c r="C72" s="16" t="s">
        <v>3577</v>
      </c>
      <c r="E72" s="20">
        <v>50.37</v>
      </c>
      <c r="F72" s="20">
        <v>49.02</v>
      </c>
      <c r="G72" s="22">
        <f t="shared" si="1"/>
        <v>2.7539779681762428E-2</v>
      </c>
      <c r="H72" s="15">
        <v>72</v>
      </c>
      <c r="I72" s="15">
        <v>80</v>
      </c>
      <c r="J72" s="29">
        <v>45957</v>
      </c>
      <c r="K72" s="31">
        <v>47.68</v>
      </c>
      <c r="L72" s="38">
        <f t="shared" si="2"/>
        <v>5.6417785234899279E-2</v>
      </c>
      <c r="M72" s="31">
        <v>49.21</v>
      </c>
      <c r="N72" s="38">
        <f t="shared" si="3"/>
        <v>2.3572444625076135E-2</v>
      </c>
      <c r="O72" s="31">
        <v>47.4</v>
      </c>
      <c r="P72" s="38">
        <f t="shared" si="4"/>
        <v>6.2658227848101239E-2</v>
      </c>
      <c r="Q72" s="16" t="s">
        <v>2298</v>
      </c>
    </row>
    <row r="73" spans="1:20" x14ac:dyDescent="0.25">
      <c r="A73" s="6" t="s">
        <v>34</v>
      </c>
      <c r="B73" s="16" t="s">
        <v>1450</v>
      </c>
      <c r="C73" s="16" t="s">
        <v>1466</v>
      </c>
      <c r="E73" s="20">
        <v>28.18</v>
      </c>
      <c r="F73" s="20">
        <v>27.33</v>
      </c>
      <c r="G73" s="22">
        <f t="shared" si="1"/>
        <v>3.1101353823637084E-2</v>
      </c>
      <c r="H73" s="15">
        <v>76</v>
      </c>
      <c r="I73" s="15">
        <v>91</v>
      </c>
      <c r="J73" s="29">
        <v>45961</v>
      </c>
      <c r="K73" s="31">
        <v>24.32</v>
      </c>
      <c r="L73" s="38">
        <f t="shared" si="2"/>
        <v>0.15871710526315788</v>
      </c>
      <c r="M73" s="31">
        <v>26.28</v>
      </c>
      <c r="N73" s="38">
        <f t="shared" si="3"/>
        <v>7.2298325722983198E-2</v>
      </c>
      <c r="O73" s="31">
        <v>23.77</v>
      </c>
      <c r="P73" s="38">
        <f t="shared" si="4"/>
        <v>0.18552797644089189</v>
      </c>
      <c r="Q73" s="16" t="s">
        <v>3649</v>
      </c>
    </row>
    <row r="74" spans="1:20" x14ac:dyDescent="0.25">
      <c r="A74" s="6" t="s">
        <v>35</v>
      </c>
      <c r="B74" s="16" t="s">
        <v>3611</v>
      </c>
      <c r="C74" s="16" t="s">
        <v>3614</v>
      </c>
      <c r="E74" s="20">
        <v>17.3</v>
      </c>
      <c r="F74" s="20">
        <v>16.77</v>
      </c>
      <c r="G74" s="22">
        <f t="shared" si="1"/>
        <v>3.1604054859868884E-2</v>
      </c>
      <c r="H74" s="15">
        <v>96</v>
      </c>
      <c r="I74" s="15">
        <v>94</v>
      </c>
      <c r="J74" s="29">
        <v>45979</v>
      </c>
      <c r="K74" s="31">
        <v>15.04</v>
      </c>
      <c r="L74" s="38">
        <f t="shared" si="2"/>
        <v>0.15026595744680862</v>
      </c>
      <c r="M74" s="31">
        <v>15.64</v>
      </c>
      <c r="N74" s="38">
        <f t="shared" si="3"/>
        <v>0.1061381074168798</v>
      </c>
      <c r="O74" s="31">
        <v>14.93</v>
      </c>
      <c r="P74" s="38">
        <f t="shared" si="4"/>
        <v>0.15874079035499003</v>
      </c>
      <c r="Q74" s="16" t="s">
        <v>3644</v>
      </c>
    </row>
    <row r="75" spans="1:20" x14ac:dyDescent="0.25">
      <c r="A75" s="6" t="s">
        <v>38</v>
      </c>
      <c r="B75" s="16" t="s">
        <v>3421</v>
      </c>
      <c r="C75" s="16" t="s">
        <v>3435</v>
      </c>
      <c r="E75" s="20">
        <v>67.47</v>
      </c>
      <c r="F75" s="20">
        <v>62.98</v>
      </c>
      <c r="G75" s="22">
        <f t="shared" si="1"/>
        <v>7.1292473801206763E-2</v>
      </c>
      <c r="H75" s="15">
        <v>1</v>
      </c>
      <c r="I75" s="15">
        <v>89</v>
      </c>
      <c r="J75" s="29">
        <v>45960</v>
      </c>
      <c r="K75" s="31">
        <v>63.6</v>
      </c>
      <c r="L75" s="38">
        <f t="shared" si="2"/>
        <v>6.0849056603773544E-2</v>
      </c>
      <c r="M75" s="31">
        <v>65.790000000000006</v>
      </c>
      <c r="N75" s="38">
        <f t="shared" si="3"/>
        <v>2.5535795713634176E-2</v>
      </c>
      <c r="O75" s="31">
        <v>62.3</v>
      </c>
      <c r="P75" s="38">
        <f t="shared" si="4"/>
        <v>8.2985553772070661E-2</v>
      </c>
      <c r="Q75" s="16" t="s">
        <v>3610</v>
      </c>
    </row>
    <row r="76" spans="1:20" x14ac:dyDescent="0.25">
      <c r="A76" s="6" t="s">
        <v>44</v>
      </c>
      <c r="B76" s="16" t="s">
        <v>3341</v>
      </c>
      <c r="C76" s="16" t="s">
        <v>3348</v>
      </c>
      <c r="E76" s="20">
        <v>187.22</v>
      </c>
      <c r="F76" s="20">
        <v>171.59</v>
      </c>
      <c r="G76" s="22">
        <f t="shared" si="1"/>
        <v>9.1089224313771172E-2</v>
      </c>
      <c r="H76" s="15">
        <v>87</v>
      </c>
      <c r="I76" s="15">
        <v>80</v>
      </c>
      <c r="J76" s="29">
        <v>45953</v>
      </c>
      <c r="K76" s="31">
        <v>179.33</v>
      </c>
      <c r="L76" s="38">
        <f t="shared" si="2"/>
        <v>4.3997100317849695E-2</v>
      </c>
      <c r="M76" s="31">
        <v>183.4</v>
      </c>
      <c r="N76" s="38">
        <f t="shared" si="3"/>
        <v>2.082878953107957E-2</v>
      </c>
      <c r="O76" s="31">
        <v>177.03</v>
      </c>
      <c r="P76" s="38">
        <f t="shared" si="4"/>
        <v>5.7560865390046873E-2</v>
      </c>
      <c r="Q76" s="16" t="s">
        <v>1247</v>
      </c>
    </row>
    <row r="77" spans="1:20" x14ac:dyDescent="0.25">
      <c r="A77" s="6" t="s">
        <v>45</v>
      </c>
      <c r="B77" s="16" t="s">
        <v>156</v>
      </c>
      <c r="C77" s="16" t="s">
        <v>2309</v>
      </c>
      <c r="E77" s="20">
        <v>87.35</v>
      </c>
      <c r="F77" s="20">
        <v>79.69</v>
      </c>
      <c r="G77" s="22">
        <f t="shared" si="1"/>
        <v>9.6122474589032461E-2</v>
      </c>
      <c r="H77" s="15">
        <v>80</v>
      </c>
      <c r="I77" s="15">
        <v>95</v>
      </c>
      <c r="J77" s="29">
        <v>45966</v>
      </c>
      <c r="K77" s="31">
        <v>74.27</v>
      </c>
      <c r="L77" s="38">
        <f t="shared" si="2"/>
        <v>0.17611417799919213</v>
      </c>
      <c r="M77" s="31">
        <v>79.61</v>
      </c>
      <c r="N77" s="38">
        <f t="shared" si="3"/>
        <v>9.7223966838336826E-2</v>
      </c>
      <c r="O77" s="31">
        <v>72.819999999999993</v>
      </c>
      <c r="P77" s="38">
        <f t="shared" si="4"/>
        <v>0.19953309530348809</v>
      </c>
      <c r="Q77" s="16" t="s">
        <v>3647</v>
      </c>
    </row>
    <row r="78" spans="1:20" x14ac:dyDescent="0.25">
      <c r="A78" s="6" t="s">
        <v>46</v>
      </c>
      <c r="B78" s="16" t="s">
        <v>3538</v>
      </c>
      <c r="C78" s="16" t="s">
        <v>3541</v>
      </c>
      <c r="E78" s="20">
        <v>173.99</v>
      </c>
      <c r="F78" s="20">
        <v>157.68</v>
      </c>
      <c r="G78" s="22">
        <f t="shared" si="1"/>
        <v>0.1034373414510401</v>
      </c>
      <c r="H78" s="15">
        <v>94</v>
      </c>
      <c r="I78" s="15">
        <v>81</v>
      </c>
      <c r="J78" s="29">
        <v>45952</v>
      </c>
      <c r="K78" s="31">
        <v>157.78</v>
      </c>
      <c r="L78" s="38">
        <f t="shared" si="2"/>
        <v>0.10273798960578025</v>
      </c>
      <c r="M78" s="31">
        <v>167.46</v>
      </c>
      <c r="N78" s="38">
        <f t="shared" si="3"/>
        <v>3.8994386719216532E-2</v>
      </c>
      <c r="O78" s="31">
        <v>156</v>
      </c>
      <c r="P78" s="38">
        <f t="shared" si="4"/>
        <v>0.11532051282051288</v>
      </c>
      <c r="Q78" s="16" t="s">
        <v>3574</v>
      </c>
    </row>
    <row r="79" spans="1:20" x14ac:dyDescent="0.25">
      <c r="A79" s="6" t="s">
        <v>47</v>
      </c>
      <c r="B79" s="16" t="s">
        <v>2215</v>
      </c>
      <c r="C79" s="16" t="s">
        <v>2229</v>
      </c>
      <c r="E79" s="20">
        <v>132.54</v>
      </c>
      <c r="F79" s="20">
        <v>117.75</v>
      </c>
      <c r="G79" s="22">
        <f t="shared" si="1"/>
        <v>0.1256050955414012</v>
      </c>
      <c r="H79" s="15">
        <v>80</v>
      </c>
      <c r="I79" s="15">
        <v>98</v>
      </c>
      <c r="J79" s="29">
        <v>45978</v>
      </c>
      <c r="K79" s="31">
        <v>105.57</v>
      </c>
      <c r="L79" s="38">
        <f t="shared" si="2"/>
        <v>0.25547030406365445</v>
      </c>
      <c r="M79" s="31">
        <v>121.49</v>
      </c>
      <c r="N79" s="38">
        <f t="shared" si="3"/>
        <v>9.0953987982549986E-2</v>
      </c>
      <c r="O79" s="31">
        <v>103.37</v>
      </c>
      <c r="P79" s="38">
        <f t="shared" si="4"/>
        <v>0.28219019057753686</v>
      </c>
      <c r="Q79" s="16" t="s">
        <v>3576</v>
      </c>
    </row>
    <row r="80" spans="1:20" x14ac:dyDescent="0.25">
      <c r="A80" s="6" t="s">
        <v>54</v>
      </c>
      <c r="B80" s="16" t="s">
        <v>171</v>
      </c>
      <c r="C80" s="16" t="s">
        <v>172</v>
      </c>
      <c r="E80" s="20">
        <v>142.85</v>
      </c>
      <c r="F80" s="20">
        <v>125.81</v>
      </c>
      <c r="G80" s="22">
        <f t="shared" si="1"/>
        <v>0.13544233367776801</v>
      </c>
      <c r="H80" s="15">
        <v>99</v>
      </c>
      <c r="I80" s="15">
        <v>94</v>
      </c>
      <c r="J80" s="29">
        <v>45964</v>
      </c>
      <c r="K80" s="31">
        <v>124.39</v>
      </c>
      <c r="L80" s="38">
        <f t="shared" si="2"/>
        <v>0.14840421255727948</v>
      </c>
      <c r="M80" s="31">
        <v>133.94</v>
      </c>
      <c r="N80" s="38">
        <f t="shared" si="3"/>
        <v>6.6522323428400754E-2</v>
      </c>
      <c r="O80" s="31">
        <v>121.72</v>
      </c>
      <c r="P80" s="38">
        <f t="shared" si="4"/>
        <v>0.17359513637857374</v>
      </c>
      <c r="Q80" s="16" t="s">
        <v>3646</v>
      </c>
    </row>
    <row r="81" spans="1:17" x14ac:dyDescent="0.25">
      <c r="A81" s="6" t="s">
        <v>56</v>
      </c>
    </row>
    <row r="82" spans="1:17" x14ac:dyDescent="0.25">
      <c r="A82" s="6" t="s">
        <v>63</v>
      </c>
    </row>
    <row r="83" spans="1:17" x14ac:dyDescent="0.25">
      <c r="A83" s="6" t="s">
        <v>64</v>
      </c>
    </row>
    <row r="84" spans="1:17" x14ac:dyDescent="0.25">
      <c r="A84" s="6" t="s">
        <v>65</v>
      </c>
    </row>
    <row r="85" spans="1:17" x14ac:dyDescent="0.25">
      <c r="A85" s="6" t="s">
        <v>66</v>
      </c>
    </row>
    <row r="86" spans="1:17" x14ac:dyDescent="0.25">
      <c r="A86" s="6" t="s">
        <v>67</v>
      </c>
    </row>
    <row r="87" spans="1:17" x14ac:dyDescent="0.25">
      <c r="A87" s="6" t="s">
        <v>68</v>
      </c>
    </row>
    <row r="88" spans="1:17" x14ac:dyDescent="0.25">
      <c r="A88" s="6" t="s">
        <v>69</v>
      </c>
    </row>
    <row r="89" spans="1:17" x14ac:dyDescent="0.25">
      <c r="A89" s="6" t="s">
        <v>70</v>
      </c>
    </row>
    <row r="90" spans="1:17" x14ac:dyDescent="0.25">
      <c r="A90" s="6" t="s">
        <v>75</v>
      </c>
    </row>
    <row r="91" spans="1:17" x14ac:dyDescent="0.25">
      <c r="A91" s="6" t="s">
        <v>76</v>
      </c>
      <c r="B91" s="16"/>
      <c r="C91" s="16"/>
      <c r="E91" s="20"/>
      <c r="F91" s="20"/>
      <c r="G91" s="22"/>
      <c r="H91" s="15"/>
      <c r="I91" s="15"/>
      <c r="J91" s="29"/>
      <c r="K91" s="31"/>
      <c r="L91" s="33"/>
      <c r="M91" s="31"/>
      <c r="N91" s="33"/>
      <c r="O91" s="31"/>
      <c r="P91" s="33"/>
    </row>
    <row r="92" spans="1:17" x14ac:dyDescent="0.25">
      <c r="A92" s="6" t="s">
        <v>78</v>
      </c>
    </row>
    <row r="93" spans="1:17" x14ac:dyDescent="0.25">
      <c r="A93" s="6" t="s">
        <v>79</v>
      </c>
    </row>
    <row r="94" spans="1:17" x14ac:dyDescent="0.25">
      <c r="A94" s="6" t="s">
        <v>81</v>
      </c>
    </row>
    <row r="95" spans="1:17" x14ac:dyDescent="0.25">
      <c r="A95" s="6" t="s">
        <v>119</v>
      </c>
      <c r="Q95" s="16"/>
    </row>
    <row r="96" spans="1:17" x14ac:dyDescent="0.25">
      <c r="A96" s="6" t="s">
        <v>148</v>
      </c>
    </row>
    <row r="97" spans="1:10" x14ac:dyDescent="0.25">
      <c r="A97" s="6" t="s">
        <v>149</v>
      </c>
      <c r="J97" s="29"/>
    </row>
    <row r="100" spans="1:10" x14ac:dyDescent="0.25">
      <c r="J100" s="29"/>
    </row>
    <row r="101" spans="1:10" x14ac:dyDescent="0.25">
      <c r="J101" s="29"/>
    </row>
    <row r="102" spans="1:10" x14ac:dyDescent="0.25">
      <c r="J102" s="29"/>
    </row>
  </sheetData>
  <sortState xmlns:xlrd2="http://schemas.microsoft.com/office/spreadsheetml/2017/richdata2" ref="B63:Q80">
    <sortCondition ref="G63:G80"/>
  </sortState>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3FB9E-6701-44C6-A6DC-5B37E065FE9F}">
  <dimension ref="A1:XFD106"/>
  <sheetViews>
    <sheetView topLeftCell="A24"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45905</v>
      </c>
      <c r="I3" s="2"/>
      <c r="J3" s="29">
        <v>45908</v>
      </c>
      <c r="K3" s="28">
        <v>45909</v>
      </c>
      <c r="L3" s="28">
        <v>45910</v>
      </c>
      <c r="M3" s="28">
        <v>45911</v>
      </c>
      <c r="N3" s="28">
        <v>45912</v>
      </c>
      <c r="P3" s="2" t="s">
        <v>82</v>
      </c>
      <c r="R3" s="2" t="s">
        <v>82</v>
      </c>
    </row>
    <row r="4" spans="1:18" ht="15.75" thickBot="1" x14ac:dyDescent="0.3">
      <c r="A4" t="s">
        <v>0</v>
      </c>
      <c r="C4" s="10">
        <v>45908</v>
      </c>
      <c r="D4" s="11" t="s">
        <v>32</v>
      </c>
      <c r="E4" s="10">
        <v>45912</v>
      </c>
      <c r="J4" s="2" t="s">
        <v>26</v>
      </c>
      <c r="K4" s="2" t="s">
        <v>27</v>
      </c>
      <c r="L4" s="2" t="s">
        <v>28</v>
      </c>
      <c r="M4" s="2" t="s">
        <v>29</v>
      </c>
      <c r="N4" s="2" t="s">
        <v>30</v>
      </c>
    </row>
    <row r="5" spans="1:18" ht="15.75" thickBot="1" x14ac:dyDescent="0.3">
      <c r="A5" t="s">
        <v>910</v>
      </c>
      <c r="F5" s="8">
        <v>19310.79</v>
      </c>
      <c r="G5" s="36" t="s">
        <v>25</v>
      </c>
      <c r="H5" s="8">
        <v>21700.39</v>
      </c>
      <c r="J5" s="14">
        <v>21798.7</v>
      </c>
      <c r="K5" s="14">
        <v>21879.49</v>
      </c>
      <c r="L5" s="14">
        <v>21886.06</v>
      </c>
      <c r="M5" s="14">
        <v>22043.07</v>
      </c>
      <c r="N5" s="14">
        <v>22141.1</v>
      </c>
      <c r="P5" s="5">
        <f>(N5-H5)/H5</f>
        <v>2.0308851592068123E-2</v>
      </c>
      <c r="R5" s="5">
        <f>(N5-F5)/F5</f>
        <v>0.14656624612457583</v>
      </c>
    </row>
    <row r="6" spans="1:18" ht="15.75" thickBot="1" x14ac:dyDescent="0.3">
      <c r="A6" t="s">
        <v>302</v>
      </c>
      <c r="C6" s="26" t="s">
        <v>340</v>
      </c>
      <c r="D6" s="1"/>
      <c r="E6" s="1"/>
      <c r="F6" s="9">
        <v>6040.04</v>
      </c>
      <c r="G6" s="36" t="s">
        <v>107</v>
      </c>
      <c r="H6" s="9">
        <v>6481.5</v>
      </c>
      <c r="J6" s="14">
        <v>6495.16</v>
      </c>
      <c r="K6" s="17">
        <v>6512.61</v>
      </c>
      <c r="L6" s="17">
        <v>6532.04</v>
      </c>
      <c r="M6" s="14">
        <v>6587.47</v>
      </c>
      <c r="N6" s="14">
        <v>6584.29</v>
      </c>
      <c r="P6" s="5">
        <f>(N6-H6)/H6</f>
        <v>1.5858983260047824E-2</v>
      </c>
      <c r="R6" s="5">
        <f>(N6-F6)/F6</f>
        <v>9.0107019158813514E-2</v>
      </c>
    </row>
    <row r="7" spans="1:18" x14ac:dyDescent="0.25">
      <c r="C7" s="35"/>
      <c r="J7" s="12"/>
    </row>
    <row r="8" spans="1:18" x14ac:dyDescent="0.25">
      <c r="C8" s="12"/>
      <c r="J8" s="12"/>
    </row>
    <row r="9" spans="1:18" x14ac:dyDescent="0.25">
      <c r="C9" s="12"/>
      <c r="J9" s="12"/>
    </row>
    <row r="10" spans="1:18" x14ac:dyDescent="0.25">
      <c r="A10" t="s">
        <v>3</v>
      </c>
      <c r="C10" s="16" t="s">
        <v>3685</v>
      </c>
      <c r="J10" s="16"/>
    </row>
    <row r="11" spans="1:18" x14ac:dyDescent="0.25">
      <c r="C11" s="27" t="s">
        <v>3686</v>
      </c>
      <c r="J11" s="16"/>
    </row>
    <row r="12" spans="1:18" x14ac:dyDescent="0.25">
      <c r="C12" s="27" t="s">
        <v>3687</v>
      </c>
      <c r="J12" s="16"/>
    </row>
    <row r="13" spans="1:18" x14ac:dyDescent="0.25">
      <c r="C13" s="27" t="s">
        <v>3688</v>
      </c>
      <c r="J13" s="16"/>
    </row>
    <row r="14" spans="1:18" x14ac:dyDescent="0.25">
      <c r="C14" s="27" t="s">
        <v>3689</v>
      </c>
      <c r="J14" s="16"/>
    </row>
    <row r="15" spans="1:18" x14ac:dyDescent="0.25">
      <c r="C15" s="27" t="s">
        <v>3690</v>
      </c>
      <c r="J15" s="16"/>
    </row>
    <row r="16" spans="1:18" x14ac:dyDescent="0.25">
      <c r="C16" s="16" t="s">
        <v>3691</v>
      </c>
      <c r="J16" s="16"/>
    </row>
    <row r="17" spans="3:10" x14ac:dyDescent="0.25">
      <c r="C17" s="16" t="s">
        <v>3692</v>
      </c>
      <c r="J17" s="16"/>
    </row>
    <row r="18" spans="3:10" x14ac:dyDescent="0.25">
      <c r="C18" s="16" t="s">
        <v>3693</v>
      </c>
      <c r="J18" s="16"/>
    </row>
    <row r="19" spans="3:10" x14ac:dyDescent="0.25">
      <c r="C19" s="16" t="s">
        <v>3694</v>
      </c>
      <c r="J19" s="16"/>
    </row>
    <row r="20" spans="3:10" x14ac:dyDescent="0.25">
      <c r="C20" s="16" t="s">
        <v>3695</v>
      </c>
      <c r="J20" s="16"/>
    </row>
    <row r="21" spans="3:10" x14ac:dyDescent="0.25">
      <c r="C21" s="16" t="s">
        <v>3696</v>
      </c>
      <c r="J21" s="16"/>
    </row>
    <row r="22" spans="3:10" x14ac:dyDescent="0.25">
      <c r="C22" s="16" t="s">
        <v>3697</v>
      </c>
      <c r="J22" s="16"/>
    </row>
    <row r="23" spans="3:10" x14ac:dyDescent="0.25">
      <c r="C23" s="16"/>
      <c r="J23" s="16"/>
    </row>
    <row r="24" spans="3:10" x14ac:dyDescent="0.25">
      <c r="C24" s="27"/>
      <c r="J24" s="16"/>
    </row>
    <row r="25" spans="3:10" x14ac:dyDescent="0.25">
      <c r="C25" s="27"/>
      <c r="J25" s="16"/>
    </row>
    <row r="26" spans="3:10" x14ac:dyDescent="0.25">
      <c r="C26" s="16"/>
      <c r="J26" s="16"/>
    </row>
    <row r="27" spans="3:10" x14ac:dyDescent="0.25">
      <c r="C27" s="12" t="s">
        <v>182</v>
      </c>
      <c r="D27" s="12" t="s">
        <v>3683</v>
      </c>
      <c r="J27" s="16"/>
    </row>
    <row r="28" spans="3:10" x14ac:dyDescent="0.25">
      <c r="C28" s="12" t="s">
        <v>163</v>
      </c>
      <c r="D28" s="12" t="s">
        <v>3684</v>
      </c>
      <c r="J28" s="16"/>
    </row>
    <row r="29" spans="3:10" x14ac:dyDescent="0.25">
      <c r="C29" s="12"/>
      <c r="J29" s="16"/>
    </row>
    <row r="30" spans="3:10" x14ac:dyDescent="0.25">
      <c r="F30" s="2" t="s">
        <v>154</v>
      </c>
      <c r="J30" s="16"/>
    </row>
    <row r="31" spans="3:10" x14ac:dyDescent="0.25">
      <c r="C31" t="s">
        <v>102</v>
      </c>
      <c r="D31" s="5">
        <v>5.6800000000000003E-2</v>
      </c>
      <c r="E31" s="7"/>
      <c r="F31" s="2" t="s">
        <v>155</v>
      </c>
      <c r="I31" s="5"/>
      <c r="J31" s="16"/>
    </row>
    <row r="32" spans="3:10" x14ac:dyDescent="0.25">
      <c r="C32" s="16"/>
      <c r="D32" s="5"/>
      <c r="E32" s="7"/>
      <c r="F32" s="5"/>
      <c r="I32" s="5"/>
      <c r="J32" s="16"/>
    </row>
    <row r="33" spans="3:10 16384:16384" x14ac:dyDescent="0.25">
      <c r="C33" s="16"/>
      <c r="D33" s="5"/>
      <c r="E33" s="7"/>
      <c r="F33" s="34"/>
      <c r="I33" s="5"/>
      <c r="J33" s="16"/>
    </row>
    <row r="34" spans="3:10 16384:16384" x14ac:dyDescent="0.25">
      <c r="D34" s="5"/>
      <c r="F34" s="5"/>
      <c r="I34" s="5"/>
      <c r="J34" s="16"/>
    </row>
    <row r="35" spans="3:10 16384:16384" x14ac:dyDescent="0.25">
      <c r="C35" t="s">
        <v>3107</v>
      </c>
      <c r="D35" s="5">
        <v>0.1295</v>
      </c>
      <c r="F35" s="5">
        <v>0.1641</v>
      </c>
      <c r="I35" s="5"/>
      <c r="J35" s="16"/>
    </row>
    <row r="36" spans="3:10 16384:16384" x14ac:dyDescent="0.25">
      <c r="C36" t="s">
        <v>3206</v>
      </c>
      <c r="D36" s="5">
        <v>0.15079999999999999</v>
      </c>
      <c r="F36" s="5">
        <v>0.15029999999999999</v>
      </c>
      <c r="I36" s="5"/>
      <c r="J36" s="16"/>
    </row>
    <row r="37" spans="3:10 16384:16384" x14ac:dyDescent="0.25">
      <c r="C37" t="s">
        <v>1762</v>
      </c>
      <c r="D37" s="5">
        <v>0.1177</v>
      </c>
      <c r="F37" s="5">
        <v>0.1522</v>
      </c>
      <c r="I37" s="5"/>
      <c r="J37" s="16"/>
    </row>
    <row r="38" spans="3:10 16384:16384" x14ac:dyDescent="0.25">
      <c r="C38" t="s">
        <v>2287</v>
      </c>
      <c r="D38" s="5">
        <v>8.9899999999999994E-2</v>
      </c>
      <c r="F38" s="5">
        <v>0.18509999999999999</v>
      </c>
      <c r="I38" s="5"/>
      <c r="J38" s="16"/>
    </row>
    <row r="39" spans="3:10 16384:16384" x14ac:dyDescent="0.25">
      <c r="C39" t="s">
        <v>266</v>
      </c>
      <c r="D39" s="5">
        <v>0.13750000000000001</v>
      </c>
      <c r="F39" s="5">
        <v>0.18720000000000001</v>
      </c>
      <c r="I39" s="5"/>
      <c r="J39" s="16"/>
    </row>
    <row r="40" spans="3:10 16384:16384" x14ac:dyDescent="0.25">
      <c r="C40" t="s">
        <v>3241</v>
      </c>
      <c r="D40" s="5">
        <v>9.4E-2</v>
      </c>
      <c r="F40" s="5">
        <v>4.1099999999999998E-2</v>
      </c>
      <c r="I40" s="5"/>
      <c r="J40" s="16"/>
      <c r="XFD40">
        <v>7</v>
      </c>
    </row>
    <row r="41" spans="3:10 16384:16384" x14ac:dyDescent="0.25">
      <c r="C41" t="s">
        <v>927</v>
      </c>
      <c r="D41" s="5">
        <v>0.1123</v>
      </c>
      <c r="F41" s="5">
        <v>2.98E-2</v>
      </c>
      <c r="G41" s="22"/>
      <c r="H41" s="16"/>
      <c r="I41" s="5"/>
      <c r="J41" s="16"/>
    </row>
    <row r="42" spans="3:10 16384:16384" x14ac:dyDescent="0.25">
      <c r="C42" t="s">
        <v>171</v>
      </c>
      <c r="D42" s="5">
        <v>0.1115</v>
      </c>
      <c r="F42" s="5">
        <v>-2.4199999999999999E-2</v>
      </c>
      <c r="G42" s="22"/>
      <c r="H42" s="16"/>
      <c r="I42" s="5"/>
      <c r="J42" s="16"/>
    </row>
    <row r="43" spans="3:10 16384:16384" x14ac:dyDescent="0.25">
      <c r="G43" s="22"/>
      <c r="H43" s="16"/>
      <c r="I43" s="5"/>
      <c r="J43" s="16"/>
    </row>
    <row r="44" spans="3:10 16384:16384" x14ac:dyDescent="0.25">
      <c r="G44" s="22"/>
      <c r="H44" s="16"/>
      <c r="I44" s="5"/>
      <c r="J44" s="16"/>
    </row>
    <row r="45" spans="3:10 16384:16384" x14ac:dyDescent="0.25">
      <c r="D45" s="5"/>
      <c r="E45" s="21"/>
      <c r="F45" s="34"/>
      <c r="G45" s="22"/>
      <c r="H45" s="16"/>
      <c r="I45" s="5"/>
      <c r="J45" s="16"/>
    </row>
    <row r="46" spans="3:10 16384:16384" x14ac:dyDescent="0.25">
      <c r="D46" s="5">
        <f>SUM(D31:D45)</f>
        <v>0.99999999999999989</v>
      </c>
      <c r="F46" s="34"/>
      <c r="I46" s="22"/>
      <c r="J46" s="16"/>
    </row>
    <row r="47" spans="3:10 16384:16384" x14ac:dyDescent="0.25">
      <c r="E47" s="21"/>
      <c r="F47" s="16"/>
      <c r="G47" s="22"/>
      <c r="H47" s="16"/>
      <c r="I47" s="22"/>
      <c r="J47" s="16"/>
    </row>
    <row r="48" spans="3:10 16384:16384" x14ac:dyDescent="0.25">
      <c r="C48" s="12"/>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3107</v>
      </c>
      <c r="E51" s="4">
        <v>53.36</v>
      </c>
      <c r="F51" s="4">
        <v>32.03</v>
      </c>
      <c r="G51" s="5">
        <f t="shared" ref="G51:G56" si="0">(E51-F51)/F51</f>
        <v>0.66593818295348106</v>
      </c>
      <c r="H51" s="20">
        <v>42</v>
      </c>
      <c r="I51" s="4">
        <v>50.92</v>
      </c>
      <c r="J51" s="2">
        <v>99</v>
      </c>
      <c r="K51" s="2">
        <v>8</v>
      </c>
      <c r="L51" s="2">
        <v>6</v>
      </c>
      <c r="M51" t="s">
        <v>3663</v>
      </c>
    </row>
    <row r="52" spans="1:19" x14ac:dyDescent="0.25">
      <c r="A52" s="6" t="s">
        <v>11</v>
      </c>
      <c r="B52" t="s">
        <v>3206</v>
      </c>
      <c r="E52" s="4">
        <v>161.99</v>
      </c>
      <c r="F52" s="4">
        <v>92.25</v>
      </c>
      <c r="G52" s="5">
        <f t="shared" si="0"/>
        <v>0.75598915989159898</v>
      </c>
      <c r="H52" s="13">
        <v>130</v>
      </c>
      <c r="I52" s="4">
        <v>80.989999999999995</v>
      </c>
      <c r="J52" s="2">
        <v>99</v>
      </c>
      <c r="K52" s="2">
        <v>80</v>
      </c>
      <c r="M52" t="s">
        <v>3664</v>
      </c>
    </row>
    <row r="53" spans="1:19" x14ac:dyDescent="0.25">
      <c r="A53" s="6" t="s">
        <v>12</v>
      </c>
      <c r="B53" t="s">
        <v>1762</v>
      </c>
      <c r="E53" s="4">
        <v>56.32</v>
      </c>
      <c r="F53" s="4">
        <v>39.770000000000003</v>
      </c>
      <c r="G53" s="5">
        <f t="shared" si="0"/>
        <v>0.41614282122202656</v>
      </c>
      <c r="H53" s="20">
        <v>45</v>
      </c>
      <c r="I53" s="4">
        <v>58.42</v>
      </c>
      <c r="J53" s="2">
        <v>98</v>
      </c>
      <c r="K53" s="2">
        <v>80</v>
      </c>
      <c r="L53" s="2">
        <v>8</v>
      </c>
      <c r="M53" t="s">
        <v>3665</v>
      </c>
    </row>
    <row r="54" spans="1:19" x14ac:dyDescent="0.25">
      <c r="A54" s="6" t="s">
        <v>13</v>
      </c>
      <c r="B54" t="s">
        <v>2287</v>
      </c>
      <c r="E54" s="4">
        <v>82.71</v>
      </c>
      <c r="F54" s="4">
        <v>63.86</v>
      </c>
      <c r="G54" s="5">
        <f t="shared" si="0"/>
        <v>0.29517694957720003</v>
      </c>
      <c r="H54" s="13">
        <v>68</v>
      </c>
      <c r="I54" s="4">
        <v>58.69</v>
      </c>
      <c r="J54" s="2">
        <v>99</v>
      </c>
      <c r="K54" s="2">
        <v>46</v>
      </c>
      <c r="M54" t="s">
        <v>3667</v>
      </c>
    </row>
    <row r="55" spans="1:19" x14ac:dyDescent="0.25">
      <c r="A55" s="6" t="s">
        <v>14</v>
      </c>
      <c r="B55" t="s">
        <v>266</v>
      </c>
      <c r="E55" s="4">
        <v>582</v>
      </c>
      <c r="F55" s="4">
        <v>462.85</v>
      </c>
      <c r="G55" s="5">
        <f t="shared" si="0"/>
        <v>0.25742681214216262</v>
      </c>
      <c r="H55" s="13">
        <v>475</v>
      </c>
      <c r="I55" s="4">
        <v>473.7</v>
      </c>
      <c r="J55" s="2">
        <v>98</v>
      </c>
      <c r="K55" s="2">
        <v>81</v>
      </c>
      <c r="L55" s="2">
        <v>23</v>
      </c>
      <c r="M55" t="s">
        <v>3666</v>
      </c>
    </row>
    <row r="56" spans="1:19" x14ac:dyDescent="0.25">
      <c r="A56" s="6" t="s">
        <v>15</v>
      </c>
      <c r="B56" t="s">
        <v>3241</v>
      </c>
      <c r="E56" s="4">
        <v>205.19</v>
      </c>
      <c r="F56" s="4">
        <v>198.82</v>
      </c>
      <c r="G56" s="5">
        <f t="shared" si="0"/>
        <v>3.2039030278644021E-2</v>
      </c>
      <c r="H56" s="20">
        <v>189</v>
      </c>
      <c r="I56" s="4">
        <v>183.05</v>
      </c>
      <c r="J56" s="2">
        <v>82</v>
      </c>
      <c r="K56" s="2">
        <v>91</v>
      </c>
      <c r="M56" t="s">
        <v>3668</v>
      </c>
    </row>
    <row r="57" spans="1:19" x14ac:dyDescent="0.25">
      <c r="A57" s="6" t="s">
        <v>16</v>
      </c>
      <c r="B57" t="s">
        <v>927</v>
      </c>
      <c r="E57" s="4">
        <v>78.11</v>
      </c>
      <c r="F57" s="4">
        <v>79.48</v>
      </c>
      <c r="G57" s="5">
        <f>(E57-F57)/F57</f>
        <v>-1.7237040764972376E-2</v>
      </c>
      <c r="H57" s="20">
        <v>72</v>
      </c>
      <c r="I57" s="4">
        <v>78.959999999999994</v>
      </c>
      <c r="J57" s="2">
        <v>92</v>
      </c>
      <c r="K57" s="2">
        <v>99</v>
      </c>
      <c r="L57" s="2"/>
      <c r="M57" t="s">
        <v>3669</v>
      </c>
    </row>
    <row r="58" spans="1:19" x14ac:dyDescent="0.25">
      <c r="A58" s="6" t="s">
        <v>17</v>
      </c>
      <c r="B58" t="s">
        <v>171</v>
      </c>
      <c r="E58" s="4">
        <v>139.38999999999999</v>
      </c>
      <c r="F58" s="4">
        <v>141.5</v>
      </c>
      <c r="G58" s="5">
        <f>(E58-F58)/F58</f>
        <v>-1.4911660777385255E-2</v>
      </c>
      <c r="H58" s="20">
        <v>134</v>
      </c>
      <c r="I58" s="4">
        <v>125.81</v>
      </c>
      <c r="J58" s="2">
        <v>92</v>
      </c>
      <c r="K58" s="2">
        <v>99</v>
      </c>
      <c r="L58" s="2">
        <v>28</v>
      </c>
      <c r="M58" t="s">
        <v>3670</v>
      </c>
    </row>
    <row r="59" spans="1:19" x14ac:dyDescent="0.25">
      <c r="A59" s="6" t="s">
        <v>31</v>
      </c>
      <c r="E59" s="4"/>
      <c r="F59" s="4"/>
      <c r="G59" s="5"/>
      <c r="H59" s="13"/>
      <c r="I59" s="4"/>
      <c r="J59" s="2"/>
      <c r="K59" s="2"/>
    </row>
    <row r="60" spans="1:19" x14ac:dyDescent="0.25">
      <c r="A60" s="6" t="s">
        <v>33</v>
      </c>
    </row>
    <row r="61" spans="1:19" x14ac:dyDescent="0.25">
      <c r="A61" s="6" t="s">
        <v>34</v>
      </c>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1719</v>
      </c>
      <c r="C67" s="16" t="s">
        <v>1740</v>
      </c>
      <c r="E67" s="20">
        <v>134.84</v>
      </c>
      <c r="F67" s="20">
        <v>153.5</v>
      </c>
      <c r="G67" s="22">
        <f t="shared" ref="G67:G81" si="1">(E67-F67)/F67</f>
        <v>-0.12156351791530942</v>
      </c>
      <c r="H67" s="15">
        <v>98</v>
      </c>
      <c r="I67" s="15">
        <v>87</v>
      </c>
      <c r="J67" s="29">
        <v>45952</v>
      </c>
      <c r="K67" s="31">
        <v>131.68</v>
      </c>
      <c r="L67" s="38">
        <f t="shared" ref="L67:L81" si="2">(E67-K67)/K67</f>
        <v>2.3997569866342622E-2</v>
      </c>
      <c r="M67" s="31">
        <v>130.25</v>
      </c>
      <c r="N67" s="38">
        <f t="shared" ref="N67:N81" si="3">(E67-M67)/M67</f>
        <v>3.5239923224568162E-2</v>
      </c>
      <c r="O67" s="31">
        <v>131.68</v>
      </c>
      <c r="P67" s="38">
        <f t="shared" ref="P67:P81" si="4">(E67-O67)/O67</f>
        <v>2.3997569866342622E-2</v>
      </c>
      <c r="Q67" s="16" t="s">
        <v>3678</v>
      </c>
    </row>
    <row r="68" spans="1:20" x14ac:dyDescent="0.25">
      <c r="A68" s="6" t="s">
        <v>11</v>
      </c>
      <c r="B68" s="16" t="s">
        <v>193</v>
      </c>
      <c r="C68" s="16" t="s">
        <v>3510</v>
      </c>
      <c r="E68" s="20">
        <v>214.06</v>
      </c>
      <c r="F68" s="20">
        <v>232.84</v>
      </c>
      <c r="G68" s="22">
        <f t="shared" si="1"/>
        <v>-8.0656244631506613E-2</v>
      </c>
      <c r="H68" s="15">
        <v>95</v>
      </c>
      <c r="I68" s="15">
        <v>93</v>
      </c>
      <c r="J68" s="29">
        <v>45925</v>
      </c>
      <c r="K68" s="31">
        <v>216.56</v>
      </c>
      <c r="L68" s="38">
        <f t="shared" si="2"/>
        <v>-1.1544144809752493E-2</v>
      </c>
      <c r="M68" s="31">
        <v>211.45</v>
      </c>
      <c r="N68" s="38">
        <f t="shared" si="3"/>
        <v>1.2343343580042628E-2</v>
      </c>
      <c r="O68" s="31">
        <v>217.15</v>
      </c>
      <c r="P68" s="38">
        <f t="shared" si="4"/>
        <v>-1.4229795072530525E-2</v>
      </c>
      <c r="Q68" s="16" t="s">
        <v>3606</v>
      </c>
    </row>
    <row r="69" spans="1:20" x14ac:dyDescent="0.25">
      <c r="A69" s="6" t="s">
        <v>12</v>
      </c>
      <c r="B69" s="16" t="s">
        <v>2289</v>
      </c>
      <c r="C69" s="16" t="s">
        <v>3582</v>
      </c>
      <c r="E69" s="20">
        <v>625.54999999999995</v>
      </c>
      <c r="F69" s="20">
        <v>677.29</v>
      </c>
      <c r="G69" s="22">
        <f t="shared" si="1"/>
        <v>-7.6392682602725581E-2</v>
      </c>
      <c r="H69" s="15">
        <v>30</v>
      </c>
      <c r="I69" s="15">
        <v>96</v>
      </c>
      <c r="J69" s="29">
        <v>45952</v>
      </c>
      <c r="K69" s="31">
        <v>611.35</v>
      </c>
      <c r="L69" s="38">
        <f t="shared" si="2"/>
        <v>2.3227283879937732E-2</v>
      </c>
      <c r="M69" s="31">
        <v>613.84</v>
      </c>
      <c r="N69" s="38">
        <f t="shared" si="3"/>
        <v>1.9076632347191324E-2</v>
      </c>
      <c r="O69" s="31">
        <v>606.57000000000005</v>
      </c>
      <c r="P69" s="38">
        <f t="shared" si="4"/>
        <v>3.1290700166509887E-2</v>
      </c>
      <c r="Q69" s="16" t="s">
        <v>3641</v>
      </c>
      <c r="T69" s="16"/>
    </row>
    <row r="70" spans="1:20" x14ac:dyDescent="0.25">
      <c r="A70" s="6" t="s">
        <v>13</v>
      </c>
      <c r="B70" s="16" t="s">
        <v>3563</v>
      </c>
      <c r="C70" s="16" t="s">
        <v>3580</v>
      </c>
      <c r="E70" s="20">
        <v>183.81</v>
      </c>
      <c r="F70" s="20">
        <v>189.19</v>
      </c>
      <c r="G70" s="22">
        <f t="shared" si="1"/>
        <v>-2.843702098419576E-2</v>
      </c>
      <c r="H70" s="15">
        <v>68</v>
      </c>
      <c r="I70" s="15">
        <v>84</v>
      </c>
      <c r="J70" s="29">
        <v>45965</v>
      </c>
      <c r="K70" s="31">
        <v>180.19</v>
      </c>
      <c r="L70" s="38">
        <f t="shared" si="2"/>
        <v>2.0089905100172067E-2</v>
      </c>
      <c r="M70" s="31">
        <v>180.31</v>
      </c>
      <c r="N70" s="38">
        <f t="shared" si="3"/>
        <v>1.9411014364150631E-2</v>
      </c>
      <c r="O70" s="31">
        <v>179.82</v>
      </c>
      <c r="P70" s="38">
        <f t="shared" si="4"/>
        <v>2.2188855522188907E-2</v>
      </c>
      <c r="Q70" s="16" t="s">
        <v>3642</v>
      </c>
    </row>
    <row r="71" spans="1:20" x14ac:dyDescent="0.25">
      <c r="A71" s="6" t="s">
        <v>14</v>
      </c>
      <c r="B71" s="16" t="s">
        <v>1815</v>
      </c>
      <c r="C71" s="16" t="s">
        <v>1821</v>
      </c>
      <c r="E71" s="20">
        <v>115.03</v>
      </c>
      <c r="F71" s="20">
        <v>117.7</v>
      </c>
      <c r="G71" s="22">
        <f t="shared" si="1"/>
        <v>-2.2684791843670362E-2</v>
      </c>
      <c r="H71" s="15">
        <v>80</v>
      </c>
      <c r="I71" s="15">
        <v>98</v>
      </c>
      <c r="J71" s="29">
        <v>45959</v>
      </c>
      <c r="K71" s="31">
        <v>107.13</v>
      </c>
      <c r="L71" s="38">
        <f t="shared" si="2"/>
        <v>7.3742182395220818E-2</v>
      </c>
      <c r="M71" s="31">
        <v>109.54</v>
      </c>
      <c r="N71" s="38">
        <f t="shared" si="3"/>
        <v>5.0118678108453482E-2</v>
      </c>
      <c r="O71" s="31">
        <v>105.8</v>
      </c>
      <c r="P71" s="38">
        <f t="shared" si="4"/>
        <v>8.7240075614366766E-2</v>
      </c>
      <c r="Q71" s="16" t="s">
        <v>3672</v>
      </c>
    </row>
    <row r="72" spans="1:20" x14ac:dyDescent="0.25">
      <c r="A72" s="6" t="s">
        <v>15</v>
      </c>
      <c r="B72" s="16" t="s">
        <v>3540</v>
      </c>
      <c r="C72" s="16" t="s">
        <v>3544</v>
      </c>
      <c r="E72" s="20">
        <v>137.37</v>
      </c>
      <c r="F72" s="20">
        <v>137.51</v>
      </c>
      <c r="G72" s="22">
        <f t="shared" si="1"/>
        <v>-1.018107773979975E-3</v>
      </c>
      <c r="H72" s="15">
        <v>96</v>
      </c>
      <c r="I72" s="15">
        <v>90</v>
      </c>
      <c r="J72" s="29">
        <v>45959</v>
      </c>
      <c r="K72" s="31">
        <v>125.32</v>
      </c>
      <c r="L72" s="38">
        <f t="shared" si="2"/>
        <v>9.6153846153846256E-2</v>
      </c>
      <c r="M72" s="31">
        <v>132.47999999999999</v>
      </c>
      <c r="N72" s="38">
        <f t="shared" si="3"/>
        <v>3.6911231884058086E-2</v>
      </c>
      <c r="O72" s="31">
        <v>124.42</v>
      </c>
      <c r="P72" s="38">
        <f t="shared" si="4"/>
        <v>0.10408294486416977</v>
      </c>
      <c r="Q72" s="16" t="s">
        <v>3674</v>
      </c>
    </row>
    <row r="73" spans="1:20" x14ac:dyDescent="0.25">
      <c r="A73" s="6" t="s">
        <v>16</v>
      </c>
      <c r="B73" s="16" t="s">
        <v>1166</v>
      </c>
      <c r="C73" s="16" t="s">
        <v>1181</v>
      </c>
      <c r="E73" s="20">
        <v>39.57</v>
      </c>
      <c r="F73" s="20">
        <v>39.39</v>
      </c>
      <c r="G73" s="22">
        <f t="shared" si="1"/>
        <v>4.5696877380045622E-3</v>
      </c>
      <c r="H73" s="15">
        <v>93</v>
      </c>
      <c r="I73" s="15">
        <v>80</v>
      </c>
      <c r="J73" s="29">
        <v>45967</v>
      </c>
      <c r="K73" s="31">
        <v>36.5</v>
      </c>
      <c r="L73" s="38">
        <f t="shared" si="2"/>
        <v>8.4109589041095903E-2</v>
      </c>
      <c r="M73" s="31">
        <v>36.85</v>
      </c>
      <c r="N73" s="38">
        <f t="shared" si="3"/>
        <v>7.3812754409769296E-2</v>
      </c>
      <c r="O73" s="31">
        <v>36.22</v>
      </c>
      <c r="P73" s="38">
        <f t="shared" si="4"/>
        <v>9.2490336830480441E-2</v>
      </c>
      <c r="Q73" s="16" t="s">
        <v>3673</v>
      </c>
    </row>
    <row r="74" spans="1:20" x14ac:dyDescent="0.25">
      <c r="A74" s="6" t="s">
        <v>17</v>
      </c>
      <c r="B74" s="16" t="s">
        <v>3671</v>
      </c>
      <c r="C74" s="16" t="s">
        <v>3681</v>
      </c>
      <c r="E74" s="20">
        <v>149.68</v>
      </c>
      <c r="F74" s="20">
        <v>145.30000000000001</v>
      </c>
      <c r="G74" s="22">
        <f t="shared" si="1"/>
        <v>3.0144528561596662E-2</v>
      </c>
      <c r="H74" s="15">
        <v>93</v>
      </c>
      <c r="I74" s="15">
        <v>92</v>
      </c>
      <c r="J74" s="29">
        <v>45965</v>
      </c>
      <c r="K74" s="31">
        <v>126.34</v>
      </c>
      <c r="L74" s="38">
        <f t="shared" si="2"/>
        <v>0.18473959157828085</v>
      </c>
      <c r="M74" s="31">
        <v>138.49</v>
      </c>
      <c r="N74" s="38">
        <f t="shared" si="3"/>
        <v>8.0800057765903655E-2</v>
      </c>
      <c r="O74" s="31">
        <v>123.49</v>
      </c>
      <c r="P74" s="38">
        <f t="shared" si="4"/>
        <v>0.21208194995546209</v>
      </c>
      <c r="Q74" s="16" t="s">
        <v>3682</v>
      </c>
    </row>
    <row r="75" spans="1:20" x14ac:dyDescent="0.25">
      <c r="A75" s="6" t="s">
        <v>31</v>
      </c>
      <c r="B75" s="16" t="s">
        <v>156</v>
      </c>
      <c r="C75" s="16" t="s">
        <v>2309</v>
      </c>
      <c r="E75" s="20">
        <v>83.08</v>
      </c>
      <c r="F75" s="20">
        <v>79.69</v>
      </c>
      <c r="G75" s="22">
        <f t="shared" si="1"/>
        <v>4.253984188731335E-2</v>
      </c>
      <c r="H75" s="15">
        <v>80</v>
      </c>
      <c r="I75" s="15">
        <v>92</v>
      </c>
      <c r="J75" s="29">
        <v>45966</v>
      </c>
      <c r="K75" s="31">
        <v>75.66</v>
      </c>
      <c r="L75" s="38">
        <f t="shared" si="2"/>
        <v>9.8070314565159952E-2</v>
      </c>
      <c r="M75" s="31">
        <v>81.459999999999994</v>
      </c>
      <c r="N75" s="38">
        <f t="shared" si="3"/>
        <v>1.9887061134299101E-2</v>
      </c>
      <c r="O75" s="31">
        <v>74.5</v>
      </c>
      <c r="P75" s="38">
        <f t="shared" si="4"/>
        <v>0.1151677852348993</v>
      </c>
      <c r="Q75" s="16" t="s">
        <v>3676</v>
      </c>
    </row>
    <row r="76" spans="1:20" x14ac:dyDescent="0.25">
      <c r="A76" s="6" t="s">
        <v>33</v>
      </c>
      <c r="B76" s="16" t="s">
        <v>1450</v>
      </c>
      <c r="C76" s="16" t="s">
        <v>1466</v>
      </c>
      <c r="E76" s="20">
        <v>28.52</v>
      </c>
      <c r="F76" s="20">
        <v>27.33</v>
      </c>
      <c r="G76" s="22">
        <f t="shared" si="1"/>
        <v>4.3541895353091893E-2</v>
      </c>
      <c r="H76" s="15">
        <v>76</v>
      </c>
      <c r="I76" s="15">
        <v>89</v>
      </c>
      <c r="J76" s="29">
        <v>45961</v>
      </c>
      <c r="K76" s="31">
        <v>24.96</v>
      </c>
      <c r="L76" s="38">
        <f t="shared" si="2"/>
        <v>0.14262820512820507</v>
      </c>
      <c r="M76" s="31">
        <v>26.93</v>
      </c>
      <c r="N76" s="38">
        <f t="shared" si="3"/>
        <v>5.9041960638692902E-2</v>
      </c>
      <c r="O76" s="31">
        <v>24.44</v>
      </c>
      <c r="P76" s="38">
        <f t="shared" si="4"/>
        <v>0.16693944353518814</v>
      </c>
      <c r="Q76" s="16" t="s">
        <v>3644</v>
      </c>
    </row>
    <row r="77" spans="1:20" x14ac:dyDescent="0.25">
      <c r="A77" s="6" t="s">
        <v>34</v>
      </c>
      <c r="B77" s="16" t="s">
        <v>2215</v>
      </c>
      <c r="C77" s="16" t="s">
        <v>2229</v>
      </c>
      <c r="E77" s="20">
        <v>123.97</v>
      </c>
      <c r="F77" s="20">
        <v>117.75</v>
      </c>
      <c r="G77" s="22">
        <f t="shared" si="1"/>
        <v>5.2823779193205932E-2</v>
      </c>
      <c r="H77" s="15">
        <v>80</v>
      </c>
      <c r="I77" s="15">
        <v>97</v>
      </c>
      <c r="J77" s="29">
        <v>45978</v>
      </c>
      <c r="K77" s="31">
        <v>108.8</v>
      </c>
      <c r="L77" s="38">
        <f t="shared" si="2"/>
        <v>0.13943014705882356</v>
      </c>
      <c r="M77" s="31">
        <v>123</v>
      </c>
      <c r="N77" s="38">
        <f t="shared" si="3"/>
        <v>7.8861788617886081E-3</v>
      </c>
      <c r="O77" s="31">
        <v>106.88</v>
      </c>
      <c r="P77" s="38">
        <f t="shared" si="4"/>
        <v>0.15989895209580843</v>
      </c>
      <c r="Q77" s="16" t="s">
        <v>3677</v>
      </c>
    </row>
    <row r="78" spans="1:20" x14ac:dyDescent="0.25">
      <c r="A78" s="6" t="s">
        <v>35</v>
      </c>
      <c r="B78" s="16" t="s">
        <v>3611</v>
      </c>
      <c r="C78" s="16" t="s">
        <v>3614</v>
      </c>
      <c r="E78" s="20">
        <v>18.29</v>
      </c>
      <c r="F78" s="20">
        <v>16.77</v>
      </c>
      <c r="G78" s="22">
        <f t="shared" si="1"/>
        <v>9.0638044126416198E-2</v>
      </c>
      <c r="H78" s="15">
        <v>96</v>
      </c>
      <c r="I78" s="15">
        <v>94</v>
      </c>
      <c r="J78" s="29">
        <v>45979</v>
      </c>
      <c r="K78" s="31">
        <v>15.25</v>
      </c>
      <c r="L78" s="38">
        <f t="shared" si="2"/>
        <v>0.1993442622950819</v>
      </c>
      <c r="M78" s="31">
        <v>16.48</v>
      </c>
      <c r="N78" s="38">
        <f t="shared" si="3"/>
        <v>0.10983009708737856</v>
      </c>
      <c r="O78" s="31">
        <v>15.14</v>
      </c>
      <c r="P78" s="38">
        <f t="shared" si="4"/>
        <v>0.20805812417437242</v>
      </c>
      <c r="Q78" s="16" t="s">
        <v>3675</v>
      </c>
    </row>
    <row r="79" spans="1:20" x14ac:dyDescent="0.25">
      <c r="A79" s="6" t="s">
        <v>38</v>
      </c>
      <c r="B79" s="16" t="s">
        <v>3341</v>
      </c>
      <c r="C79" s="16" t="s">
        <v>3348</v>
      </c>
      <c r="E79" s="20">
        <v>187.45</v>
      </c>
      <c r="F79" s="20">
        <v>171.59</v>
      </c>
      <c r="G79" s="22">
        <f t="shared" si="1"/>
        <v>9.2429628766245026E-2</v>
      </c>
      <c r="H79" s="15">
        <v>87</v>
      </c>
      <c r="I79" s="15">
        <v>80</v>
      </c>
      <c r="J79" s="29">
        <v>45953</v>
      </c>
      <c r="K79" s="31">
        <v>180.92</v>
      </c>
      <c r="L79" s="38">
        <f t="shared" si="2"/>
        <v>3.6093300906478012E-2</v>
      </c>
      <c r="M79" s="31">
        <v>184.95</v>
      </c>
      <c r="N79" s="38">
        <f t="shared" si="3"/>
        <v>1.3517166801838336E-2</v>
      </c>
      <c r="O79" s="31">
        <v>179.4</v>
      </c>
      <c r="P79" s="38">
        <f t="shared" si="4"/>
        <v>4.4871794871794775E-2</v>
      </c>
      <c r="Q79" s="16" t="s">
        <v>1247</v>
      </c>
    </row>
    <row r="80" spans="1:20" x14ac:dyDescent="0.25">
      <c r="A80" s="6" t="s">
        <v>44</v>
      </c>
      <c r="B80" s="16" t="s">
        <v>219</v>
      </c>
      <c r="C80" s="16" t="s">
        <v>220</v>
      </c>
      <c r="E80" s="20">
        <v>52.57</v>
      </c>
      <c r="F80" s="20">
        <v>47.25</v>
      </c>
      <c r="G80" s="22">
        <f t="shared" si="1"/>
        <v>0.11259259259259261</v>
      </c>
      <c r="H80" s="15">
        <v>22</v>
      </c>
      <c r="I80" s="15">
        <v>94</v>
      </c>
      <c r="J80" s="29">
        <v>45972</v>
      </c>
      <c r="K80" s="31">
        <v>47.56</v>
      </c>
      <c r="L80" s="38">
        <f t="shared" si="2"/>
        <v>0.10534062237174091</v>
      </c>
      <c r="M80" s="31">
        <v>51.57</v>
      </c>
      <c r="N80" s="38">
        <f t="shared" si="3"/>
        <v>1.9391118867558659E-2</v>
      </c>
      <c r="O80" s="31">
        <v>47.32</v>
      </c>
      <c r="P80" s="38">
        <f t="shared" si="4"/>
        <v>0.11094674556213018</v>
      </c>
      <c r="Q80" s="16" t="s">
        <v>3680</v>
      </c>
    </row>
    <row r="81" spans="1:17" x14ac:dyDescent="0.25">
      <c r="A81" s="6" t="s">
        <v>45</v>
      </c>
      <c r="B81" s="16" t="s">
        <v>2146</v>
      </c>
      <c r="C81" s="16" t="s">
        <v>2158</v>
      </c>
      <c r="E81" s="20">
        <v>62.56</v>
      </c>
      <c r="F81" s="20">
        <v>55.69</v>
      </c>
      <c r="G81" s="22">
        <f t="shared" si="1"/>
        <v>0.1233614652540852</v>
      </c>
      <c r="H81" s="15">
        <v>80</v>
      </c>
      <c r="I81" s="15">
        <v>97</v>
      </c>
      <c r="J81" s="29">
        <v>45960</v>
      </c>
      <c r="K81" s="31">
        <v>45.94</v>
      </c>
      <c r="L81" s="38">
        <f t="shared" si="2"/>
        <v>0.36177622986504149</v>
      </c>
      <c r="M81" s="31">
        <v>46.93</v>
      </c>
      <c r="N81" s="38">
        <f t="shared" si="3"/>
        <v>0.33304922224589822</v>
      </c>
      <c r="O81" s="31">
        <v>45.81</v>
      </c>
      <c r="P81" s="38">
        <f t="shared" si="4"/>
        <v>0.36564068980571923</v>
      </c>
      <c r="Q81" s="16" t="s">
        <v>3679</v>
      </c>
    </row>
    <row r="82" spans="1:17" x14ac:dyDescent="0.25">
      <c r="A82" s="6" t="s">
        <v>46</v>
      </c>
      <c r="B82" s="16"/>
      <c r="C82" s="16"/>
      <c r="E82" s="20"/>
      <c r="F82" s="20"/>
      <c r="G82" s="22"/>
      <c r="H82" s="15"/>
      <c r="I82" s="15"/>
      <c r="J82" s="29"/>
      <c r="K82" s="31"/>
      <c r="L82" s="38"/>
      <c r="M82" s="31"/>
      <c r="N82" s="38"/>
      <c r="O82" s="31"/>
      <c r="P82" s="38"/>
      <c r="Q82" s="16"/>
    </row>
    <row r="83" spans="1:17" x14ac:dyDescent="0.25">
      <c r="A83" s="6" t="s">
        <v>47</v>
      </c>
    </row>
    <row r="84" spans="1:17" x14ac:dyDescent="0.25">
      <c r="A84" s="6" t="s">
        <v>54</v>
      </c>
    </row>
    <row r="85" spans="1:17" x14ac:dyDescent="0.25">
      <c r="A85" s="6" t="s">
        <v>56</v>
      </c>
    </row>
    <row r="86" spans="1:17" x14ac:dyDescent="0.25">
      <c r="A86" s="6" t="s">
        <v>63</v>
      </c>
    </row>
    <row r="87" spans="1:17" x14ac:dyDescent="0.25">
      <c r="A87" s="6" t="s">
        <v>64</v>
      </c>
    </row>
    <row r="88" spans="1:17" x14ac:dyDescent="0.25">
      <c r="A88" s="6" t="s">
        <v>65</v>
      </c>
    </row>
    <row r="89" spans="1:17" x14ac:dyDescent="0.25">
      <c r="A89" s="6" t="s">
        <v>66</v>
      </c>
    </row>
    <row r="90" spans="1:17" x14ac:dyDescent="0.25">
      <c r="A90" s="6" t="s">
        <v>67</v>
      </c>
    </row>
    <row r="91" spans="1:17" x14ac:dyDescent="0.25">
      <c r="A91" s="6" t="s">
        <v>68</v>
      </c>
    </row>
    <row r="92" spans="1:17" x14ac:dyDescent="0.25">
      <c r="A92" s="6" t="s">
        <v>69</v>
      </c>
    </row>
    <row r="93" spans="1:17" x14ac:dyDescent="0.25">
      <c r="A93" s="6" t="s">
        <v>70</v>
      </c>
    </row>
    <row r="94" spans="1:17" x14ac:dyDescent="0.25">
      <c r="A94" s="6" t="s">
        <v>75</v>
      </c>
    </row>
    <row r="95" spans="1:17" x14ac:dyDescent="0.25">
      <c r="A95" s="6" t="s">
        <v>76</v>
      </c>
      <c r="B95" s="16"/>
      <c r="C95" s="16"/>
      <c r="E95" s="20"/>
      <c r="F95" s="20"/>
      <c r="G95" s="22"/>
      <c r="H95" s="15"/>
      <c r="I95" s="15"/>
      <c r="J95" s="29"/>
      <c r="K95" s="31"/>
      <c r="L95" s="33"/>
      <c r="M95" s="31"/>
      <c r="N95" s="33"/>
      <c r="O95" s="31"/>
      <c r="P95" s="33"/>
    </row>
    <row r="96" spans="1:17" x14ac:dyDescent="0.25">
      <c r="A96" s="6" t="s">
        <v>78</v>
      </c>
    </row>
    <row r="97" spans="1:17" x14ac:dyDescent="0.25">
      <c r="A97" s="6" t="s">
        <v>79</v>
      </c>
    </row>
    <row r="98" spans="1:17" x14ac:dyDescent="0.25">
      <c r="A98" s="6" t="s">
        <v>81</v>
      </c>
    </row>
    <row r="99" spans="1:17" x14ac:dyDescent="0.25">
      <c r="A99" s="6" t="s">
        <v>119</v>
      </c>
      <c r="Q99" s="16"/>
    </row>
    <row r="100" spans="1:17" x14ac:dyDescent="0.25">
      <c r="A100" s="6" t="s">
        <v>148</v>
      </c>
    </row>
    <row r="101" spans="1:17" x14ac:dyDescent="0.25">
      <c r="A101" s="6" t="s">
        <v>149</v>
      </c>
      <c r="J101" s="29"/>
    </row>
    <row r="104" spans="1:17" x14ac:dyDescent="0.25">
      <c r="J104" s="29"/>
    </row>
    <row r="105" spans="1:17" x14ac:dyDescent="0.25">
      <c r="J105" s="29"/>
    </row>
    <row r="106" spans="1:17" x14ac:dyDescent="0.25">
      <c r="J106" s="29"/>
    </row>
  </sheetData>
  <sortState xmlns:xlrd2="http://schemas.microsoft.com/office/spreadsheetml/2017/richdata2" ref="B67:Q81">
    <sortCondition ref="G67:G81"/>
  </sortState>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82426-D5EA-4ED7-B5AD-BB394876BFB8}">
  <dimension ref="A1:XFD106"/>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45912</v>
      </c>
      <c r="I3" s="2"/>
      <c r="J3" s="29">
        <v>45915</v>
      </c>
      <c r="K3" s="28">
        <v>45916</v>
      </c>
      <c r="L3" s="28">
        <v>45917</v>
      </c>
      <c r="M3" s="28">
        <v>45918</v>
      </c>
      <c r="N3" s="28">
        <v>45919</v>
      </c>
      <c r="P3" s="2" t="s">
        <v>82</v>
      </c>
      <c r="R3" s="2" t="s">
        <v>82</v>
      </c>
    </row>
    <row r="4" spans="1:18" ht="15.75" thickBot="1" x14ac:dyDescent="0.3">
      <c r="A4" t="s">
        <v>0</v>
      </c>
      <c r="C4" s="10">
        <v>45915</v>
      </c>
      <c r="D4" s="11" t="s">
        <v>32</v>
      </c>
      <c r="E4" s="10">
        <v>45919</v>
      </c>
      <c r="J4" s="2" t="s">
        <v>26</v>
      </c>
      <c r="K4" s="2" t="s">
        <v>27</v>
      </c>
      <c r="L4" s="2" t="s">
        <v>28</v>
      </c>
      <c r="M4" s="2" t="s">
        <v>29</v>
      </c>
      <c r="N4" s="2" t="s">
        <v>30</v>
      </c>
    </row>
    <row r="5" spans="1:18" ht="15.75" thickBot="1" x14ac:dyDescent="0.3">
      <c r="A5" t="s">
        <v>910</v>
      </c>
      <c r="F5" s="8">
        <v>19310.79</v>
      </c>
      <c r="G5" s="36" t="s">
        <v>25</v>
      </c>
      <c r="H5" s="8">
        <v>22141.1</v>
      </c>
      <c r="J5" s="14">
        <v>22348.75</v>
      </c>
      <c r="K5" s="14">
        <v>22333.96</v>
      </c>
      <c r="L5" s="14">
        <v>22261.33</v>
      </c>
      <c r="M5" s="14">
        <v>22470.07</v>
      </c>
      <c r="N5" s="14">
        <v>22631.48</v>
      </c>
      <c r="P5" s="5">
        <f>(N5-H5)/H5</f>
        <v>2.2147951095474076E-2</v>
      </c>
      <c r="R5" s="5">
        <f>(N5-F5)/F5</f>
        <v>0.17196033927146423</v>
      </c>
    </row>
    <row r="6" spans="1:18" ht="15.75" thickBot="1" x14ac:dyDescent="0.3">
      <c r="A6" t="s">
        <v>302</v>
      </c>
      <c r="C6" s="26" t="s">
        <v>340</v>
      </c>
      <c r="D6" s="1"/>
      <c r="E6" s="1"/>
      <c r="F6" s="9">
        <v>6040.04</v>
      </c>
      <c r="G6" s="36" t="s">
        <v>107</v>
      </c>
      <c r="H6" s="9">
        <v>6584.29</v>
      </c>
      <c r="J6" s="14">
        <v>6615.28</v>
      </c>
      <c r="K6" s="17">
        <v>6606.76</v>
      </c>
      <c r="L6" s="17">
        <v>6600.35</v>
      </c>
      <c r="M6" s="14">
        <v>6631.96</v>
      </c>
      <c r="N6" s="14">
        <v>6664.36</v>
      </c>
      <c r="P6" s="5">
        <f>(N6-H6)/H6</f>
        <v>1.2160764486375859E-2</v>
      </c>
      <c r="R6" s="5">
        <f>(N6-F6)/F6</f>
        <v>0.10336355388374907</v>
      </c>
    </row>
    <row r="7" spans="1:18" x14ac:dyDescent="0.25">
      <c r="C7" s="35"/>
      <c r="J7" s="12"/>
    </row>
    <row r="8" spans="1:18" x14ac:dyDescent="0.25">
      <c r="C8" s="12"/>
      <c r="J8" s="12"/>
    </row>
    <row r="9" spans="1:18" x14ac:dyDescent="0.25">
      <c r="C9" s="12"/>
      <c r="J9" s="12"/>
    </row>
    <row r="10" spans="1:18" x14ac:dyDescent="0.25">
      <c r="A10" t="s">
        <v>3</v>
      </c>
      <c r="C10" s="16" t="s">
        <v>3720</v>
      </c>
      <c r="J10" s="16"/>
    </row>
    <row r="11" spans="1:18" x14ac:dyDescent="0.25">
      <c r="C11" s="27" t="s">
        <v>3725</v>
      </c>
      <c r="J11" s="16"/>
    </row>
    <row r="12" spans="1:18" x14ac:dyDescent="0.25">
      <c r="C12" s="27" t="s">
        <v>3726</v>
      </c>
      <c r="J12" s="16"/>
    </row>
    <row r="13" spans="1:18" x14ac:dyDescent="0.25">
      <c r="C13" s="27" t="s">
        <v>3721</v>
      </c>
      <c r="J13" s="16"/>
    </row>
    <row r="14" spans="1:18" x14ac:dyDescent="0.25">
      <c r="C14" s="27" t="s">
        <v>3722</v>
      </c>
      <c r="J14" s="16"/>
    </row>
    <row r="15" spans="1:18" x14ac:dyDescent="0.25">
      <c r="C15" s="27" t="s">
        <v>3723</v>
      </c>
      <c r="J15" s="16"/>
    </row>
    <row r="16" spans="1:18" x14ac:dyDescent="0.25">
      <c r="C16" s="16" t="s">
        <v>3724</v>
      </c>
      <c r="J16" s="16"/>
    </row>
    <row r="17" spans="3:10" x14ac:dyDescent="0.25">
      <c r="C17" s="16" t="s">
        <v>3728</v>
      </c>
      <c r="J17" s="16"/>
    </row>
    <row r="18" spans="3:10" x14ac:dyDescent="0.25">
      <c r="C18" s="16" t="s">
        <v>3727</v>
      </c>
      <c r="J18" s="16"/>
    </row>
    <row r="19" spans="3:10" x14ac:dyDescent="0.25">
      <c r="C19" s="16"/>
      <c r="J19" s="16"/>
    </row>
    <row r="20" spans="3:10" x14ac:dyDescent="0.25">
      <c r="C20" s="16"/>
      <c r="J20" s="16"/>
    </row>
    <row r="21" spans="3:10" x14ac:dyDescent="0.25">
      <c r="C21" s="16"/>
      <c r="J21" s="16"/>
    </row>
    <row r="22" spans="3:10" x14ac:dyDescent="0.25">
      <c r="C22" s="16"/>
      <c r="J22" s="16"/>
    </row>
    <row r="23" spans="3:10" x14ac:dyDescent="0.25">
      <c r="C23" s="16"/>
      <c r="J23" s="16"/>
    </row>
    <row r="24" spans="3:10" x14ac:dyDescent="0.25">
      <c r="C24" s="27"/>
      <c r="J24" s="16"/>
    </row>
    <row r="25" spans="3:10" x14ac:dyDescent="0.25">
      <c r="C25" s="27"/>
      <c r="J25" s="16"/>
    </row>
    <row r="26" spans="3:10" x14ac:dyDescent="0.25">
      <c r="C26" s="16"/>
      <c r="J26" s="16"/>
    </row>
    <row r="27" spans="3:10" x14ac:dyDescent="0.25">
      <c r="C27" s="12" t="s">
        <v>182</v>
      </c>
      <c r="D27" s="12" t="s">
        <v>3729</v>
      </c>
      <c r="J27" s="16"/>
    </row>
    <row r="28" spans="3:10" x14ac:dyDescent="0.25">
      <c r="C28" s="12" t="s">
        <v>163</v>
      </c>
      <c r="D28" s="12" t="s">
        <v>3707</v>
      </c>
      <c r="J28" s="16"/>
    </row>
    <row r="29" spans="3:10" x14ac:dyDescent="0.25">
      <c r="C29" s="12"/>
      <c r="J29" s="16"/>
    </row>
    <row r="30" spans="3:10" x14ac:dyDescent="0.25">
      <c r="F30" s="2" t="s">
        <v>154</v>
      </c>
      <c r="J30" s="16"/>
    </row>
    <row r="31" spans="3:10" x14ac:dyDescent="0.25">
      <c r="C31" t="s">
        <v>102</v>
      </c>
      <c r="D31" s="5">
        <v>5.1799999999999999E-2</v>
      </c>
      <c r="E31" s="7"/>
      <c r="F31" s="2" t="s">
        <v>155</v>
      </c>
      <c r="I31" s="5"/>
      <c r="J31" s="16"/>
    </row>
    <row r="32" spans="3:10" x14ac:dyDescent="0.25">
      <c r="C32" s="16"/>
      <c r="D32" s="5"/>
      <c r="E32" s="7"/>
      <c r="F32" s="5"/>
      <c r="I32" s="5"/>
      <c r="J32" s="16"/>
    </row>
    <row r="33" spans="3:10 16384:16384" x14ac:dyDescent="0.25">
      <c r="C33" s="16"/>
      <c r="D33" s="5"/>
      <c r="E33" s="7"/>
      <c r="F33" s="34"/>
      <c r="I33" s="5"/>
      <c r="J33" s="16"/>
    </row>
    <row r="34" spans="3:10 16384:16384" x14ac:dyDescent="0.25">
      <c r="D34" s="5"/>
      <c r="F34" s="5"/>
      <c r="I34" s="5"/>
      <c r="J34" s="16"/>
    </row>
    <row r="35" spans="3:10 16384:16384" x14ac:dyDescent="0.25">
      <c r="C35" t="s">
        <v>3107</v>
      </c>
      <c r="D35" s="5">
        <v>0.1056</v>
      </c>
      <c r="F35" s="5">
        <v>-0.1032</v>
      </c>
      <c r="I35" s="5"/>
      <c r="J35" s="16"/>
    </row>
    <row r="36" spans="3:10 16384:16384" x14ac:dyDescent="0.25">
      <c r="C36" t="s">
        <v>3206</v>
      </c>
      <c r="D36" s="5">
        <v>0.14360000000000001</v>
      </c>
      <c r="F36" s="5">
        <v>4.6699999999999998E-2</v>
      </c>
      <c r="I36" s="5"/>
      <c r="J36" s="16"/>
    </row>
    <row r="37" spans="3:10 16384:16384" x14ac:dyDescent="0.25">
      <c r="C37" t="s">
        <v>1762</v>
      </c>
      <c r="D37" s="5">
        <v>0.1171</v>
      </c>
      <c r="F37" s="5">
        <v>9.2899999999999996E-2</v>
      </c>
      <c r="I37" s="5"/>
      <c r="J37" s="16"/>
    </row>
    <row r="38" spans="3:10 16384:16384" x14ac:dyDescent="0.25">
      <c r="C38" t="s">
        <v>2287</v>
      </c>
      <c r="D38" s="5">
        <v>0.13370000000000001</v>
      </c>
      <c r="F38" s="5">
        <v>0.63500000000000001</v>
      </c>
      <c r="I38" s="5"/>
      <c r="J38" s="16"/>
    </row>
    <row r="39" spans="3:10 16384:16384" x14ac:dyDescent="0.25">
      <c r="C39" t="s">
        <v>266</v>
      </c>
      <c r="D39" s="5">
        <v>0.1396</v>
      </c>
      <c r="F39" s="5">
        <v>0.11609999999999999</v>
      </c>
      <c r="I39" s="5"/>
      <c r="J39" s="16"/>
    </row>
    <row r="40" spans="3:10 16384:16384" x14ac:dyDescent="0.25">
      <c r="C40" t="s">
        <v>3241</v>
      </c>
      <c r="D40" s="5">
        <v>8.6999999999999994E-2</v>
      </c>
      <c r="F40" s="5">
        <v>1.7299999999999999E-2</v>
      </c>
      <c r="I40" s="5"/>
      <c r="J40" s="16"/>
      <c r="XFD40">
        <v>7</v>
      </c>
    </row>
    <row r="41" spans="3:10 16384:16384" x14ac:dyDescent="0.25">
      <c r="C41" t="s">
        <v>927</v>
      </c>
      <c r="D41" s="5">
        <v>0.11269999999999999</v>
      </c>
      <c r="F41" s="5">
        <v>0.1033</v>
      </c>
      <c r="G41" s="22"/>
      <c r="H41" s="16"/>
      <c r="I41" s="5"/>
      <c r="J41" s="16"/>
    </row>
    <row r="42" spans="3:10 16384:16384" x14ac:dyDescent="0.25">
      <c r="C42" t="s">
        <v>171</v>
      </c>
      <c r="D42" s="5">
        <v>0.1089</v>
      </c>
      <c r="F42" s="5">
        <v>7.3300000000000004E-2</v>
      </c>
      <c r="G42" s="22"/>
      <c r="H42" s="16"/>
      <c r="I42" s="5"/>
      <c r="J42" s="16"/>
    </row>
    <row r="43" spans="3:10 16384:16384" x14ac:dyDescent="0.25">
      <c r="G43" s="22"/>
      <c r="H43" s="16"/>
      <c r="I43" s="5"/>
      <c r="J43" s="16"/>
    </row>
    <row r="44" spans="3:10 16384:16384" x14ac:dyDescent="0.25">
      <c r="G44" s="22"/>
      <c r="H44" s="16"/>
      <c r="I44" s="5"/>
      <c r="J44" s="16"/>
    </row>
    <row r="45" spans="3:10 16384:16384" x14ac:dyDescent="0.25">
      <c r="D45" s="5"/>
      <c r="E45" s="21"/>
      <c r="F45" s="34"/>
      <c r="G45" s="22"/>
      <c r="H45" s="16"/>
      <c r="I45" s="5"/>
      <c r="J45" s="16"/>
    </row>
    <row r="46" spans="3:10 16384:16384" x14ac:dyDescent="0.25">
      <c r="D46" s="5">
        <f>SUM(D31:D45)</f>
        <v>1</v>
      </c>
      <c r="F46" s="34"/>
      <c r="I46" s="22"/>
      <c r="J46" s="16"/>
    </row>
    <row r="47" spans="3:10 16384:16384" x14ac:dyDescent="0.25">
      <c r="E47" s="21"/>
      <c r="F47" s="16"/>
      <c r="G47" s="22"/>
      <c r="H47" s="16"/>
      <c r="I47" s="22"/>
      <c r="J47" s="16"/>
    </row>
    <row r="48" spans="3:10 16384:16384" x14ac:dyDescent="0.25">
      <c r="C48" s="12"/>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3107</v>
      </c>
      <c r="E51" s="4">
        <v>47.84</v>
      </c>
      <c r="F51" s="4">
        <v>32.03</v>
      </c>
      <c r="G51" s="5">
        <f t="shared" ref="G51:G56" si="0">(E51-F51)/F51</f>
        <v>0.49359975023415553</v>
      </c>
      <c r="H51" s="20">
        <v>42</v>
      </c>
      <c r="I51" s="4">
        <v>50.92</v>
      </c>
      <c r="J51" s="2">
        <v>98</v>
      </c>
      <c r="K51" s="2">
        <v>8</v>
      </c>
      <c r="L51" s="2">
        <v>9</v>
      </c>
      <c r="M51" t="s">
        <v>3698</v>
      </c>
    </row>
    <row r="52" spans="1:19" x14ac:dyDescent="0.25">
      <c r="A52" s="6" t="s">
        <v>11</v>
      </c>
      <c r="B52" t="s">
        <v>3206</v>
      </c>
      <c r="E52" s="4">
        <v>169.56</v>
      </c>
      <c r="F52" s="4">
        <v>92.25</v>
      </c>
      <c r="G52" s="5">
        <f t="shared" si="0"/>
        <v>0.83804878048780496</v>
      </c>
      <c r="H52" s="20">
        <v>130</v>
      </c>
      <c r="I52" s="4">
        <v>80.989999999999995</v>
      </c>
      <c r="J52" s="2">
        <v>99</v>
      </c>
      <c r="K52" s="2">
        <v>80</v>
      </c>
      <c r="M52" t="s">
        <v>3699</v>
      </c>
    </row>
    <row r="53" spans="1:19" x14ac:dyDescent="0.25">
      <c r="A53" s="6" t="s">
        <v>12</v>
      </c>
      <c r="B53" t="s">
        <v>1762</v>
      </c>
      <c r="E53" s="4">
        <v>61.55</v>
      </c>
      <c r="F53" s="4">
        <v>39.770000000000003</v>
      </c>
      <c r="G53" s="5">
        <f t="shared" si="0"/>
        <v>0.54764898164445541</v>
      </c>
      <c r="H53" s="20">
        <v>45</v>
      </c>
      <c r="I53" s="4">
        <v>58.42</v>
      </c>
      <c r="J53" s="2">
        <v>98</v>
      </c>
      <c r="K53" s="2">
        <v>80</v>
      </c>
      <c r="L53" s="2">
        <v>3</v>
      </c>
      <c r="M53" t="s">
        <v>3700</v>
      </c>
    </row>
    <row r="54" spans="1:19" x14ac:dyDescent="0.25">
      <c r="A54" s="6" t="s">
        <v>13</v>
      </c>
      <c r="B54" t="s">
        <v>2287</v>
      </c>
      <c r="E54" s="4">
        <v>135.22999999999999</v>
      </c>
      <c r="F54" s="4">
        <v>63.86</v>
      </c>
      <c r="G54" s="5">
        <f t="shared" si="0"/>
        <v>1.1176010021922955</v>
      </c>
      <c r="H54" s="13">
        <v>90</v>
      </c>
      <c r="I54" s="4">
        <v>58.69</v>
      </c>
      <c r="J54" s="2">
        <v>99</v>
      </c>
      <c r="K54" s="2">
        <v>46</v>
      </c>
      <c r="M54" t="s">
        <v>3701</v>
      </c>
    </row>
    <row r="55" spans="1:19" x14ac:dyDescent="0.25">
      <c r="A55" s="6" t="s">
        <v>14</v>
      </c>
      <c r="B55" t="s">
        <v>266</v>
      </c>
      <c r="E55" s="4">
        <v>649.59</v>
      </c>
      <c r="F55" s="4">
        <v>462.85</v>
      </c>
      <c r="G55" s="5">
        <f t="shared" si="0"/>
        <v>0.40345684346980665</v>
      </c>
      <c r="H55" s="13">
        <v>530</v>
      </c>
      <c r="I55" s="4">
        <v>473.7</v>
      </c>
      <c r="J55" s="2">
        <v>98</v>
      </c>
      <c r="K55" s="2">
        <v>81</v>
      </c>
      <c r="L55" s="2">
        <v>24</v>
      </c>
      <c r="M55" t="s">
        <v>3702</v>
      </c>
    </row>
    <row r="56" spans="1:19" x14ac:dyDescent="0.25">
      <c r="A56" s="6" t="s">
        <v>15</v>
      </c>
      <c r="B56" t="s">
        <v>3241</v>
      </c>
      <c r="E56" s="4">
        <v>208.73</v>
      </c>
      <c r="F56" s="4">
        <v>198.82</v>
      </c>
      <c r="G56" s="5">
        <f t="shared" si="0"/>
        <v>4.9844080072427306E-2</v>
      </c>
      <c r="H56" s="13">
        <v>195</v>
      </c>
      <c r="I56" s="4">
        <v>183.05</v>
      </c>
      <c r="J56" s="2">
        <v>81</v>
      </c>
      <c r="K56" s="2">
        <v>91</v>
      </c>
      <c r="M56" t="s">
        <v>3703</v>
      </c>
    </row>
    <row r="57" spans="1:19" x14ac:dyDescent="0.25">
      <c r="A57" s="6" t="s">
        <v>16</v>
      </c>
      <c r="B57" t="s">
        <v>927</v>
      </c>
      <c r="E57" s="4">
        <v>86.18</v>
      </c>
      <c r="F57" s="4">
        <v>79.48</v>
      </c>
      <c r="G57" s="5">
        <f>(E57-F57)/F57</f>
        <v>8.4297936587820865E-2</v>
      </c>
      <c r="H57" s="13">
        <v>75</v>
      </c>
      <c r="I57" s="4">
        <v>78.959999999999994</v>
      </c>
      <c r="J57" s="2">
        <v>92</v>
      </c>
      <c r="K57" s="2">
        <v>99</v>
      </c>
      <c r="L57" s="2"/>
      <c r="M57" t="s">
        <v>3704</v>
      </c>
    </row>
    <row r="58" spans="1:19" x14ac:dyDescent="0.25">
      <c r="A58" s="6" t="s">
        <v>17</v>
      </c>
      <c r="B58" t="s">
        <v>171</v>
      </c>
      <c r="E58" s="4">
        <v>149.61000000000001</v>
      </c>
      <c r="F58" s="4">
        <v>141.5</v>
      </c>
      <c r="G58" s="5">
        <f>(E58-F58)/F58</f>
        <v>5.7314487632508931E-2</v>
      </c>
      <c r="H58" s="20">
        <v>134</v>
      </c>
      <c r="I58" s="4">
        <v>125.81</v>
      </c>
      <c r="J58" s="2">
        <v>93</v>
      </c>
      <c r="K58" s="2">
        <v>99</v>
      </c>
      <c r="L58" s="2">
        <v>22</v>
      </c>
      <c r="M58" t="s">
        <v>3705</v>
      </c>
    </row>
    <row r="59" spans="1:19" x14ac:dyDescent="0.25">
      <c r="A59" s="6" t="s">
        <v>31</v>
      </c>
      <c r="E59" s="4"/>
      <c r="F59" s="4"/>
      <c r="G59" s="5"/>
      <c r="H59" s="13"/>
      <c r="I59" s="4"/>
      <c r="J59" s="2"/>
      <c r="K59" s="2"/>
    </row>
    <row r="60" spans="1:19" x14ac:dyDescent="0.25">
      <c r="A60" s="6" t="s">
        <v>33</v>
      </c>
    </row>
    <row r="61" spans="1:19" x14ac:dyDescent="0.25">
      <c r="A61" s="6" t="s">
        <v>34</v>
      </c>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2289</v>
      </c>
      <c r="C67" s="16" t="s">
        <v>3582</v>
      </c>
      <c r="E67" s="20">
        <v>624.16999999999996</v>
      </c>
      <c r="F67" s="20">
        <v>677.29</v>
      </c>
      <c r="G67" s="22">
        <f t="shared" ref="G67:G80" si="1">(E67-F67)/F67</f>
        <v>-7.8430214531441486E-2</v>
      </c>
      <c r="H67" s="15">
        <v>30</v>
      </c>
      <c r="I67" s="15">
        <v>94</v>
      </c>
      <c r="J67" s="29">
        <v>45952</v>
      </c>
      <c r="K67" s="31">
        <v>619.85</v>
      </c>
      <c r="L67" s="38">
        <f t="shared" ref="L67:L80" si="2">(E67-K67)/K67</f>
        <v>6.9694280874404071E-3</v>
      </c>
      <c r="M67" s="31">
        <v>615.82000000000005</v>
      </c>
      <c r="N67" s="38">
        <f t="shared" ref="N67:N80" si="3">(E67-M67)/M67</f>
        <v>1.355915689649558E-2</v>
      </c>
      <c r="O67" s="31">
        <v>615.45000000000005</v>
      </c>
      <c r="P67" s="38">
        <f t="shared" ref="P67:P80" si="4">(E67-O67)/O67</f>
        <v>1.4168494597448879E-2</v>
      </c>
      <c r="Q67" s="16" t="s">
        <v>3641</v>
      </c>
    </row>
    <row r="68" spans="1:20" x14ac:dyDescent="0.25">
      <c r="A68" s="6" t="s">
        <v>11</v>
      </c>
      <c r="B68" s="16" t="s">
        <v>1719</v>
      </c>
      <c r="C68" s="16" t="s">
        <v>1740</v>
      </c>
      <c r="E68" s="20">
        <v>143.6</v>
      </c>
      <c r="F68" s="20">
        <v>153.5</v>
      </c>
      <c r="G68" s="22">
        <f t="shared" si="1"/>
        <v>-6.4495114006514698E-2</v>
      </c>
      <c r="H68" s="15">
        <v>98</v>
      </c>
      <c r="I68" s="15">
        <v>87</v>
      </c>
      <c r="J68" s="29">
        <v>45952</v>
      </c>
      <c r="K68" s="31">
        <v>133.71</v>
      </c>
      <c r="L68" s="38">
        <f t="shared" si="2"/>
        <v>7.3966045920275114E-2</v>
      </c>
      <c r="M68" s="31">
        <v>133.86000000000001</v>
      </c>
      <c r="N68" s="38">
        <f t="shared" si="3"/>
        <v>7.2762587778275656E-2</v>
      </c>
      <c r="O68" s="31">
        <v>133.05000000000001</v>
      </c>
      <c r="P68" s="38">
        <f t="shared" si="4"/>
        <v>7.9293498684704866E-2</v>
      </c>
      <c r="Q68" s="16" t="s">
        <v>3708</v>
      </c>
    </row>
    <row r="69" spans="1:20" x14ac:dyDescent="0.25">
      <c r="A69" s="6" t="s">
        <v>12</v>
      </c>
      <c r="B69" s="16" t="s">
        <v>193</v>
      </c>
      <c r="C69" s="16" t="s">
        <v>3510</v>
      </c>
      <c r="E69" s="20">
        <v>224.34</v>
      </c>
      <c r="F69" s="20">
        <v>232.84</v>
      </c>
      <c r="G69" s="22">
        <f t="shared" si="1"/>
        <v>-3.6505755024909811E-2</v>
      </c>
      <c r="H69" s="15">
        <v>95</v>
      </c>
      <c r="I69" s="15">
        <v>90</v>
      </c>
      <c r="J69" s="32">
        <v>45925</v>
      </c>
      <c r="K69" s="31">
        <v>216.79</v>
      </c>
      <c r="L69" s="38">
        <f t="shared" si="2"/>
        <v>3.482632962775041E-2</v>
      </c>
      <c r="M69" s="31">
        <v>214.18</v>
      </c>
      <c r="N69" s="38">
        <f t="shared" si="3"/>
        <v>4.7436735456158355E-2</v>
      </c>
      <c r="O69" s="31">
        <v>216.65</v>
      </c>
      <c r="P69" s="38">
        <f t="shared" si="4"/>
        <v>3.5495038079852284E-2</v>
      </c>
      <c r="Q69" s="16" t="s">
        <v>3709</v>
      </c>
      <c r="T69" s="16"/>
    </row>
    <row r="70" spans="1:20" x14ac:dyDescent="0.25">
      <c r="A70" s="6" t="s">
        <v>13</v>
      </c>
      <c r="B70" s="16" t="s">
        <v>3563</v>
      </c>
      <c r="C70" s="16" t="s">
        <v>3580</v>
      </c>
      <c r="E70" s="20">
        <v>187.68</v>
      </c>
      <c r="F70" s="20">
        <v>189.86</v>
      </c>
      <c r="G70" s="22">
        <f t="shared" si="1"/>
        <v>-1.1482144738228204E-2</v>
      </c>
      <c r="H70" s="15">
        <v>68</v>
      </c>
      <c r="I70" s="15">
        <v>83</v>
      </c>
      <c r="J70" s="29">
        <v>45965</v>
      </c>
      <c r="K70" s="31">
        <v>181.37</v>
      </c>
      <c r="L70" s="38">
        <f t="shared" si="2"/>
        <v>3.4790759221480963E-2</v>
      </c>
      <c r="M70" s="31">
        <v>181.96</v>
      </c>
      <c r="N70" s="38">
        <f t="shared" si="3"/>
        <v>3.1435480325346224E-2</v>
      </c>
      <c r="O70" s="31">
        <v>180.94</v>
      </c>
      <c r="P70" s="38">
        <f t="shared" si="4"/>
        <v>3.7249917099591072E-2</v>
      </c>
      <c r="Q70" s="16" t="s">
        <v>3710</v>
      </c>
    </row>
    <row r="71" spans="1:20" x14ac:dyDescent="0.25">
      <c r="A71" s="6" t="s">
        <v>14</v>
      </c>
      <c r="B71" s="16" t="s">
        <v>1166</v>
      </c>
      <c r="C71" s="16" t="s">
        <v>1181</v>
      </c>
      <c r="E71" s="20">
        <v>39.729999999999997</v>
      </c>
      <c r="F71" s="20">
        <v>39.39</v>
      </c>
      <c r="G71" s="22">
        <f t="shared" si="1"/>
        <v>8.6316323940085378E-3</v>
      </c>
      <c r="H71" s="15">
        <v>93</v>
      </c>
      <c r="I71" s="15">
        <v>71</v>
      </c>
      <c r="J71" s="29">
        <v>45967</v>
      </c>
      <c r="K71" s="31">
        <v>36.770000000000003</v>
      </c>
      <c r="L71" s="38">
        <f t="shared" si="2"/>
        <v>8.0500407941256277E-2</v>
      </c>
      <c r="M71" s="31">
        <v>38.11</v>
      </c>
      <c r="N71" s="38">
        <f t="shared" si="3"/>
        <v>4.2508527945421086E-2</v>
      </c>
      <c r="O71" s="31">
        <v>36.5</v>
      </c>
      <c r="P71" s="38">
        <f t="shared" si="4"/>
        <v>8.8493150684931424E-2</v>
      </c>
      <c r="Q71" s="16" t="s">
        <v>3713</v>
      </c>
    </row>
    <row r="72" spans="1:20" x14ac:dyDescent="0.25">
      <c r="A72" s="6" t="s">
        <v>15</v>
      </c>
      <c r="B72" s="16" t="s">
        <v>3540</v>
      </c>
      <c r="C72" s="16" t="s">
        <v>3544</v>
      </c>
      <c r="E72" s="20">
        <v>140.59</v>
      </c>
      <c r="F72" s="20">
        <v>137.51</v>
      </c>
      <c r="G72" s="22">
        <f t="shared" si="1"/>
        <v>2.2398371027561724E-2</v>
      </c>
      <c r="H72" s="15">
        <v>96</v>
      </c>
      <c r="I72" s="15">
        <v>89</v>
      </c>
      <c r="J72" s="29">
        <v>45959</v>
      </c>
      <c r="K72" s="31">
        <v>127.58</v>
      </c>
      <c r="L72" s="38">
        <f t="shared" si="2"/>
        <v>0.10197523122746516</v>
      </c>
      <c r="M72" s="31">
        <v>134.47999999999999</v>
      </c>
      <c r="N72" s="38">
        <f t="shared" si="3"/>
        <v>4.5434265318263042E-2</v>
      </c>
      <c r="O72" s="31">
        <v>126.08</v>
      </c>
      <c r="P72" s="38">
        <f t="shared" si="4"/>
        <v>0.1150856598984772</v>
      </c>
      <c r="Q72" s="16" t="s">
        <v>3712</v>
      </c>
    </row>
    <row r="73" spans="1:20" x14ac:dyDescent="0.25">
      <c r="A73" s="6" t="s">
        <v>16</v>
      </c>
      <c r="B73" s="16" t="s">
        <v>3706</v>
      </c>
      <c r="C73" s="16" t="s">
        <v>3718</v>
      </c>
      <c r="E73" s="20">
        <v>37.630000000000003</v>
      </c>
      <c r="F73" s="20">
        <v>36.4</v>
      </c>
      <c r="G73" s="22">
        <f t="shared" si="1"/>
        <v>3.37912087912089E-2</v>
      </c>
      <c r="H73" s="15">
        <v>96</v>
      </c>
      <c r="I73" s="15">
        <v>90</v>
      </c>
      <c r="J73" s="29">
        <v>45964</v>
      </c>
      <c r="K73" s="31">
        <v>30.48</v>
      </c>
      <c r="L73" s="38">
        <f t="shared" si="2"/>
        <v>0.23458005249343838</v>
      </c>
      <c r="M73" s="31">
        <v>30.99</v>
      </c>
      <c r="N73" s="38">
        <f t="shared" si="3"/>
        <v>0.21426266537592786</v>
      </c>
      <c r="O73" s="31">
        <v>30.13</v>
      </c>
      <c r="P73" s="38">
        <f t="shared" si="4"/>
        <v>0.24892134085628953</v>
      </c>
      <c r="Q73" s="16" t="s">
        <v>3719</v>
      </c>
    </row>
    <row r="74" spans="1:20" x14ac:dyDescent="0.25">
      <c r="A74" s="6" t="s">
        <v>17</v>
      </c>
      <c r="B74" s="16" t="s">
        <v>1815</v>
      </c>
      <c r="C74" s="16" t="s">
        <v>1821</v>
      </c>
      <c r="E74" s="20">
        <v>124.78</v>
      </c>
      <c r="F74" s="20">
        <v>117.7</v>
      </c>
      <c r="G74" s="22">
        <f t="shared" si="1"/>
        <v>6.0152931180968545E-2</v>
      </c>
      <c r="H74" s="15">
        <v>80</v>
      </c>
      <c r="I74" s="15">
        <v>98</v>
      </c>
      <c r="J74" s="29">
        <v>45959</v>
      </c>
      <c r="K74" s="31">
        <v>109.77</v>
      </c>
      <c r="L74" s="38">
        <f t="shared" si="2"/>
        <v>0.13674045731985066</v>
      </c>
      <c r="M74" s="31">
        <v>113.41</v>
      </c>
      <c r="N74" s="38">
        <f t="shared" si="3"/>
        <v>0.1002557093730712</v>
      </c>
      <c r="O74" s="31">
        <v>108.29</v>
      </c>
      <c r="P74" s="38">
        <f t="shared" si="4"/>
        <v>0.15227629513343793</v>
      </c>
      <c r="Q74" s="16" t="s">
        <v>3711</v>
      </c>
    </row>
    <row r="75" spans="1:20" x14ac:dyDescent="0.25">
      <c r="A75" s="6" t="s">
        <v>31</v>
      </c>
      <c r="B75" s="16" t="s">
        <v>3371</v>
      </c>
      <c r="C75" s="16" t="s">
        <v>3390</v>
      </c>
      <c r="E75" s="20">
        <v>23.27</v>
      </c>
      <c r="F75" s="20">
        <v>21.88</v>
      </c>
      <c r="G75" s="22">
        <f t="shared" si="1"/>
        <v>6.352833638025597E-2</v>
      </c>
      <c r="H75" s="15">
        <v>28</v>
      </c>
      <c r="I75" s="15">
        <v>99</v>
      </c>
      <c r="J75" s="29">
        <v>45978</v>
      </c>
      <c r="K75" s="31">
        <v>16.95</v>
      </c>
      <c r="L75" s="38">
        <f t="shared" si="2"/>
        <v>0.37286135693215344</v>
      </c>
      <c r="M75" s="31">
        <v>16.89</v>
      </c>
      <c r="N75" s="38">
        <f t="shared" si="3"/>
        <v>0.37773830669034925</v>
      </c>
      <c r="O75" s="31">
        <v>16.38</v>
      </c>
      <c r="P75" s="38">
        <f t="shared" si="4"/>
        <v>0.42063492063492069</v>
      </c>
      <c r="Q75" s="16" t="s">
        <v>3717</v>
      </c>
    </row>
    <row r="76" spans="1:20" x14ac:dyDescent="0.25">
      <c r="A76" s="6" t="s">
        <v>33</v>
      </c>
      <c r="B76" s="16" t="s">
        <v>3671</v>
      </c>
      <c r="C76" s="16" t="s">
        <v>3681</v>
      </c>
      <c r="E76" s="20">
        <v>154.94999999999999</v>
      </c>
      <c r="F76" s="20">
        <v>145.30000000000001</v>
      </c>
      <c r="G76" s="22">
        <f t="shared" si="1"/>
        <v>6.6414315209910368E-2</v>
      </c>
      <c r="H76" s="15">
        <v>93</v>
      </c>
      <c r="I76" s="15">
        <v>92</v>
      </c>
      <c r="J76" s="29">
        <v>45965</v>
      </c>
      <c r="K76" s="31">
        <v>132.63999999999999</v>
      </c>
      <c r="L76" s="38">
        <f t="shared" si="2"/>
        <v>0.16819963811821476</v>
      </c>
      <c r="M76" s="31">
        <v>144.58000000000001</v>
      </c>
      <c r="N76" s="38">
        <f t="shared" si="3"/>
        <v>7.1724996541706845E-2</v>
      </c>
      <c r="O76" s="31">
        <v>129.03</v>
      </c>
      <c r="P76" s="38">
        <f t="shared" si="4"/>
        <v>0.20088351546152047</v>
      </c>
      <c r="Q76" s="16" t="s">
        <v>3714</v>
      </c>
    </row>
    <row r="77" spans="1:20" x14ac:dyDescent="0.25">
      <c r="A77" s="6" t="s">
        <v>34</v>
      </c>
      <c r="B77" s="16" t="s">
        <v>3341</v>
      </c>
      <c r="C77" s="16" t="s">
        <v>3348</v>
      </c>
      <c r="E77" s="20">
        <v>183.75</v>
      </c>
      <c r="F77" s="20">
        <v>171.59</v>
      </c>
      <c r="G77" s="22">
        <f t="shared" si="1"/>
        <v>7.0866600617751602E-2</v>
      </c>
      <c r="H77" s="15">
        <v>87</v>
      </c>
      <c r="I77" s="15">
        <v>80</v>
      </c>
      <c r="J77" s="29">
        <v>45953</v>
      </c>
      <c r="K77" s="31">
        <v>181.65</v>
      </c>
      <c r="L77" s="38">
        <f t="shared" si="2"/>
        <v>1.1560693641618465E-2</v>
      </c>
      <c r="M77" s="31">
        <v>185.26</v>
      </c>
      <c r="N77" s="38">
        <f t="shared" si="3"/>
        <v>-8.1507071143257642E-3</v>
      </c>
      <c r="O77" s="31">
        <v>180.85</v>
      </c>
      <c r="P77" s="38">
        <f t="shared" si="4"/>
        <v>1.6035388443461463E-2</v>
      </c>
      <c r="Q77" s="16" t="s">
        <v>3716</v>
      </c>
    </row>
    <row r="78" spans="1:20" x14ac:dyDescent="0.25">
      <c r="A78" s="6" t="s">
        <v>35</v>
      </c>
      <c r="B78" s="16" t="s">
        <v>1450</v>
      </c>
      <c r="C78" s="16" t="s">
        <v>1466</v>
      </c>
      <c r="E78" s="20">
        <v>29.56</v>
      </c>
      <c r="F78" s="20">
        <v>27.33</v>
      </c>
      <c r="G78" s="22">
        <f t="shared" si="1"/>
        <v>8.159531650201246E-2</v>
      </c>
      <c r="H78" s="15">
        <v>77</v>
      </c>
      <c r="I78" s="15">
        <v>90</v>
      </c>
      <c r="J78" s="29">
        <v>45961</v>
      </c>
      <c r="K78" s="31">
        <v>25.78</v>
      </c>
      <c r="L78" s="38">
        <f t="shared" si="2"/>
        <v>0.14662529092319618</v>
      </c>
      <c r="M78" s="31">
        <v>27.88</v>
      </c>
      <c r="N78" s="38">
        <f t="shared" si="3"/>
        <v>6.0258249641319934E-2</v>
      </c>
      <c r="O78" s="31">
        <v>25.19</v>
      </c>
      <c r="P78" s="38">
        <f t="shared" si="4"/>
        <v>0.17348154029376725</v>
      </c>
      <c r="Q78" s="16" t="s">
        <v>3675</v>
      </c>
    </row>
    <row r="79" spans="1:20" x14ac:dyDescent="0.25">
      <c r="A79" s="6" t="s">
        <v>38</v>
      </c>
      <c r="B79" s="16" t="s">
        <v>2215</v>
      </c>
      <c r="C79" s="16" t="s">
        <v>2229</v>
      </c>
      <c r="E79" s="20">
        <v>129.6</v>
      </c>
      <c r="F79" s="20">
        <v>117.75</v>
      </c>
      <c r="G79" s="22">
        <f t="shared" si="1"/>
        <v>0.10063694267515919</v>
      </c>
      <c r="H79" s="15">
        <v>80</v>
      </c>
      <c r="I79" s="15">
        <v>97</v>
      </c>
      <c r="J79" s="29">
        <v>45978</v>
      </c>
      <c r="K79" s="31">
        <v>113.5</v>
      </c>
      <c r="L79" s="38">
        <f t="shared" si="2"/>
        <v>0.14185022026431712</v>
      </c>
      <c r="M79" s="31">
        <v>124.43</v>
      </c>
      <c r="N79" s="38">
        <f t="shared" si="3"/>
        <v>4.1549465562967028E-2</v>
      </c>
      <c r="O79" s="31">
        <v>110.68</v>
      </c>
      <c r="P79" s="38">
        <f t="shared" si="4"/>
        <v>0.17094325984821093</v>
      </c>
      <c r="Q79" s="16" t="s">
        <v>3675</v>
      </c>
    </row>
    <row r="80" spans="1:20" x14ac:dyDescent="0.25">
      <c r="A80" s="6" t="s">
        <v>44</v>
      </c>
      <c r="B80" s="16" t="s">
        <v>156</v>
      </c>
      <c r="C80" s="16" t="s">
        <v>2309</v>
      </c>
      <c r="E80" s="20">
        <v>92.18</v>
      </c>
      <c r="F80" s="20">
        <v>79.69</v>
      </c>
      <c r="G80" s="22">
        <f t="shared" si="1"/>
        <v>0.15673233780901002</v>
      </c>
      <c r="H80" s="15">
        <v>80</v>
      </c>
      <c r="I80" s="15">
        <v>94</v>
      </c>
      <c r="J80" s="29">
        <v>45966</v>
      </c>
      <c r="K80" s="31">
        <v>78.400000000000006</v>
      </c>
      <c r="L80" s="38">
        <f t="shared" si="2"/>
        <v>0.17576530612244898</v>
      </c>
      <c r="M80" s="31">
        <v>84.88</v>
      </c>
      <c r="N80" s="38">
        <f t="shared" si="3"/>
        <v>8.6003770028275348E-2</v>
      </c>
      <c r="O80" s="31">
        <v>76.62</v>
      </c>
      <c r="P80" s="38">
        <f t="shared" si="4"/>
        <v>0.20308013573479511</v>
      </c>
      <c r="Q80" s="16" t="s">
        <v>3715</v>
      </c>
    </row>
    <row r="81" spans="1:16" x14ac:dyDescent="0.25">
      <c r="A81" s="6" t="s">
        <v>45</v>
      </c>
    </row>
    <row r="82" spans="1:16" x14ac:dyDescent="0.25">
      <c r="A82" s="6" t="s">
        <v>46</v>
      </c>
    </row>
    <row r="83" spans="1:16" x14ac:dyDescent="0.25">
      <c r="A83" s="6" t="s">
        <v>47</v>
      </c>
    </row>
    <row r="84" spans="1:16" x14ac:dyDescent="0.25">
      <c r="A84" s="6" t="s">
        <v>54</v>
      </c>
    </row>
    <row r="85" spans="1:16" x14ac:dyDescent="0.25">
      <c r="A85" s="6" t="s">
        <v>56</v>
      </c>
    </row>
    <row r="86" spans="1:16" x14ac:dyDescent="0.25">
      <c r="A86" s="6" t="s">
        <v>63</v>
      </c>
    </row>
    <row r="87" spans="1:16" x14ac:dyDescent="0.25">
      <c r="A87" s="6" t="s">
        <v>64</v>
      </c>
    </row>
    <row r="88" spans="1:16" x14ac:dyDescent="0.25">
      <c r="A88" s="6" t="s">
        <v>65</v>
      </c>
    </row>
    <row r="89" spans="1:16" x14ac:dyDescent="0.25">
      <c r="A89" s="6" t="s">
        <v>66</v>
      </c>
    </row>
    <row r="90" spans="1:16" x14ac:dyDescent="0.25">
      <c r="A90" s="6" t="s">
        <v>67</v>
      </c>
    </row>
    <row r="91" spans="1:16" x14ac:dyDescent="0.25">
      <c r="A91" s="6" t="s">
        <v>68</v>
      </c>
    </row>
    <row r="92" spans="1:16" x14ac:dyDescent="0.25">
      <c r="A92" s="6" t="s">
        <v>69</v>
      </c>
    </row>
    <row r="93" spans="1:16" x14ac:dyDescent="0.25">
      <c r="A93" s="6" t="s">
        <v>70</v>
      </c>
    </row>
    <row r="94" spans="1:16" x14ac:dyDescent="0.25">
      <c r="A94" s="6" t="s">
        <v>75</v>
      </c>
    </row>
    <row r="95" spans="1:16" x14ac:dyDescent="0.25">
      <c r="A95" s="6" t="s">
        <v>76</v>
      </c>
      <c r="B95" s="16"/>
      <c r="C95" s="16"/>
      <c r="E95" s="20"/>
      <c r="F95" s="20"/>
      <c r="G95" s="22"/>
      <c r="H95" s="15"/>
      <c r="I95" s="15"/>
      <c r="J95" s="29"/>
      <c r="K95" s="31"/>
      <c r="L95" s="33"/>
      <c r="M95" s="31"/>
      <c r="N95" s="33"/>
      <c r="O95" s="31"/>
      <c r="P95" s="33"/>
    </row>
    <row r="96" spans="1:16" x14ac:dyDescent="0.25">
      <c r="A96" s="6" t="s">
        <v>78</v>
      </c>
    </row>
    <row r="97" spans="1:17" x14ac:dyDescent="0.25">
      <c r="A97" s="6" t="s">
        <v>79</v>
      </c>
    </row>
    <row r="98" spans="1:17" x14ac:dyDescent="0.25">
      <c r="A98" s="6" t="s">
        <v>81</v>
      </c>
    </row>
    <row r="99" spans="1:17" x14ac:dyDescent="0.25">
      <c r="A99" s="6" t="s">
        <v>119</v>
      </c>
      <c r="Q99" s="16"/>
    </row>
    <row r="100" spans="1:17" x14ac:dyDescent="0.25">
      <c r="A100" s="6" t="s">
        <v>148</v>
      </c>
    </row>
    <row r="101" spans="1:17" x14ac:dyDescent="0.25">
      <c r="A101" s="6" t="s">
        <v>149</v>
      </c>
      <c r="J101" s="29"/>
    </row>
    <row r="104" spans="1:17" x14ac:dyDescent="0.25">
      <c r="J104" s="29"/>
    </row>
    <row r="105" spans="1:17" x14ac:dyDescent="0.25">
      <c r="J105" s="29"/>
    </row>
    <row r="106" spans="1:17" x14ac:dyDescent="0.25">
      <c r="J106" s="29"/>
    </row>
  </sheetData>
  <sortState xmlns:xlrd2="http://schemas.microsoft.com/office/spreadsheetml/2017/richdata2" ref="B67:Q80">
    <sortCondition ref="G67:G80"/>
  </sortState>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D9E11-133A-4C4D-802E-833A86443A41}">
  <dimension ref="A1:XFD106"/>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45919</v>
      </c>
      <c r="I3" s="2"/>
      <c r="J3" s="29">
        <v>45922</v>
      </c>
      <c r="K3" s="28">
        <v>45923</v>
      </c>
      <c r="L3" s="28">
        <v>45924</v>
      </c>
      <c r="M3" s="28">
        <v>45925</v>
      </c>
      <c r="N3" s="28">
        <v>45926</v>
      </c>
      <c r="P3" s="2" t="s">
        <v>82</v>
      </c>
      <c r="R3" s="2" t="s">
        <v>82</v>
      </c>
    </row>
    <row r="4" spans="1:18" ht="15.75" thickBot="1" x14ac:dyDescent="0.3">
      <c r="A4" t="s">
        <v>0</v>
      </c>
      <c r="C4" s="10">
        <v>45922</v>
      </c>
      <c r="D4" s="11" t="s">
        <v>32</v>
      </c>
      <c r="E4" s="10">
        <v>45926</v>
      </c>
      <c r="J4" s="2" t="s">
        <v>26</v>
      </c>
      <c r="K4" s="2" t="s">
        <v>27</v>
      </c>
      <c r="L4" s="2" t="s">
        <v>28</v>
      </c>
      <c r="M4" s="2" t="s">
        <v>29</v>
      </c>
      <c r="N4" s="2" t="s">
        <v>30</v>
      </c>
    </row>
    <row r="5" spans="1:18" ht="15.75" thickBot="1" x14ac:dyDescent="0.3">
      <c r="A5" t="s">
        <v>910</v>
      </c>
      <c r="F5" s="8">
        <v>19310.79</v>
      </c>
      <c r="G5" s="36" t="s">
        <v>25</v>
      </c>
      <c r="H5" s="8">
        <v>22631.48</v>
      </c>
      <c r="J5" s="14">
        <v>22788.98</v>
      </c>
      <c r="K5" s="14">
        <v>22573.47</v>
      </c>
      <c r="L5" s="14">
        <v>22497.86</v>
      </c>
      <c r="M5" s="14">
        <v>22384.7</v>
      </c>
      <c r="N5" s="14">
        <v>22484.07</v>
      </c>
      <c r="P5" s="5">
        <f>(N5-H5)/H5</f>
        <v>-6.513493593878962E-3</v>
      </c>
      <c r="R5" s="5">
        <f>(N5-F5)/F5</f>
        <v>0.16432678310933932</v>
      </c>
    </row>
    <row r="6" spans="1:18" ht="15.75" thickBot="1" x14ac:dyDescent="0.3">
      <c r="A6" t="s">
        <v>302</v>
      </c>
      <c r="C6" s="26" t="s">
        <v>340</v>
      </c>
      <c r="D6" s="1"/>
      <c r="E6" s="1"/>
      <c r="F6" s="9">
        <v>6040.04</v>
      </c>
      <c r="G6" s="36" t="s">
        <v>107</v>
      </c>
      <c r="H6" s="9">
        <v>6664.36</v>
      </c>
      <c r="J6" s="14">
        <v>6693.72</v>
      </c>
      <c r="K6" s="17">
        <v>6656.92</v>
      </c>
      <c r="L6" s="17">
        <v>6637.97</v>
      </c>
      <c r="M6" s="14">
        <v>6631.96</v>
      </c>
      <c r="N6" s="14">
        <v>6604.72</v>
      </c>
      <c r="P6" s="5">
        <f>(N6-H6)/H6</f>
        <v>-8.949096387349937E-3</v>
      </c>
      <c r="R6" s="5">
        <f>(N6-F6)/F6</f>
        <v>9.3489447089754416E-2</v>
      </c>
    </row>
    <row r="7" spans="1:18" x14ac:dyDescent="0.25">
      <c r="C7" s="35"/>
      <c r="J7" s="12"/>
    </row>
    <row r="8" spans="1:18" x14ac:dyDescent="0.25">
      <c r="C8" s="12"/>
      <c r="J8" s="12"/>
    </row>
    <row r="9" spans="1:18" x14ac:dyDescent="0.25">
      <c r="C9" s="12"/>
      <c r="J9" s="12"/>
    </row>
    <row r="10" spans="1:18" x14ac:dyDescent="0.25">
      <c r="A10" t="s">
        <v>3</v>
      </c>
      <c r="C10" s="16"/>
      <c r="D10" t="s">
        <v>3730</v>
      </c>
      <c r="J10" s="16"/>
    </row>
    <row r="11" spans="1:18" x14ac:dyDescent="0.25">
      <c r="C11" s="27"/>
      <c r="J11" s="16"/>
    </row>
    <row r="12" spans="1:18" x14ac:dyDescent="0.25">
      <c r="C12" s="27"/>
      <c r="J12" s="16"/>
    </row>
    <row r="13" spans="1:18" x14ac:dyDescent="0.25">
      <c r="C13" s="27"/>
      <c r="J13" s="16"/>
    </row>
    <row r="14" spans="1:18" x14ac:dyDescent="0.25">
      <c r="C14" s="27"/>
      <c r="J14" s="16"/>
    </row>
    <row r="15" spans="1:18" x14ac:dyDescent="0.25">
      <c r="C15" s="27"/>
      <c r="J15" s="16"/>
    </row>
    <row r="16" spans="1:18" x14ac:dyDescent="0.25">
      <c r="C16" s="16"/>
      <c r="J16" s="16"/>
    </row>
    <row r="17" spans="3:10" x14ac:dyDescent="0.25">
      <c r="C17" s="16"/>
      <c r="J17" s="16"/>
    </row>
    <row r="18" spans="3:10" x14ac:dyDescent="0.25">
      <c r="C18" s="16"/>
      <c r="J18" s="16"/>
    </row>
    <row r="19" spans="3:10" x14ac:dyDescent="0.25">
      <c r="C19" s="16"/>
      <c r="J19" s="16"/>
    </row>
    <row r="20" spans="3:10" x14ac:dyDescent="0.25">
      <c r="C20" s="16"/>
      <c r="J20" s="16"/>
    </row>
    <row r="21" spans="3:10" x14ac:dyDescent="0.25">
      <c r="C21" s="16"/>
      <c r="J21" s="16"/>
    </row>
    <row r="22" spans="3:10" x14ac:dyDescent="0.25">
      <c r="C22" s="16"/>
      <c r="J22" s="16"/>
    </row>
    <row r="23" spans="3:10" x14ac:dyDescent="0.25">
      <c r="C23" s="16"/>
      <c r="J23" s="16"/>
    </row>
    <row r="24" spans="3:10" x14ac:dyDescent="0.25">
      <c r="C24" s="27"/>
      <c r="J24" s="16"/>
    </row>
    <row r="25" spans="3:10" x14ac:dyDescent="0.25">
      <c r="C25" s="27"/>
      <c r="J25" s="16"/>
    </row>
    <row r="26" spans="3:10" x14ac:dyDescent="0.25">
      <c r="C26" s="16"/>
      <c r="J26" s="16"/>
    </row>
    <row r="27" spans="3:10" x14ac:dyDescent="0.25">
      <c r="C27" s="12" t="s">
        <v>182</v>
      </c>
      <c r="D27" s="12"/>
      <c r="J27" s="16"/>
    </row>
    <row r="28" spans="3:10" x14ac:dyDescent="0.25">
      <c r="C28" s="12" t="s">
        <v>163</v>
      </c>
      <c r="D28" s="12"/>
      <c r="J28" s="16"/>
    </row>
    <row r="29" spans="3:10" x14ac:dyDescent="0.25">
      <c r="C29" s="12"/>
      <c r="J29" s="16"/>
    </row>
    <row r="30" spans="3:10" x14ac:dyDescent="0.25">
      <c r="F30" s="2" t="s">
        <v>154</v>
      </c>
      <c r="J30" s="16"/>
    </row>
    <row r="31" spans="3:10" x14ac:dyDescent="0.25">
      <c r="C31" t="s">
        <v>102</v>
      </c>
      <c r="D31" s="5">
        <v>5.5100000000000003E-2</v>
      </c>
      <c r="E31" s="7"/>
      <c r="F31" s="2" t="s">
        <v>155</v>
      </c>
      <c r="I31" s="5"/>
      <c r="J31" s="16"/>
    </row>
    <row r="32" spans="3:10" x14ac:dyDescent="0.25">
      <c r="C32" s="16"/>
      <c r="D32" s="5"/>
      <c r="E32" s="7"/>
      <c r="F32" s="5"/>
      <c r="I32" s="5"/>
      <c r="J32" s="16"/>
    </row>
    <row r="33" spans="3:10 16384:16384" x14ac:dyDescent="0.25">
      <c r="C33" s="16"/>
      <c r="D33" s="5"/>
      <c r="E33" s="7"/>
      <c r="F33" s="34"/>
      <c r="I33" s="5"/>
      <c r="J33" s="16"/>
    </row>
    <row r="34" spans="3:10 16384:16384" x14ac:dyDescent="0.25">
      <c r="D34" s="5"/>
      <c r="F34" s="5"/>
      <c r="I34" s="5"/>
      <c r="J34" s="16"/>
    </row>
    <row r="35" spans="3:10 16384:16384" x14ac:dyDescent="0.25">
      <c r="C35" t="s">
        <v>3107</v>
      </c>
      <c r="D35" s="5">
        <v>0.1085</v>
      </c>
      <c r="F35" s="5">
        <v>-3.2000000000000001E-2</v>
      </c>
      <c r="I35" s="5"/>
      <c r="J35" s="16"/>
    </row>
    <row r="36" spans="3:10 16384:16384" x14ac:dyDescent="0.25">
      <c r="C36" t="s">
        <v>3206</v>
      </c>
      <c r="D36" s="5">
        <v>0.12859999999999999</v>
      </c>
      <c r="F36" s="5">
        <v>-0.15709999999999999</v>
      </c>
      <c r="I36" s="5"/>
      <c r="J36" s="16"/>
    </row>
    <row r="37" spans="3:10 16384:16384" x14ac:dyDescent="0.25">
      <c r="C37" t="s">
        <v>1762</v>
      </c>
      <c r="D37" s="5">
        <v>0.11840000000000001</v>
      </c>
      <c r="F37" s="5">
        <v>-4.8399999999999999E-2</v>
      </c>
      <c r="I37" s="5"/>
      <c r="J37" s="16"/>
    </row>
    <row r="38" spans="3:10 16384:16384" x14ac:dyDescent="0.25">
      <c r="C38" t="s">
        <v>2287</v>
      </c>
      <c r="D38" s="5">
        <v>0.11609999999999999</v>
      </c>
      <c r="F38" s="5">
        <v>-0.1827</v>
      </c>
      <c r="I38" s="5"/>
      <c r="J38" s="16"/>
    </row>
    <row r="39" spans="3:10 16384:16384" x14ac:dyDescent="0.25">
      <c r="C39" t="s">
        <v>266</v>
      </c>
      <c r="D39" s="5">
        <v>0.153</v>
      </c>
      <c r="F39" s="5">
        <v>3.1199999999999999E-2</v>
      </c>
      <c r="I39" s="5"/>
      <c r="J39" s="16"/>
    </row>
    <row r="40" spans="3:10 16384:16384" x14ac:dyDescent="0.25">
      <c r="C40" t="s">
        <v>3241</v>
      </c>
      <c r="D40" s="5">
        <v>9.1200000000000003E-2</v>
      </c>
      <c r="F40" s="5">
        <v>-1.32E-2</v>
      </c>
      <c r="I40" s="5"/>
      <c r="J40" s="16"/>
      <c r="XFD40">
        <v>7</v>
      </c>
    </row>
    <row r="41" spans="3:10 16384:16384" x14ac:dyDescent="0.25">
      <c r="C41" t="s">
        <v>927</v>
      </c>
      <c r="D41" s="5">
        <v>0.11890000000000001</v>
      </c>
      <c r="F41" s="5">
        <v>-7.0000000000000001E-3</v>
      </c>
      <c r="G41" s="22"/>
      <c r="H41" s="16"/>
      <c r="I41" s="5"/>
      <c r="J41" s="16"/>
    </row>
    <row r="42" spans="3:10 16384:16384" x14ac:dyDescent="0.25">
      <c r="C42" t="s">
        <v>171</v>
      </c>
      <c r="D42" s="5">
        <v>0.11020000000000001</v>
      </c>
      <c r="F42" s="5">
        <v>-4.7500000000000001E-2</v>
      </c>
      <c r="G42" s="22"/>
      <c r="H42" s="16"/>
      <c r="I42" s="5"/>
      <c r="J42" s="16"/>
    </row>
    <row r="43" spans="3:10 16384:16384" x14ac:dyDescent="0.25">
      <c r="G43" s="22"/>
      <c r="H43" s="16"/>
      <c r="I43" s="5"/>
      <c r="J43" s="16"/>
    </row>
    <row r="44" spans="3:10 16384:16384" x14ac:dyDescent="0.25">
      <c r="G44" s="22"/>
      <c r="H44" s="16"/>
      <c r="I44" s="5"/>
      <c r="J44" s="16"/>
    </row>
    <row r="45" spans="3:10 16384:16384" x14ac:dyDescent="0.25">
      <c r="D45" s="5"/>
      <c r="E45" s="21"/>
      <c r="F45" s="34"/>
      <c r="G45" s="22"/>
      <c r="H45" s="16"/>
      <c r="I45" s="5"/>
      <c r="J45" s="16"/>
    </row>
    <row r="46" spans="3:10 16384:16384" x14ac:dyDescent="0.25">
      <c r="D46" s="5">
        <f>SUM(D31:D45)</f>
        <v>1.0000000000000002</v>
      </c>
      <c r="F46" s="34"/>
      <c r="I46" s="22"/>
      <c r="J46" s="16"/>
    </row>
    <row r="47" spans="3:10 16384:16384" x14ac:dyDescent="0.25">
      <c r="E47" s="21"/>
      <c r="F47" s="16"/>
      <c r="G47" s="22"/>
      <c r="H47" s="16"/>
      <c r="I47" s="22"/>
      <c r="J47" s="16"/>
    </row>
    <row r="48" spans="3:10 16384:16384" x14ac:dyDescent="0.25">
      <c r="C48" s="12"/>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3107</v>
      </c>
      <c r="E51" s="4">
        <v>47.84</v>
      </c>
      <c r="F51" s="4">
        <v>32.03</v>
      </c>
      <c r="G51" s="5">
        <f t="shared" ref="G51:G56" si="0">(E51-F51)/F51</f>
        <v>0.49359975023415553</v>
      </c>
      <c r="H51" s="20">
        <v>42</v>
      </c>
      <c r="I51" s="4">
        <v>50.92</v>
      </c>
      <c r="J51" s="2">
        <v>98</v>
      </c>
      <c r="K51" s="2">
        <v>8</v>
      </c>
      <c r="L51" s="2">
        <v>9</v>
      </c>
    </row>
    <row r="52" spans="1:19" x14ac:dyDescent="0.25">
      <c r="A52" s="6" t="s">
        <v>11</v>
      </c>
      <c r="B52" t="s">
        <v>3206</v>
      </c>
      <c r="E52" s="4">
        <v>169.56</v>
      </c>
      <c r="F52" s="4">
        <v>92.25</v>
      </c>
      <c r="G52" s="5">
        <f t="shared" si="0"/>
        <v>0.83804878048780496</v>
      </c>
      <c r="H52" s="20">
        <v>130</v>
      </c>
      <c r="I52" s="4">
        <v>80.989999999999995</v>
      </c>
      <c r="J52" s="2">
        <v>99</v>
      </c>
      <c r="K52" s="2">
        <v>80</v>
      </c>
    </row>
    <row r="53" spans="1:19" x14ac:dyDescent="0.25">
      <c r="A53" s="6" t="s">
        <v>12</v>
      </c>
      <c r="B53" t="s">
        <v>1762</v>
      </c>
      <c r="E53" s="4">
        <v>61.55</v>
      </c>
      <c r="F53" s="4">
        <v>39.770000000000003</v>
      </c>
      <c r="G53" s="5">
        <f t="shared" si="0"/>
        <v>0.54764898164445541</v>
      </c>
      <c r="H53" s="20">
        <v>45</v>
      </c>
      <c r="I53" s="4">
        <v>58.42</v>
      </c>
      <c r="J53" s="2">
        <v>98</v>
      </c>
      <c r="K53" s="2">
        <v>80</v>
      </c>
      <c r="L53" s="2">
        <v>3</v>
      </c>
    </row>
    <row r="54" spans="1:19" x14ac:dyDescent="0.25">
      <c r="A54" s="6" t="s">
        <v>13</v>
      </c>
      <c r="B54" t="s">
        <v>2287</v>
      </c>
      <c r="E54" s="4">
        <v>135.22999999999999</v>
      </c>
      <c r="F54" s="4">
        <v>63.86</v>
      </c>
      <c r="G54" s="5">
        <f t="shared" si="0"/>
        <v>1.1176010021922955</v>
      </c>
      <c r="H54" s="13">
        <v>90</v>
      </c>
      <c r="I54" s="4">
        <v>58.69</v>
      </c>
      <c r="J54" s="2">
        <v>99</v>
      </c>
      <c r="K54" s="2">
        <v>46</v>
      </c>
    </row>
    <row r="55" spans="1:19" x14ac:dyDescent="0.25">
      <c r="A55" s="6" t="s">
        <v>14</v>
      </c>
      <c r="B55" t="s">
        <v>266</v>
      </c>
      <c r="E55" s="4">
        <v>649.59</v>
      </c>
      <c r="F55" s="4">
        <v>462.85</v>
      </c>
      <c r="G55" s="5">
        <f t="shared" si="0"/>
        <v>0.40345684346980665</v>
      </c>
      <c r="H55" s="13">
        <v>530</v>
      </c>
      <c r="I55" s="4">
        <v>473.7</v>
      </c>
      <c r="J55" s="2">
        <v>98</v>
      </c>
      <c r="K55" s="2">
        <v>81</v>
      </c>
      <c r="L55" s="2">
        <v>24</v>
      </c>
    </row>
    <row r="56" spans="1:19" x14ac:dyDescent="0.25">
      <c r="A56" s="6" t="s">
        <v>15</v>
      </c>
      <c r="B56" t="s">
        <v>3241</v>
      </c>
      <c r="E56" s="4">
        <v>208.73</v>
      </c>
      <c r="F56" s="4">
        <v>198.82</v>
      </c>
      <c r="G56" s="5">
        <f t="shared" si="0"/>
        <v>4.9844080072427306E-2</v>
      </c>
      <c r="H56" s="13">
        <v>195</v>
      </c>
      <c r="I56" s="4">
        <v>183.05</v>
      </c>
      <c r="J56" s="2">
        <v>81</v>
      </c>
      <c r="K56" s="2">
        <v>91</v>
      </c>
    </row>
    <row r="57" spans="1:19" x14ac:dyDescent="0.25">
      <c r="A57" s="6" t="s">
        <v>16</v>
      </c>
      <c r="B57" t="s">
        <v>927</v>
      </c>
      <c r="E57" s="4">
        <v>86.18</v>
      </c>
      <c r="F57" s="4">
        <v>79.48</v>
      </c>
      <c r="G57" s="5">
        <f>(E57-F57)/F57</f>
        <v>8.4297936587820865E-2</v>
      </c>
      <c r="H57" s="13">
        <v>75</v>
      </c>
      <c r="I57" s="4">
        <v>78.959999999999994</v>
      </c>
      <c r="J57" s="2">
        <v>92</v>
      </c>
      <c r="K57" s="2">
        <v>99</v>
      </c>
      <c r="L57" s="2"/>
    </row>
    <row r="58" spans="1:19" x14ac:dyDescent="0.25">
      <c r="A58" s="6" t="s">
        <v>17</v>
      </c>
      <c r="B58" t="s">
        <v>171</v>
      </c>
      <c r="E58" s="4">
        <v>149.61000000000001</v>
      </c>
      <c r="F58" s="4">
        <v>141.5</v>
      </c>
      <c r="G58" s="5">
        <f>(E58-F58)/F58</f>
        <v>5.7314487632508931E-2</v>
      </c>
      <c r="H58" s="20">
        <v>134</v>
      </c>
      <c r="I58" s="4">
        <v>125.81</v>
      </c>
      <c r="J58" s="2">
        <v>93</v>
      </c>
      <c r="K58" s="2">
        <v>99</v>
      </c>
      <c r="L58" s="2">
        <v>22</v>
      </c>
    </row>
    <row r="59" spans="1:19" x14ac:dyDescent="0.25">
      <c r="A59" s="6" t="s">
        <v>31</v>
      </c>
      <c r="E59" s="4"/>
      <c r="F59" s="4"/>
      <c r="G59" s="5"/>
      <c r="H59" s="13"/>
      <c r="I59" s="4"/>
      <c r="J59" s="2"/>
      <c r="K59" s="2"/>
    </row>
    <row r="60" spans="1:19" x14ac:dyDescent="0.25">
      <c r="A60" s="6" t="s">
        <v>33</v>
      </c>
    </row>
    <row r="61" spans="1:19" x14ac:dyDescent="0.25">
      <c r="A61" s="6" t="s">
        <v>34</v>
      </c>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2289</v>
      </c>
      <c r="C67" s="16" t="s">
        <v>3582</v>
      </c>
      <c r="E67" s="20">
        <v>624.16999999999996</v>
      </c>
      <c r="F67" s="20">
        <v>677.29</v>
      </c>
      <c r="G67" s="22">
        <f t="shared" ref="G67:G80" si="1">(E67-F67)/F67</f>
        <v>-7.8430214531441486E-2</v>
      </c>
      <c r="H67" s="15">
        <v>30</v>
      </c>
      <c r="I67" s="15">
        <v>94</v>
      </c>
      <c r="J67" s="29">
        <v>45952</v>
      </c>
      <c r="K67" s="31">
        <v>619.85</v>
      </c>
      <c r="L67" s="38">
        <f t="shared" ref="L67:L80" si="2">(E67-K67)/K67</f>
        <v>6.9694280874404071E-3</v>
      </c>
      <c r="M67" s="31">
        <v>615.82000000000005</v>
      </c>
      <c r="N67" s="38">
        <f t="shared" ref="N67:N80" si="3">(E67-M67)/M67</f>
        <v>1.355915689649558E-2</v>
      </c>
      <c r="O67" s="31">
        <v>615.45000000000005</v>
      </c>
      <c r="P67" s="38">
        <f t="shared" ref="P67:P80" si="4">(E67-O67)/O67</f>
        <v>1.4168494597448879E-2</v>
      </c>
      <c r="Q67" s="16" t="s">
        <v>3641</v>
      </c>
    </row>
    <row r="68" spans="1:20" x14ac:dyDescent="0.25">
      <c r="A68" s="6" t="s">
        <v>11</v>
      </c>
      <c r="B68" s="16" t="s">
        <v>1719</v>
      </c>
      <c r="C68" s="16" t="s">
        <v>1740</v>
      </c>
      <c r="E68" s="20">
        <v>143.6</v>
      </c>
      <c r="F68" s="20">
        <v>153.5</v>
      </c>
      <c r="G68" s="22">
        <f t="shared" si="1"/>
        <v>-6.4495114006514698E-2</v>
      </c>
      <c r="H68" s="15">
        <v>98</v>
      </c>
      <c r="I68" s="15">
        <v>87</v>
      </c>
      <c r="J68" s="29">
        <v>45952</v>
      </c>
      <c r="K68" s="31">
        <v>133.71</v>
      </c>
      <c r="L68" s="38">
        <f t="shared" si="2"/>
        <v>7.3966045920275114E-2</v>
      </c>
      <c r="M68" s="31">
        <v>133.86000000000001</v>
      </c>
      <c r="N68" s="38">
        <f t="shared" si="3"/>
        <v>7.2762587778275656E-2</v>
      </c>
      <c r="O68" s="31">
        <v>133.05000000000001</v>
      </c>
      <c r="P68" s="38">
        <f t="shared" si="4"/>
        <v>7.9293498684704866E-2</v>
      </c>
      <c r="Q68" s="16" t="s">
        <v>3708</v>
      </c>
    </row>
    <row r="69" spans="1:20" x14ac:dyDescent="0.25">
      <c r="A69" s="6" t="s">
        <v>12</v>
      </c>
      <c r="B69" s="16" t="s">
        <v>193</v>
      </c>
      <c r="C69" s="16" t="s">
        <v>3510</v>
      </c>
      <c r="E69" s="20">
        <v>224.34</v>
      </c>
      <c r="F69" s="20">
        <v>232.84</v>
      </c>
      <c r="G69" s="22">
        <f t="shared" si="1"/>
        <v>-3.6505755024909811E-2</v>
      </c>
      <c r="H69" s="15">
        <v>95</v>
      </c>
      <c r="I69" s="15">
        <v>90</v>
      </c>
      <c r="J69" s="32">
        <v>45925</v>
      </c>
      <c r="K69" s="31">
        <v>216.79</v>
      </c>
      <c r="L69" s="38">
        <f t="shared" si="2"/>
        <v>3.482632962775041E-2</v>
      </c>
      <c r="M69" s="31">
        <v>214.18</v>
      </c>
      <c r="N69" s="38">
        <f t="shared" si="3"/>
        <v>4.7436735456158355E-2</v>
      </c>
      <c r="O69" s="31">
        <v>216.65</v>
      </c>
      <c r="P69" s="38">
        <f t="shared" si="4"/>
        <v>3.5495038079852284E-2</v>
      </c>
      <c r="Q69" s="16" t="s">
        <v>3709</v>
      </c>
      <c r="T69" s="16"/>
    </row>
    <row r="70" spans="1:20" x14ac:dyDescent="0.25">
      <c r="A70" s="6" t="s">
        <v>13</v>
      </c>
      <c r="B70" s="16" t="s">
        <v>3563</v>
      </c>
      <c r="C70" s="16" t="s">
        <v>3580</v>
      </c>
      <c r="E70" s="20">
        <v>187.68</v>
      </c>
      <c r="F70" s="20">
        <v>189.86</v>
      </c>
      <c r="G70" s="22">
        <f t="shared" si="1"/>
        <v>-1.1482144738228204E-2</v>
      </c>
      <c r="H70" s="15">
        <v>68</v>
      </c>
      <c r="I70" s="15">
        <v>83</v>
      </c>
      <c r="J70" s="29">
        <v>45965</v>
      </c>
      <c r="K70" s="31">
        <v>181.37</v>
      </c>
      <c r="L70" s="38">
        <f t="shared" si="2"/>
        <v>3.4790759221480963E-2</v>
      </c>
      <c r="M70" s="31">
        <v>181.96</v>
      </c>
      <c r="N70" s="38">
        <f t="shared" si="3"/>
        <v>3.1435480325346224E-2</v>
      </c>
      <c r="O70" s="31">
        <v>180.94</v>
      </c>
      <c r="P70" s="38">
        <f t="shared" si="4"/>
        <v>3.7249917099591072E-2</v>
      </c>
      <c r="Q70" s="16" t="s">
        <v>3710</v>
      </c>
    </row>
    <row r="71" spans="1:20" x14ac:dyDescent="0.25">
      <c r="A71" s="6" t="s">
        <v>14</v>
      </c>
      <c r="B71" s="16" t="s">
        <v>1166</v>
      </c>
      <c r="C71" s="16" t="s">
        <v>1181</v>
      </c>
      <c r="E71" s="20">
        <v>39.729999999999997</v>
      </c>
      <c r="F71" s="20">
        <v>39.39</v>
      </c>
      <c r="G71" s="22">
        <f t="shared" si="1"/>
        <v>8.6316323940085378E-3</v>
      </c>
      <c r="H71" s="15">
        <v>93</v>
      </c>
      <c r="I71" s="15">
        <v>71</v>
      </c>
      <c r="J71" s="29">
        <v>45967</v>
      </c>
      <c r="K71" s="31">
        <v>36.770000000000003</v>
      </c>
      <c r="L71" s="38">
        <f t="shared" si="2"/>
        <v>8.0500407941256277E-2</v>
      </c>
      <c r="M71" s="31">
        <v>38.11</v>
      </c>
      <c r="N71" s="38">
        <f t="shared" si="3"/>
        <v>4.2508527945421086E-2</v>
      </c>
      <c r="O71" s="31">
        <v>36.5</v>
      </c>
      <c r="P71" s="38">
        <f t="shared" si="4"/>
        <v>8.8493150684931424E-2</v>
      </c>
      <c r="Q71" s="16" t="s">
        <v>3713</v>
      </c>
    </row>
    <row r="72" spans="1:20" x14ac:dyDescent="0.25">
      <c r="A72" s="6" t="s">
        <v>15</v>
      </c>
      <c r="B72" s="16" t="s">
        <v>3540</v>
      </c>
      <c r="C72" s="16" t="s">
        <v>3544</v>
      </c>
      <c r="E72" s="20">
        <v>140.59</v>
      </c>
      <c r="F72" s="20">
        <v>137.51</v>
      </c>
      <c r="G72" s="22">
        <f t="shared" si="1"/>
        <v>2.2398371027561724E-2</v>
      </c>
      <c r="H72" s="15">
        <v>96</v>
      </c>
      <c r="I72" s="15">
        <v>89</v>
      </c>
      <c r="J72" s="29">
        <v>45959</v>
      </c>
      <c r="K72" s="31">
        <v>127.58</v>
      </c>
      <c r="L72" s="38">
        <f t="shared" si="2"/>
        <v>0.10197523122746516</v>
      </c>
      <c r="M72" s="31">
        <v>134.47999999999999</v>
      </c>
      <c r="N72" s="38">
        <f t="shared" si="3"/>
        <v>4.5434265318263042E-2</v>
      </c>
      <c r="O72" s="31">
        <v>126.08</v>
      </c>
      <c r="P72" s="38">
        <f t="shared" si="4"/>
        <v>0.1150856598984772</v>
      </c>
      <c r="Q72" s="16" t="s">
        <v>3712</v>
      </c>
    </row>
    <row r="73" spans="1:20" x14ac:dyDescent="0.25">
      <c r="A73" s="6" t="s">
        <v>16</v>
      </c>
      <c r="B73" s="16" t="s">
        <v>3706</v>
      </c>
      <c r="C73" s="16" t="s">
        <v>3718</v>
      </c>
      <c r="E73" s="20">
        <v>37.630000000000003</v>
      </c>
      <c r="F73" s="20">
        <v>36.4</v>
      </c>
      <c r="G73" s="22">
        <f t="shared" si="1"/>
        <v>3.37912087912089E-2</v>
      </c>
      <c r="H73" s="15">
        <v>96</v>
      </c>
      <c r="I73" s="15">
        <v>90</v>
      </c>
      <c r="J73" s="29">
        <v>45964</v>
      </c>
      <c r="K73" s="31">
        <v>30.48</v>
      </c>
      <c r="L73" s="38">
        <f t="shared" si="2"/>
        <v>0.23458005249343838</v>
      </c>
      <c r="M73" s="31">
        <v>30.99</v>
      </c>
      <c r="N73" s="38">
        <f t="shared" si="3"/>
        <v>0.21426266537592786</v>
      </c>
      <c r="O73" s="31">
        <v>30.13</v>
      </c>
      <c r="P73" s="38">
        <f t="shared" si="4"/>
        <v>0.24892134085628953</v>
      </c>
      <c r="Q73" s="16" t="s">
        <v>3719</v>
      </c>
    </row>
    <row r="74" spans="1:20" x14ac:dyDescent="0.25">
      <c r="A74" s="6" t="s">
        <v>17</v>
      </c>
      <c r="B74" s="16" t="s">
        <v>1815</v>
      </c>
      <c r="C74" s="16" t="s">
        <v>1821</v>
      </c>
      <c r="E74" s="20">
        <v>124.78</v>
      </c>
      <c r="F74" s="20">
        <v>117.7</v>
      </c>
      <c r="G74" s="22">
        <f t="shared" si="1"/>
        <v>6.0152931180968545E-2</v>
      </c>
      <c r="H74" s="15">
        <v>80</v>
      </c>
      <c r="I74" s="15">
        <v>98</v>
      </c>
      <c r="J74" s="29">
        <v>45959</v>
      </c>
      <c r="K74" s="31">
        <v>109.77</v>
      </c>
      <c r="L74" s="38">
        <f t="shared" si="2"/>
        <v>0.13674045731985066</v>
      </c>
      <c r="M74" s="31">
        <v>113.41</v>
      </c>
      <c r="N74" s="38">
        <f t="shared" si="3"/>
        <v>0.1002557093730712</v>
      </c>
      <c r="O74" s="31">
        <v>108.29</v>
      </c>
      <c r="P74" s="38">
        <f t="shared" si="4"/>
        <v>0.15227629513343793</v>
      </c>
      <c r="Q74" s="16" t="s">
        <v>3711</v>
      </c>
    </row>
    <row r="75" spans="1:20" x14ac:dyDescent="0.25">
      <c r="A75" s="6" t="s">
        <v>31</v>
      </c>
      <c r="B75" s="16" t="s">
        <v>3371</v>
      </c>
      <c r="C75" s="16" t="s">
        <v>3390</v>
      </c>
      <c r="E75" s="20">
        <v>23.27</v>
      </c>
      <c r="F75" s="20">
        <v>21.88</v>
      </c>
      <c r="G75" s="22">
        <f t="shared" si="1"/>
        <v>6.352833638025597E-2</v>
      </c>
      <c r="H75" s="15">
        <v>28</v>
      </c>
      <c r="I75" s="15">
        <v>99</v>
      </c>
      <c r="J75" s="29">
        <v>45978</v>
      </c>
      <c r="K75" s="31">
        <v>16.95</v>
      </c>
      <c r="L75" s="38">
        <f t="shared" si="2"/>
        <v>0.37286135693215344</v>
      </c>
      <c r="M75" s="31">
        <v>16.89</v>
      </c>
      <c r="N75" s="38">
        <f t="shared" si="3"/>
        <v>0.37773830669034925</v>
      </c>
      <c r="O75" s="31">
        <v>16.38</v>
      </c>
      <c r="P75" s="38">
        <f t="shared" si="4"/>
        <v>0.42063492063492069</v>
      </c>
      <c r="Q75" s="16" t="s">
        <v>3717</v>
      </c>
    </row>
    <row r="76" spans="1:20" x14ac:dyDescent="0.25">
      <c r="A76" s="6" t="s">
        <v>33</v>
      </c>
      <c r="B76" s="16" t="s">
        <v>3671</v>
      </c>
      <c r="C76" s="16" t="s">
        <v>3681</v>
      </c>
      <c r="E76" s="20">
        <v>154.94999999999999</v>
      </c>
      <c r="F76" s="20">
        <v>145.30000000000001</v>
      </c>
      <c r="G76" s="22">
        <f t="shared" si="1"/>
        <v>6.6414315209910368E-2</v>
      </c>
      <c r="H76" s="15">
        <v>93</v>
      </c>
      <c r="I76" s="15">
        <v>92</v>
      </c>
      <c r="J76" s="29">
        <v>45965</v>
      </c>
      <c r="K76" s="31">
        <v>132.63999999999999</v>
      </c>
      <c r="L76" s="38">
        <f t="shared" si="2"/>
        <v>0.16819963811821476</v>
      </c>
      <c r="M76" s="31">
        <v>144.58000000000001</v>
      </c>
      <c r="N76" s="38">
        <f t="shared" si="3"/>
        <v>7.1724996541706845E-2</v>
      </c>
      <c r="O76" s="31">
        <v>129.03</v>
      </c>
      <c r="P76" s="38">
        <f t="shared" si="4"/>
        <v>0.20088351546152047</v>
      </c>
      <c r="Q76" s="16" t="s">
        <v>3714</v>
      </c>
    </row>
    <row r="77" spans="1:20" x14ac:dyDescent="0.25">
      <c r="A77" s="6" t="s">
        <v>34</v>
      </c>
      <c r="B77" s="16" t="s">
        <v>3341</v>
      </c>
      <c r="C77" s="16" t="s">
        <v>3348</v>
      </c>
      <c r="E77" s="20">
        <v>183.75</v>
      </c>
      <c r="F77" s="20">
        <v>171.59</v>
      </c>
      <c r="G77" s="22">
        <f t="shared" si="1"/>
        <v>7.0866600617751602E-2</v>
      </c>
      <c r="H77" s="15">
        <v>87</v>
      </c>
      <c r="I77" s="15">
        <v>80</v>
      </c>
      <c r="J77" s="29">
        <v>45953</v>
      </c>
      <c r="K77" s="31">
        <v>181.65</v>
      </c>
      <c r="L77" s="38">
        <f t="shared" si="2"/>
        <v>1.1560693641618465E-2</v>
      </c>
      <c r="M77" s="31">
        <v>185.26</v>
      </c>
      <c r="N77" s="38">
        <f t="shared" si="3"/>
        <v>-8.1507071143257642E-3</v>
      </c>
      <c r="O77" s="31">
        <v>180.85</v>
      </c>
      <c r="P77" s="38">
        <f t="shared" si="4"/>
        <v>1.6035388443461463E-2</v>
      </c>
      <c r="Q77" s="16" t="s">
        <v>3716</v>
      </c>
    </row>
    <row r="78" spans="1:20" x14ac:dyDescent="0.25">
      <c r="A78" s="6" t="s">
        <v>35</v>
      </c>
      <c r="B78" s="16" t="s">
        <v>1450</v>
      </c>
      <c r="C78" s="16" t="s">
        <v>1466</v>
      </c>
      <c r="E78" s="20">
        <v>29.56</v>
      </c>
      <c r="F78" s="20">
        <v>27.33</v>
      </c>
      <c r="G78" s="22">
        <f t="shared" si="1"/>
        <v>8.159531650201246E-2</v>
      </c>
      <c r="H78" s="15">
        <v>77</v>
      </c>
      <c r="I78" s="15">
        <v>90</v>
      </c>
      <c r="J78" s="29">
        <v>45961</v>
      </c>
      <c r="K78" s="31">
        <v>25.78</v>
      </c>
      <c r="L78" s="38">
        <f t="shared" si="2"/>
        <v>0.14662529092319618</v>
      </c>
      <c r="M78" s="31">
        <v>27.88</v>
      </c>
      <c r="N78" s="38">
        <f t="shared" si="3"/>
        <v>6.0258249641319934E-2</v>
      </c>
      <c r="O78" s="31">
        <v>25.19</v>
      </c>
      <c r="P78" s="38">
        <f t="shared" si="4"/>
        <v>0.17348154029376725</v>
      </c>
      <c r="Q78" s="16" t="s">
        <v>3675</v>
      </c>
    </row>
    <row r="79" spans="1:20" x14ac:dyDescent="0.25">
      <c r="A79" s="6" t="s">
        <v>38</v>
      </c>
      <c r="B79" s="16" t="s">
        <v>2215</v>
      </c>
      <c r="C79" s="16" t="s">
        <v>2229</v>
      </c>
      <c r="E79" s="20">
        <v>129.6</v>
      </c>
      <c r="F79" s="20">
        <v>117.75</v>
      </c>
      <c r="G79" s="22">
        <f t="shared" si="1"/>
        <v>0.10063694267515919</v>
      </c>
      <c r="H79" s="15">
        <v>80</v>
      </c>
      <c r="I79" s="15">
        <v>97</v>
      </c>
      <c r="J79" s="29">
        <v>45978</v>
      </c>
      <c r="K79" s="31">
        <v>113.5</v>
      </c>
      <c r="L79" s="38">
        <f t="shared" si="2"/>
        <v>0.14185022026431712</v>
      </c>
      <c r="M79" s="31">
        <v>124.43</v>
      </c>
      <c r="N79" s="38">
        <f t="shared" si="3"/>
        <v>4.1549465562967028E-2</v>
      </c>
      <c r="O79" s="31">
        <v>110.68</v>
      </c>
      <c r="P79" s="38">
        <f t="shared" si="4"/>
        <v>0.17094325984821093</v>
      </c>
      <c r="Q79" s="16" t="s">
        <v>3675</v>
      </c>
    </row>
    <row r="80" spans="1:20" x14ac:dyDescent="0.25">
      <c r="A80" s="6" t="s">
        <v>44</v>
      </c>
      <c r="B80" s="16" t="s">
        <v>156</v>
      </c>
      <c r="C80" s="16" t="s">
        <v>2309</v>
      </c>
      <c r="E80" s="20">
        <v>92.18</v>
      </c>
      <c r="F80" s="20">
        <v>79.69</v>
      </c>
      <c r="G80" s="22">
        <f t="shared" si="1"/>
        <v>0.15673233780901002</v>
      </c>
      <c r="H80" s="15">
        <v>80</v>
      </c>
      <c r="I80" s="15">
        <v>94</v>
      </c>
      <c r="J80" s="29">
        <v>45966</v>
      </c>
      <c r="K80" s="31">
        <v>78.400000000000006</v>
      </c>
      <c r="L80" s="38">
        <f t="shared" si="2"/>
        <v>0.17576530612244898</v>
      </c>
      <c r="M80" s="31">
        <v>84.88</v>
      </c>
      <c r="N80" s="38">
        <f t="shared" si="3"/>
        <v>8.6003770028275348E-2</v>
      </c>
      <c r="O80" s="31">
        <v>76.62</v>
      </c>
      <c r="P80" s="38">
        <f t="shared" si="4"/>
        <v>0.20308013573479511</v>
      </c>
      <c r="Q80" s="16" t="s">
        <v>3715</v>
      </c>
    </row>
    <row r="81" spans="1:16" x14ac:dyDescent="0.25">
      <c r="A81" s="6" t="s">
        <v>45</v>
      </c>
    </row>
    <row r="82" spans="1:16" x14ac:dyDescent="0.25">
      <c r="A82" s="6" t="s">
        <v>46</v>
      </c>
    </row>
    <row r="83" spans="1:16" x14ac:dyDescent="0.25">
      <c r="A83" s="6" t="s">
        <v>47</v>
      </c>
    </row>
    <row r="84" spans="1:16" x14ac:dyDescent="0.25">
      <c r="A84" s="6" t="s">
        <v>54</v>
      </c>
    </row>
    <row r="85" spans="1:16" x14ac:dyDescent="0.25">
      <c r="A85" s="6" t="s">
        <v>56</v>
      </c>
    </row>
    <row r="86" spans="1:16" x14ac:dyDescent="0.25">
      <c r="A86" s="6" t="s">
        <v>63</v>
      </c>
    </row>
    <row r="87" spans="1:16" x14ac:dyDescent="0.25">
      <c r="A87" s="6" t="s">
        <v>64</v>
      </c>
    </row>
    <row r="88" spans="1:16" x14ac:dyDescent="0.25">
      <c r="A88" s="6" t="s">
        <v>65</v>
      </c>
    </row>
    <row r="89" spans="1:16" x14ac:dyDescent="0.25">
      <c r="A89" s="6" t="s">
        <v>66</v>
      </c>
    </row>
    <row r="90" spans="1:16" x14ac:dyDescent="0.25">
      <c r="A90" s="6" t="s">
        <v>67</v>
      </c>
    </row>
    <row r="91" spans="1:16" x14ac:dyDescent="0.25">
      <c r="A91" s="6" t="s">
        <v>68</v>
      </c>
    </row>
    <row r="92" spans="1:16" x14ac:dyDescent="0.25">
      <c r="A92" s="6" t="s">
        <v>69</v>
      </c>
    </row>
    <row r="93" spans="1:16" x14ac:dyDescent="0.25">
      <c r="A93" s="6" t="s">
        <v>70</v>
      </c>
    </row>
    <row r="94" spans="1:16" x14ac:dyDescent="0.25">
      <c r="A94" s="6" t="s">
        <v>75</v>
      </c>
    </row>
    <row r="95" spans="1:16" x14ac:dyDescent="0.25">
      <c r="A95" s="6" t="s">
        <v>76</v>
      </c>
      <c r="B95" s="16"/>
      <c r="C95" s="16"/>
      <c r="E95" s="20"/>
      <c r="F95" s="20"/>
      <c r="G95" s="22"/>
      <c r="H95" s="15"/>
      <c r="I95" s="15"/>
      <c r="J95" s="29"/>
      <c r="K95" s="31"/>
      <c r="L95" s="33"/>
      <c r="M95" s="31"/>
      <c r="N95" s="33"/>
      <c r="O95" s="31"/>
      <c r="P95" s="33"/>
    </row>
    <row r="96" spans="1:16" x14ac:dyDescent="0.25">
      <c r="A96" s="6" t="s">
        <v>78</v>
      </c>
    </row>
    <row r="97" spans="1:17" x14ac:dyDescent="0.25">
      <c r="A97" s="6" t="s">
        <v>79</v>
      </c>
    </row>
    <row r="98" spans="1:17" x14ac:dyDescent="0.25">
      <c r="A98" s="6" t="s">
        <v>81</v>
      </c>
    </row>
    <row r="99" spans="1:17" x14ac:dyDescent="0.25">
      <c r="A99" s="6" t="s">
        <v>119</v>
      </c>
      <c r="Q99" s="16"/>
    </row>
    <row r="100" spans="1:17" x14ac:dyDescent="0.25">
      <c r="A100" s="6" t="s">
        <v>148</v>
      </c>
    </row>
    <row r="101" spans="1:17" x14ac:dyDescent="0.25">
      <c r="A101" s="6" t="s">
        <v>149</v>
      </c>
      <c r="J101" s="29"/>
    </row>
    <row r="104" spans="1:17" x14ac:dyDescent="0.25">
      <c r="J104" s="29"/>
    </row>
    <row r="105" spans="1:17" x14ac:dyDescent="0.25">
      <c r="J105" s="29"/>
    </row>
    <row r="106" spans="1:17" x14ac:dyDescent="0.25">
      <c r="J106" s="29"/>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B405-1468-44FF-9801-A045EA4C531A}">
  <dimension ref="A1:XFD126"/>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45926</v>
      </c>
      <c r="I3" s="2"/>
      <c r="J3" s="29">
        <v>45929</v>
      </c>
      <c r="K3" s="28">
        <v>45930</v>
      </c>
      <c r="L3" s="28">
        <v>45931</v>
      </c>
      <c r="M3" s="28">
        <v>45932</v>
      </c>
      <c r="N3" s="28">
        <v>45933</v>
      </c>
      <c r="P3" s="2" t="s">
        <v>82</v>
      </c>
      <c r="R3" s="2" t="s">
        <v>82</v>
      </c>
    </row>
    <row r="4" spans="1:18" ht="15.75" thickBot="1" x14ac:dyDescent="0.3">
      <c r="A4" t="s">
        <v>0</v>
      </c>
      <c r="C4" s="10">
        <v>45929</v>
      </c>
      <c r="D4" s="11" t="s">
        <v>32</v>
      </c>
      <c r="E4" s="10">
        <v>45933</v>
      </c>
      <c r="J4" s="2" t="s">
        <v>26</v>
      </c>
      <c r="K4" s="2" t="s">
        <v>27</v>
      </c>
      <c r="L4" s="2" t="s">
        <v>28</v>
      </c>
      <c r="M4" s="2" t="s">
        <v>29</v>
      </c>
      <c r="N4" s="2" t="s">
        <v>30</v>
      </c>
    </row>
    <row r="5" spans="1:18" ht="15.75" thickBot="1" x14ac:dyDescent="0.3">
      <c r="A5" t="s">
        <v>910</v>
      </c>
      <c r="F5" s="8">
        <v>19310.79</v>
      </c>
      <c r="G5" s="36" t="s">
        <v>25</v>
      </c>
      <c r="H5" s="8">
        <v>22484.07</v>
      </c>
      <c r="J5" s="14">
        <v>22591.15</v>
      </c>
      <c r="K5" s="14">
        <v>22660.01</v>
      </c>
      <c r="L5" s="14">
        <v>22755.16</v>
      </c>
      <c r="M5" s="14">
        <v>22844.06</v>
      </c>
      <c r="N5" s="14">
        <v>22780.51</v>
      </c>
      <c r="P5" s="5">
        <f>(N5-H5)/H5</f>
        <v>1.3184445698665708E-2</v>
      </c>
      <c r="R5" s="5">
        <f>(N5-F5)/F5</f>
        <v>0.17967778635674653</v>
      </c>
    </row>
    <row r="6" spans="1:18" ht="15.75" thickBot="1" x14ac:dyDescent="0.3">
      <c r="A6" t="s">
        <v>302</v>
      </c>
      <c r="C6" s="26" t="s">
        <v>340</v>
      </c>
      <c r="D6" s="1"/>
      <c r="E6" s="1"/>
      <c r="F6" s="9">
        <v>6040.04</v>
      </c>
      <c r="G6" s="36" t="s">
        <v>107</v>
      </c>
      <c r="H6" s="9">
        <v>6604.72</v>
      </c>
      <c r="J6" s="14">
        <v>6661.72</v>
      </c>
      <c r="K6" s="17">
        <v>6688.42</v>
      </c>
      <c r="L6" s="17">
        <v>6711.2</v>
      </c>
      <c r="M6" s="14">
        <v>6715.35</v>
      </c>
      <c r="N6" s="14">
        <v>6715.79</v>
      </c>
      <c r="P6" s="5">
        <f>(N6-H6)/H6</f>
        <v>1.6816761346430991E-2</v>
      </c>
      <c r="R6" s="5">
        <f>(N6-F6)/F6</f>
        <v>0.1118783981563036</v>
      </c>
    </row>
    <row r="7" spans="1:18" x14ac:dyDescent="0.25">
      <c r="C7" s="35"/>
      <c r="J7" s="12"/>
    </row>
    <row r="8" spans="1:18" x14ac:dyDescent="0.25">
      <c r="C8" s="12"/>
      <c r="J8" s="12"/>
    </row>
    <row r="9" spans="1:18" x14ac:dyDescent="0.25">
      <c r="C9" s="12"/>
      <c r="J9" s="12"/>
    </row>
    <row r="10" spans="1:18" x14ac:dyDescent="0.25">
      <c r="A10" t="s">
        <v>3</v>
      </c>
      <c r="C10" s="16" t="s">
        <v>3758</v>
      </c>
      <c r="J10" s="16"/>
    </row>
    <row r="11" spans="1:18" x14ac:dyDescent="0.25">
      <c r="C11" s="27" t="s">
        <v>3759</v>
      </c>
      <c r="J11" s="16"/>
    </row>
    <row r="12" spans="1:18" x14ac:dyDescent="0.25">
      <c r="C12" s="27" t="s">
        <v>3760</v>
      </c>
      <c r="J12" s="16"/>
    </row>
    <row r="13" spans="1:18" x14ac:dyDescent="0.25">
      <c r="C13" s="27" t="s">
        <v>3761</v>
      </c>
      <c r="J13" s="16"/>
    </row>
    <row r="14" spans="1:18" x14ac:dyDescent="0.25">
      <c r="C14" s="27" t="s">
        <v>3762</v>
      </c>
      <c r="J14" s="16"/>
    </row>
    <row r="15" spans="1:18" x14ac:dyDescent="0.25">
      <c r="C15" s="27" t="s">
        <v>3763</v>
      </c>
      <c r="J15" s="16"/>
    </row>
    <row r="16" spans="1:18" x14ac:dyDescent="0.25">
      <c r="C16" s="16" t="s">
        <v>3764</v>
      </c>
      <c r="J16" s="16"/>
    </row>
    <row r="17" spans="3:10" x14ac:dyDescent="0.25">
      <c r="C17" s="16" t="s">
        <v>3765</v>
      </c>
      <c r="J17" s="16"/>
    </row>
    <row r="18" spans="3:10" x14ac:dyDescent="0.25">
      <c r="C18" s="16" t="s">
        <v>3785</v>
      </c>
      <c r="J18" s="16"/>
    </row>
    <row r="19" spans="3:10" x14ac:dyDescent="0.25">
      <c r="C19" s="16" t="s">
        <v>3766</v>
      </c>
      <c r="J19" s="16"/>
    </row>
    <row r="20" spans="3:10" x14ac:dyDescent="0.25">
      <c r="C20" s="16" t="s">
        <v>3767</v>
      </c>
      <c r="J20" s="16"/>
    </row>
    <row r="21" spans="3:10" x14ac:dyDescent="0.25">
      <c r="C21" s="16" t="s">
        <v>3768</v>
      </c>
      <c r="J21" s="16"/>
    </row>
    <row r="22" spans="3:10" x14ac:dyDescent="0.25">
      <c r="C22" s="16" t="s">
        <v>3769</v>
      </c>
      <c r="J22" s="16"/>
    </row>
    <row r="23" spans="3:10" x14ac:dyDescent="0.25">
      <c r="C23" s="16"/>
      <c r="D23" t="s">
        <v>3770</v>
      </c>
      <c r="J23" s="16"/>
    </row>
    <row r="24" spans="3:10" x14ac:dyDescent="0.25">
      <c r="C24" s="16"/>
      <c r="D24" t="s">
        <v>3771</v>
      </c>
      <c r="J24" s="16"/>
    </row>
    <row r="25" spans="3:10" x14ac:dyDescent="0.25">
      <c r="C25" s="16"/>
      <c r="D25" t="s">
        <v>3772</v>
      </c>
      <c r="J25" s="16"/>
    </row>
    <row r="26" spans="3:10" x14ac:dyDescent="0.25">
      <c r="C26" s="16"/>
      <c r="D26" t="s">
        <v>3773</v>
      </c>
      <c r="J26" s="16"/>
    </row>
    <row r="27" spans="3:10" x14ac:dyDescent="0.25">
      <c r="C27" s="16"/>
      <c r="D27" t="s">
        <v>3774</v>
      </c>
      <c r="J27" s="16"/>
    </row>
    <row r="28" spans="3:10" x14ac:dyDescent="0.25">
      <c r="C28" s="16"/>
      <c r="D28" t="s">
        <v>3775</v>
      </c>
      <c r="J28" s="16"/>
    </row>
    <row r="29" spans="3:10" x14ac:dyDescent="0.25">
      <c r="C29" s="16"/>
      <c r="D29" t="s">
        <v>3776</v>
      </c>
      <c r="J29" s="16"/>
    </row>
    <row r="30" spans="3:10" x14ac:dyDescent="0.25">
      <c r="C30" s="16"/>
      <c r="D30" t="s">
        <v>3777</v>
      </c>
      <c r="J30" s="16"/>
    </row>
    <row r="31" spans="3:10" x14ac:dyDescent="0.25">
      <c r="C31" s="16"/>
      <c r="D31" t="s">
        <v>3778</v>
      </c>
      <c r="J31" s="16"/>
    </row>
    <row r="32" spans="3:10" x14ac:dyDescent="0.25">
      <c r="C32" s="16"/>
      <c r="D32" t="s">
        <v>3779</v>
      </c>
      <c r="J32" s="16"/>
    </row>
    <row r="33" spans="3:10" x14ac:dyDescent="0.25">
      <c r="C33" s="16"/>
      <c r="D33" t="s">
        <v>3780</v>
      </c>
      <c r="J33" s="16"/>
    </row>
    <row r="34" spans="3:10" x14ac:dyDescent="0.25">
      <c r="C34" s="16"/>
      <c r="D34" t="s">
        <v>3781</v>
      </c>
      <c r="J34" s="16"/>
    </row>
    <row r="35" spans="3:10" x14ac:dyDescent="0.25">
      <c r="C35" s="16"/>
      <c r="D35" t="s">
        <v>3782</v>
      </c>
      <c r="J35" s="16"/>
    </row>
    <row r="36" spans="3:10" x14ac:dyDescent="0.25">
      <c r="C36" s="16"/>
      <c r="D36" t="s">
        <v>3783</v>
      </c>
      <c r="J36" s="16"/>
    </row>
    <row r="37" spans="3:10" x14ac:dyDescent="0.25">
      <c r="C37" s="16"/>
      <c r="D37" t="s">
        <v>3786</v>
      </c>
      <c r="J37" s="16"/>
    </row>
    <row r="38" spans="3:10" x14ac:dyDescent="0.25">
      <c r="C38" s="16"/>
      <c r="D38" t="s">
        <v>3784</v>
      </c>
      <c r="J38" s="16"/>
    </row>
    <row r="39" spans="3:10" x14ac:dyDescent="0.25">
      <c r="C39" s="16" t="s">
        <v>3787</v>
      </c>
      <c r="J39" s="16"/>
    </row>
    <row r="40" spans="3:10" x14ac:dyDescent="0.25">
      <c r="C40" s="16" t="s">
        <v>3788</v>
      </c>
      <c r="J40" s="16"/>
    </row>
    <row r="41" spans="3:10" x14ac:dyDescent="0.25">
      <c r="C41" s="16" t="s">
        <v>3789</v>
      </c>
      <c r="J41" s="16"/>
    </row>
    <row r="42" spans="3:10" x14ac:dyDescent="0.25">
      <c r="C42" s="16" t="s">
        <v>3790</v>
      </c>
      <c r="J42" s="16"/>
    </row>
    <row r="43" spans="3:10" x14ac:dyDescent="0.25">
      <c r="C43" s="16" t="s">
        <v>3791</v>
      </c>
      <c r="J43" s="16"/>
    </row>
    <row r="44" spans="3:10" x14ac:dyDescent="0.25">
      <c r="C44" s="27"/>
      <c r="J44" s="16"/>
    </row>
    <row r="45" spans="3:10" x14ac:dyDescent="0.25">
      <c r="C45" s="27"/>
      <c r="J45" s="16"/>
    </row>
    <row r="46" spans="3:10" x14ac:dyDescent="0.25">
      <c r="C46" s="16"/>
      <c r="J46" s="16"/>
    </row>
    <row r="47" spans="3:10" x14ac:dyDescent="0.25">
      <c r="C47" s="12" t="s">
        <v>182</v>
      </c>
      <c r="D47" s="12" t="s">
        <v>3756</v>
      </c>
      <c r="J47" s="16"/>
    </row>
    <row r="48" spans="3:10" x14ac:dyDescent="0.25">
      <c r="C48" s="12" t="s">
        <v>163</v>
      </c>
      <c r="D48" s="12" t="s">
        <v>3757</v>
      </c>
      <c r="J48" s="16"/>
    </row>
    <row r="49" spans="3:10 16384:16384" x14ac:dyDescent="0.25">
      <c r="C49" s="12"/>
      <c r="J49" s="16"/>
    </row>
    <row r="50" spans="3:10 16384:16384" x14ac:dyDescent="0.25">
      <c r="F50" s="2" t="s">
        <v>154</v>
      </c>
      <c r="J50" s="16"/>
    </row>
    <row r="51" spans="3:10 16384:16384" x14ac:dyDescent="0.25">
      <c r="C51" t="s">
        <v>102</v>
      </c>
      <c r="D51" s="5">
        <v>5.2499999999999998E-2</v>
      </c>
      <c r="E51" s="7"/>
      <c r="F51" s="2" t="s">
        <v>155</v>
      </c>
      <c r="I51" s="5"/>
      <c r="J51" s="16"/>
    </row>
    <row r="52" spans="3:10 16384:16384" x14ac:dyDescent="0.25">
      <c r="C52" s="16"/>
      <c r="D52" s="5"/>
      <c r="E52" s="7"/>
      <c r="F52" s="5"/>
      <c r="I52" s="5"/>
      <c r="J52" s="16"/>
    </row>
    <row r="53" spans="3:10 16384:16384" x14ac:dyDescent="0.25">
      <c r="C53" s="16"/>
      <c r="D53" s="5"/>
      <c r="E53" s="7"/>
      <c r="F53" s="34"/>
      <c r="I53" s="5"/>
      <c r="J53" s="16"/>
    </row>
    <row r="54" spans="3:10 16384:16384" x14ac:dyDescent="0.25">
      <c r="D54" s="5"/>
      <c r="F54" s="5"/>
      <c r="I54" s="5"/>
      <c r="J54" s="16"/>
    </row>
    <row r="55" spans="3:10 16384:16384" x14ac:dyDescent="0.25">
      <c r="C55" t="s">
        <v>3107</v>
      </c>
      <c r="D55" s="5">
        <v>0.12620000000000001</v>
      </c>
      <c r="F55" s="5">
        <v>0.214</v>
      </c>
      <c r="I55" s="5"/>
      <c r="J55" s="16"/>
    </row>
    <row r="56" spans="3:10 16384:16384" x14ac:dyDescent="0.25">
      <c r="C56" t="s">
        <v>3206</v>
      </c>
      <c r="D56" s="5">
        <v>0.124</v>
      </c>
      <c r="F56" s="5">
        <v>6.6E-3</v>
      </c>
      <c r="I56" s="5"/>
      <c r="J56" s="16"/>
    </row>
    <row r="57" spans="3:10 16384:16384" x14ac:dyDescent="0.25">
      <c r="C57" t="s">
        <v>1762</v>
      </c>
      <c r="D57" s="5">
        <v>0.1148</v>
      </c>
      <c r="F57" s="5">
        <v>1.2500000000000001E-2</v>
      </c>
      <c r="I57" s="5"/>
      <c r="J57" s="16"/>
    </row>
    <row r="58" spans="3:10 16384:16384" x14ac:dyDescent="0.25">
      <c r="C58" t="s">
        <v>2287</v>
      </c>
      <c r="D58" s="5">
        <v>0.12809999999999999</v>
      </c>
      <c r="F58" s="5">
        <v>0.15229999999999999</v>
      </c>
      <c r="I58" s="5"/>
      <c r="J58" s="16"/>
    </row>
    <row r="59" spans="3:10 16384:16384" x14ac:dyDescent="0.25">
      <c r="C59" t="s">
        <v>266</v>
      </c>
      <c r="D59" s="5">
        <v>0.14929999999999999</v>
      </c>
      <c r="F59" s="5">
        <v>1.9300000000000001E-2</v>
      </c>
      <c r="I59" s="5"/>
      <c r="J59" s="16"/>
    </row>
    <row r="60" spans="3:10 16384:16384" x14ac:dyDescent="0.25">
      <c r="C60" t="s">
        <v>3241</v>
      </c>
      <c r="D60" s="5">
        <v>8.5400000000000004E-2</v>
      </c>
      <c r="F60" s="5">
        <v>-2.2100000000000002E-2</v>
      </c>
      <c r="I60" s="5"/>
      <c r="J60" s="16"/>
      <c r="XFD60">
        <v>7</v>
      </c>
    </row>
    <row r="61" spans="3:10 16384:16384" x14ac:dyDescent="0.25">
      <c r="C61" t="s">
        <v>927</v>
      </c>
      <c r="D61" s="5">
        <v>0.112</v>
      </c>
      <c r="F61" s="5">
        <v>-1.6500000000000001E-2</v>
      </c>
      <c r="G61" s="22"/>
      <c r="H61" s="16"/>
      <c r="I61" s="5"/>
      <c r="J61" s="16"/>
    </row>
    <row r="62" spans="3:10 16384:16384" x14ac:dyDescent="0.25">
      <c r="C62" t="s">
        <v>171</v>
      </c>
      <c r="D62" s="5">
        <v>0.1077</v>
      </c>
      <c r="F62" s="5">
        <v>2.1100000000000001E-2</v>
      </c>
      <c r="G62" s="22"/>
      <c r="H62" s="16"/>
      <c r="I62" s="5"/>
      <c r="J62" s="16"/>
    </row>
    <row r="63" spans="3:10 16384:16384" x14ac:dyDescent="0.25">
      <c r="G63" s="22"/>
      <c r="H63" s="16"/>
      <c r="I63" s="5"/>
      <c r="J63" s="16"/>
    </row>
    <row r="64" spans="3:10 16384:16384" x14ac:dyDescent="0.25">
      <c r="G64" s="22"/>
      <c r="H64" s="16"/>
      <c r="I64" s="5"/>
      <c r="J64" s="16"/>
    </row>
    <row r="65" spans="1:19" x14ac:dyDescent="0.25">
      <c r="D65" s="5"/>
      <c r="E65" s="21"/>
      <c r="F65" s="34"/>
      <c r="G65" s="22"/>
      <c r="H65" s="16"/>
      <c r="I65" s="5"/>
      <c r="J65" s="16"/>
    </row>
    <row r="66" spans="1:19" x14ac:dyDescent="0.25">
      <c r="D66" s="5">
        <f>SUM(D51:D65)</f>
        <v>1</v>
      </c>
      <c r="F66" s="34"/>
      <c r="I66" s="22"/>
      <c r="J66" s="16"/>
    </row>
    <row r="67" spans="1:19" x14ac:dyDescent="0.25">
      <c r="E67" s="21"/>
      <c r="F67" s="16"/>
      <c r="G67" s="22"/>
      <c r="H67" s="16"/>
      <c r="I67" s="22"/>
      <c r="J67" s="16"/>
    </row>
    <row r="68" spans="1:19" x14ac:dyDescent="0.25">
      <c r="C68" s="12"/>
      <c r="D68" s="5"/>
      <c r="E68" s="21"/>
      <c r="F68" s="16"/>
      <c r="G68" s="22"/>
      <c r="H68" s="16"/>
      <c r="I68" s="22"/>
      <c r="J68" s="16"/>
    </row>
    <row r="69" spans="1:19" x14ac:dyDescent="0.25">
      <c r="C69" s="12"/>
      <c r="E69" s="21"/>
      <c r="F69" s="15" t="s">
        <v>108</v>
      </c>
      <c r="G69" s="16"/>
      <c r="H69" s="12"/>
      <c r="I69" s="16"/>
    </row>
    <row r="70" spans="1:19" x14ac:dyDescent="0.25">
      <c r="A70" t="s">
        <v>4</v>
      </c>
      <c r="C70" s="12"/>
      <c r="E70" s="24" t="s">
        <v>6</v>
      </c>
      <c r="F70" s="24" t="s">
        <v>7</v>
      </c>
      <c r="G70" s="24" t="s">
        <v>8</v>
      </c>
      <c r="H70" s="24" t="s">
        <v>9</v>
      </c>
      <c r="I70" s="24" t="s">
        <v>21</v>
      </c>
      <c r="J70" s="24" t="s">
        <v>23</v>
      </c>
      <c r="K70" s="24" t="s">
        <v>22</v>
      </c>
      <c r="L70" s="24" t="s">
        <v>120</v>
      </c>
      <c r="M70" s="23" t="s">
        <v>10</v>
      </c>
      <c r="N70" s="25"/>
      <c r="O70" s="25"/>
      <c r="P70" s="25"/>
      <c r="Q70" s="25"/>
      <c r="R70" s="25"/>
      <c r="S70" s="25"/>
    </row>
    <row r="71" spans="1:19" x14ac:dyDescent="0.25">
      <c r="A71" s="6" t="s">
        <v>5</v>
      </c>
      <c r="B71" t="s">
        <v>3107</v>
      </c>
      <c r="E71" s="4">
        <v>56.16</v>
      </c>
      <c r="F71" s="4">
        <v>32.03</v>
      </c>
      <c r="G71" s="5">
        <f t="shared" ref="G71:G76" si="0">(E71-F71)/F71</f>
        <v>0.75335622853574757</v>
      </c>
      <c r="H71" s="20">
        <v>42</v>
      </c>
      <c r="I71" s="4">
        <v>50.92</v>
      </c>
      <c r="J71" s="2">
        <v>98</v>
      </c>
      <c r="K71" s="2">
        <v>8</v>
      </c>
      <c r="L71" s="2">
        <v>10</v>
      </c>
      <c r="M71" t="s">
        <v>3738</v>
      </c>
    </row>
    <row r="72" spans="1:19" x14ac:dyDescent="0.25">
      <c r="A72" s="6" t="s">
        <v>11</v>
      </c>
      <c r="B72" t="s">
        <v>3206</v>
      </c>
      <c r="E72" s="4">
        <v>143.87</v>
      </c>
      <c r="F72" s="4">
        <v>92.25</v>
      </c>
      <c r="G72" s="5">
        <f t="shared" si="0"/>
        <v>0.55956639566395672</v>
      </c>
      <c r="H72" s="20">
        <v>130</v>
      </c>
      <c r="I72" s="4">
        <v>80.989999999999995</v>
      </c>
      <c r="J72" s="2">
        <v>98</v>
      </c>
      <c r="K72" s="2">
        <v>80</v>
      </c>
      <c r="M72" t="s">
        <v>3731</v>
      </c>
    </row>
    <row r="73" spans="1:19" x14ac:dyDescent="0.25">
      <c r="A73" s="6" t="s">
        <v>12</v>
      </c>
      <c r="B73" t="s">
        <v>1762</v>
      </c>
      <c r="E73" s="4">
        <v>59.3</v>
      </c>
      <c r="F73" s="4">
        <v>39.770000000000003</v>
      </c>
      <c r="G73" s="5">
        <f t="shared" si="0"/>
        <v>0.49107367362333398</v>
      </c>
      <c r="H73" s="20">
        <v>45</v>
      </c>
      <c r="I73" s="4">
        <v>58.42</v>
      </c>
      <c r="J73" s="2">
        <v>97</v>
      </c>
      <c r="K73" s="2">
        <v>80</v>
      </c>
      <c r="L73" s="2">
        <v>7</v>
      </c>
      <c r="M73" t="s">
        <v>3732</v>
      </c>
    </row>
    <row r="74" spans="1:19" x14ac:dyDescent="0.25">
      <c r="A74" s="6" t="s">
        <v>13</v>
      </c>
      <c r="B74" t="s">
        <v>2287</v>
      </c>
      <c r="E74" s="4">
        <v>127.36</v>
      </c>
      <c r="F74" s="4">
        <v>63.86</v>
      </c>
      <c r="G74" s="5">
        <f t="shared" si="0"/>
        <v>0.99436266833698717</v>
      </c>
      <c r="H74" s="20">
        <v>90</v>
      </c>
      <c r="I74" s="4">
        <v>85.35</v>
      </c>
      <c r="J74" s="2">
        <v>99</v>
      </c>
      <c r="K74" s="2">
        <v>46</v>
      </c>
      <c r="M74" t="s">
        <v>3733</v>
      </c>
    </row>
    <row r="75" spans="1:19" x14ac:dyDescent="0.25">
      <c r="A75" s="6" t="s">
        <v>14</v>
      </c>
      <c r="B75" t="s">
        <v>266</v>
      </c>
      <c r="E75" s="4">
        <v>682.76</v>
      </c>
      <c r="F75" s="4">
        <v>462.85</v>
      </c>
      <c r="G75" s="5">
        <f t="shared" si="0"/>
        <v>0.47512152965323529</v>
      </c>
      <c r="H75" s="20">
        <v>530</v>
      </c>
      <c r="I75" s="4">
        <v>473.7</v>
      </c>
      <c r="J75" s="2">
        <v>98</v>
      </c>
      <c r="K75" s="2">
        <v>81</v>
      </c>
      <c r="L75" s="2">
        <v>17</v>
      </c>
      <c r="M75" t="s">
        <v>3734</v>
      </c>
    </row>
    <row r="76" spans="1:19" x14ac:dyDescent="0.25">
      <c r="A76" s="6" t="s">
        <v>15</v>
      </c>
      <c r="B76" t="s">
        <v>3241</v>
      </c>
      <c r="E76" s="4">
        <v>201.41</v>
      </c>
      <c r="F76" s="4">
        <v>198.82</v>
      </c>
      <c r="G76" s="5">
        <f t="shared" si="0"/>
        <v>1.3026858464943182E-2</v>
      </c>
      <c r="H76" s="20">
        <v>195</v>
      </c>
      <c r="I76" s="4">
        <v>183.05</v>
      </c>
      <c r="J76" s="2">
        <v>75</v>
      </c>
      <c r="K76" s="2">
        <v>91</v>
      </c>
      <c r="M76" t="s">
        <v>3735</v>
      </c>
    </row>
    <row r="77" spans="1:19" x14ac:dyDescent="0.25">
      <c r="A77" s="6" t="s">
        <v>16</v>
      </c>
      <c r="B77" t="s">
        <v>927</v>
      </c>
      <c r="E77" s="4">
        <v>84.17</v>
      </c>
      <c r="F77" s="4">
        <v>79.48</v>
      </c>
      <c r="G77" s="5">
        <f>(E77-F77)/F77</f>
        <v>5.9008555611474556E-2</v>
      </c>
      <c r="H77" s="20">
        <v>75</v>
      </c>
      <c r="I77" s="4">
        <v>78.959999999999994</v>
      </c>
      <c r="J77" s="2">
        <v>91</v>
      </c>
      <c r="K77" s="2">
        <v>99</v>
      </c>
      <c r="L77" s="2"/>
      <c r="M77" t="s">
        <v>3736</v>
      </c>
    </row>
    <row r="78" spans="1:19" x14ac:dyDescent="0.25">
      <c r="A78" s="6" t="s">
        <v>17</v>
      </c>
      <c r="B78" t="s">
        <v>171</v>
      </c>
      <c r="E78" s="4">
        <v>145.5</v>
      </c>
      <c r="F78" s="4">
        <v>141.5</v>
      </c>
      <c r="G78" s="5">
        <f>(E78-F78)/F78</f>
        <v>2.8268551236749116E-2</v>
      </c>
      <c r="H78" s="20">
        <v>134</v>
      </c>
      <c r="I78" s="4">
        <v>125.81</v>
      </c>
      <c r="J78" s="2">
        <v>90</v>
      </c>
      <c r="K78" s="2">
        <v>99</v>
      </c>
      <c r="L78" s="2">
        <v>31</v>
      </c>
      <c r="M78" t="s">
        <v>3737</v>
      </c>
    </row>
    <row r="79" spans="1:19" x14ac:dyDescent="0.25">
      <c r="A79" s="6" t="s">
        <v>31</v>
      </c>
      <c r="E79" s="4"/>
      <c r="F79" s="4"/>
      <c r="G79" s="5"/>
      <c r="H79" s="13"/>
      <c r="I79" s="4"/>
      <c r="J79" s="2"/>
      <c r="K79" s="2"/>
    </row>
    <row r="80" spans="1:19" x14ac:dyDescent="0.25">
      <c r="A80" s="6" t="s">
        <v>33</v>
      </c>
    </row>
    <row r="81" spans="1:20" x14ac:dyDescent="0.25">
      <c r="A81" s="6" t="s">
        <v>34</v>
      </c>
    </row>
    <row r="82" spans="1:20" x14ac:dyDescent="0.25">
      <c r="A82" s="6" t="s">
        <v>35</v>
      </c>
      <c r="E82" s="4"/>
      <c r="F82" s="4"/>
      <c r="H82" s="4"/>
      <c r="I82" s="4"/>
      <c r="L82" s="2"/>
    </row>
    <row r="84" spans="1:20" x14ac:dyDescent="0.25">
      <c r="E84" s="7"/>
      <c r="G84" s="2" t="s">
        <v>128</v>
      </c>
      <c r="J84" s="2" t="s">
        <v>127</v>
      </c>
      <c r="L84" s="2" t="s">
        <v>150</v>
      </c>
      <c r="N84" s="2" t="s">
        <v>150</v>
      </c>
      <c r="P84" s="2" t="s">
        <v>150</v>
      </c>
    </row>
    <row r="85" spans="1:20" x14ac:dyDescent="0.25">
      <c r="A85" s="3" t="s">
        <v>18</v>
      </c>
      <c r="E85" s="18" t="s">
        <v>6</v>
      </c>
      <c r="F85" s="18" t="s">
        <v>21</v>
      </c>
      <c r="G85" s="18" t="s">
        <v>129</v>
      </c>
      <c r="H85" s="18" t="s">
        <v>22</v>
      </c>
      <c r="I85" s="18" t="s">
        <v>23</v>
      </c>
      <c r="J85" s="18" t="s">
        <v>22</v>
      </c>
      <c r="K85" s="18" t="s">
        <v>146</v>
      </c>
      <c r="L85" s="18" t="s">
        <v>146</v>
      </c>
      <c r="M85" s="18" t="s">
        <v>130</v>
      </c>
      <c r="N85" s="18" t="s">
        <v>130</v>
      </c>
      <c r="O85" s="18" t="s">
        <v>131</v>
      </c>
      <c r="P85" s="18" t="s">
        <v>131</v>
      </c>
      <c r="Q85" s="19" t="s">
        <v>10</v>
      </c>
    </row>
    <row r="86" spans="1:20" x14ac:dyDescent="0.25">
      <c r="A86" s="3"/>
      <c r="E86" s="18"/>
      <c r="F86" s="18"/>
      <c r="G86" s="18"/>
      <c r="H86" s="18"/>
      <c r="I86" s="18"/>
      <c r="J86" s="18"/>
      <c r="K86" s="18"/>
      <c r="M86" s="18"/>
      <c r="O86" s="18"/>
      <c r="Q86" s="19"/>
    </row>
    <row r="87" spans="1:20" x14ac:dyDescent="0.25">
      <c r="A87" s="6" t="s">
        <v>5</v>
      </c>
      <c r="B87" s="16" t="s">
        <v>2289</v>
      </c>
      <c r="C87" s="16" t="s">
        <v>3582</v>
      </c>
      <c r="E87" s="20">
        <v>594.99</v>
      </c>
      <c r="F87" s="20">
        <v>677.29</v>
      </c>
      <c r="G87" s="22">
        <f t="shared" ref="G87:G99" si="1">(E87-F87)/F87</f>
        <v>-0.12151367951689816</v>
      </c>
      <c r="H87" s="15">
        <v>30</v>
      </c>
      <c r="I87" s="15">
        <v>93</v>
      </c>
      <c r="J87" s="29">
        <v>45952</v>
      </c>
      <c r="K87" s="31">
        <v>617.95000000000005</v>
      </c>
      <c r="L87" s="38">
        <f t="shared" ref="L87:L99" si="2">(E87-K87)/K87</f>
        <v>-3.7155109636702058E-2</v>
      </c>
      <c r="M87" s="31">
        <v>612.94000000000005</v>
      </c>
      <c r="N87" s="38">
        <f t="shared" ref="N87:N99" si="3">(E87-M87)/M87</f>
        <v>-2.9285085000163219E-2</v>
      </c>
      <c r="O87" s="31">
        <v>623.78</v>
      </c>
      <c r="P87" s="38">
        <f t="shared" ref="P87:P99" si="4">(E87-O87)/O87</f>
        <v>-4.6154092789124315E-2</v>
      </c>
      <c r="Q87" s="16" t="s">
        <v>3739</v>
      </c>
    </row>
    <row r="88" spans="1:20" x14ac:dyDescent="0.25">
      <c r="A88" s="6" t="s">
        <v>11</v>
      </c>
      <c r="B88" s="16" t="s">
        <v>2215</v>
      </c>
      <c r="C88" s="16" t="s">
        <v>2229</v>
      </c>
      <c r="E88" s="20">
        <v>118.26</v>
      </c>
      <c r="F88" s="20">
        <v>117.75</v>
      </c>
      <c r="G88" s="22">
        <f t="shared" si="1"/>
        <v>4.331210191082846E-3</v>
      </c>
      <c r="H88" s="15">
        <v>80</v>
      </c>
      <c r="I88" s="15">
        <v>92</v>
      </c>
      <c r="J88" s="29">
        <v>45978</v>
      </c>
      <c r="K88" s="31">
        <v>121.28</v>
      </c>
      <c r="L88" s="38">
        <f t="shared" si="2"/>
        <v>-2.4901055408970942E-2</v>
      </c>
      <c r="M88" s="31">
        <v>119.28</v>
      </c>
      <c r="N88" s="38">
        <f t="shared" si="3"/>
        <v>-8.5513078470824608E-3</v>
      </c>
      <c r="O88" s="31">
        <v>117.83</v>
      </c>
      <c r="P88" s="38">
        <f t="shared" si="4"/>
        <v>3.6493252991598646E-3</v>
      </c>
      <c r="Q88" s="16" t="s">
        <v>3748</v>
      </c>
    </row>
    <row r="89" spans="1:20" x14ac:dyDescent="0.25">
      <c r="A89" s="6" t="s">
        <v>12</v>
      </c>
      <c r="B89" s="16" t="s">
        <v>1450</v>
      </c>
      <c r="C89" s="16" t="s">
        <v>1466</v>
      </c>
      <c r="E89" s="20">
        <v>27.63</v>
      </c>
      <c r="F89" s="20">
        <v>27.33</v>
      </c>
      <c r="G89" s="22">
        <f t="shared" si="1"/>
        <v>1.0976948408342508E-2</v>
      </c>
      <c r="H89" s="15">
        <v>77</v>
      </c>
      <c r="I89" s="15">
        <v>85</v>
      </c>
      <c r="J89" s="29">
        <v>45961</v>
      </c>
      <c r="K89" s="31">
        <v>27.24</v>
      </c>
      <c r="L89" s="38">
        <f t="shared" si="2"/>
        <v>1.4317180616740109E-2</v>
      </c>
      <c r="M89" s="31">
        <v>28.28</v>
      </c>
      <c r="N89" s="38">
        <f t="shared" si="3"/>
        <v>-2.298444130127306E-2</v>
      </c>
      <c r="O89" s="31">
        <v>26.74</v>
      </c>
      <c r="P89" s="38">
        <f t="shared" si="4"/>
        <v>3.328347045624535E-2</v>
      </c>
      <c r="Q89" s="16" t="s">
        <v>3747</v>
      </c>
      <c r="T89" s="16"/>
    </row>
    <row r="90" spans="1:20" x14ac:dyDescent="0.25">
      <c r="A90" s="6" t="s">
        <v>13</v>
      </c>
      <c r="B90" s="16" t="s">
        <v>93</v>
      </c>
      <c r="C90" s="16" t="s">
        <v>3750</v>
      </c>
      <c r="E90" s="20">
        <v>161.13999999999999</v>
      </c>
      <c r="F90" s="20">
        <v>159.01</v>
      </c>
      <c r="G90" s="22">
        <f t="shared" si="1"/>
        <v>1.3395383938117072E-2</v>
      </c>
      <c r="H90" s="15">
        <v>95</v>
      </c>
      <c r="I90" s="15">
        <v>93</v>
      </c>
      <c r="J90" s="29">
        <v>45960</v>
      </c>
      <c r="K90" s="31">
        <v>143.80000000000001</v>
      </c>
      <c r="L90" s="38">
        <f t="shared" si="2"/>
        <v>0.12058414464534056</v>
      </c>
      <c r="M90" s="31">
        <v>148.22</v>
      </c>
      <c r="N90" s="38">
        <f t="shared" si="3"/>
        <v>8.716772365402771E-2</v>
      </c>
      <c r="O90" s="31">
        <v>142.44</v>
      </c>
      <c r="P90" s="38">
        <f t="shared" si="4"/>
        <v>0.13128334737433298</v>
      </c>
      <c r="Q90" s="16" t="s">
        <v>3751</v>
      </c>
    </row>
    <row r="91" spans="1:20" x14ac:dyDescent="0.25">
      <c r="A91" s="6" t="s">
        <v>14</v>
      </c>
      <c r="B91" s="16" t="s">
        <v>3671</v>
      </c>
      <c r="C91" s="16" t="s">
        <v>3681</v>
      </c>
      <c r="E91" s="20">
        <v>147.61000000000001</v>
      </c>
      <c r="F91" s="20">
        <v>145.30000000000001</v>
      </c>
      <c r="G91" s="22">
        <f t="shared" si="1"/>
        <v>1.5898141775636629E-2</v>
      </c>
      <c r="H91" s="15">
        <v>93</v>
      </c>
      <c r="I91" s="15">
        <v>89</v>
      </c>
      <c r="J91" s="29">
        <v>45965</v>
      </c>
      <c r="K91" s="31">
        <v>141.12</v>
      </c>
      <c r="L91" s="38">
        <f t="shared" si="2"/>
        <v>4.5989229024943373E-2</v>
      </c>
      <c r="M91" s="31">
        <v>144.38</v>
      </c>
      <c r="N91" s="38">
        <f t="shared" si="3"/>
        <v>2.2371519601052905E-2</v>
      </c>
      <c r="O91" s="31">
        <v>138.94</v>
      </c>
      <c r="P91" s="38">
        <f t="shared" si="4"/>
        <v>6.2401036418598073E-2</v>
      </c>
      <c r="Q91" s="16" t="s">
        <v>3745</v>
      </c>
    </row>
    <row r="92" spans="1:20" x14ac:dyDescent="0.25">
      <c r="A92" s="6" t="s">
        <v>15</v>
      </c>
      <c r="B92" s="16" t="s">
        <v>3371</v>
      </c>
      <c r="C92" s="16" t="s">
        <v>3390</v>
      </c>
      <c r="E92" s="20">
        <v>24.62</v>
      </c>
      <c r="F92" s="20">
        <v>23.98</v>
      </c>
      <c r="G92" s="22">
        <f t="shared" si="1"/>
        <v>2.66889074228524E-2</v>
      </c>
      <c r="H92" s="15">
        <v>27</v>
      </c>
      <c r="I92" s="15">
        <v>99</v>
      </c>
      <c r="J92" s="29">
        <v>45978</v>
      </c>
      <c r="K92" s="31">
        <v>17.8</v>
      </c>
      <c r="L92" s="38">
        <f t="shared" si="2"/>
        <v>0.38314606741573032</v>
      </c>
      <c r="M92" s="31">
        <v>19.13</v>
      </c>
      <c r="N92" s="38">
        <f t="shared" si="3"/>
        <v>0.2869837950862521</v>
      </c>
      <c r="O92" s="31">
        <v>16.86</v>
      </c>
      <c r="P92" s="38">
        <f t="shared" si="4"/>
        <v>0.46026097271648886</v>
      </c>
      <c r="Q92" s="16" t="s">
        <v>3744</v>
      </c>
    </row>
    <row r="93" spans="1:20" x14ac:dyDescent="0.25">
      <c r="A93" s="6" t="s">
        <v>16</v>
      </c>
      <c r="B93" s="16" t="s">
        <v>257</v>
      </c>
      <c r="C93" s="16" t="s">
        <v>3754</v>
      </c>
      <c r="E93" s="20">
        <v>63.1</v>
      </c>
      <c r="F93" s="20">
        <v>61.23</v>
      </c>
      <c r="G93" s="22">
        <f t="shared" si="1"/>
        <v>3.0540584680712145E-2</v>
      </c>
      <c r="H93" s="15">
        <v>30</v>
      </c>
      <c r="I93" s="15">
        <v>97</v>
      </c>
      <c r="J93" s="29">
        <v>45985</v>
      </c>
      <c r="K93" s="31">
        <v>52.1</v>
      </c>
      <c r="L93" s="38">
        <f t="shared" si="2"/>
        <v>0.21113243761996162</v>
      </c>
      <c r="M93" s="31">
        <v>54.29</v>
      </c>
      <c r="N93" s="38">
        <f t="shared" si="3"/>
        <v>0.1622766623687604</v>
      </c>
      <c r="O93" s="31">
        <v>51.81</v>
      </c>
      <c r="P93" s="38">
        <f t="shared" si="4"/>
        <v>0.21791160007720514</v>
      </c>
      <c r="Q93" s="16" t="s">
        <v>3755</v>
      </c>
    </row>
    <row r="94" spans="1:20" x14ac:dyDescent="0.25">
      <c r="A94" s="6" t="s">
        <v>17</v>
      </c>
      <c r="B94" s="16" t="s">
        <v>1719</v>
      </c>
      <c r="C94" s="16" t="s">
        <v>1740</v>
      </c>
      <c r="E94" s="20">
        <v>160.19999999999999</v>
      </c>
      <c r="F94" s="20">
        <v>153.5</v>
      </c>
      <c r="G94" s="22">
        <f t="shared" si="1"/>
        <v>4.3648208469055302E-2</v>
      </c>
      <c r="H94" s="15">
        <v>98</v>
      </c>
      <c r="I94" s="15">
        <v>92</v>
      </c>
      <c r="J94" s="29">
        <v>45952</v>
      </c>
      <c r="K94" s="31">
        <v>136.94</v>
      </c>
      <c r="L94" s="38">
        <f t="shared" si="2"/>
        <v>0.16985541112896152</v>
      </c>
      <c r="M94" s="31">
        <v>144.38</v>
      </c>
      <c r="N94" s="38">
        <f t="shared" si="3"/>
        <v>0.10957196287574451</v>
      </c>
      <c r="O94" s="31">
        <v>137.41999999999999</v>
      </c>
      <c r="P94" s="38">
        <f t="shared" si="4"/>
        <v>0.16576917479260664</v>
      </c>
      <c r="Q94" s="16" t="s">
        <v>3740</v>
      </c>
    </row>
    <row r="95" spans="1:20" x14ac:dyDescent="0.25">
      <c r="A95" s="6" t="s">
        <v>31</v>
      </c>
      <c r="B95" s="16" t="s">
        <v>3749</v>
      </c>
      <c r="C95" s="16" t="s">
        <v>3752</v>
      </c>
      <c r="E95" s="20">
        <v>33.090000000000003</v>
      </c>
      <c r="F95" s="20">
        <v>31.48</v>
      </c>
      <c r="G95" s="22">
        <f t="shared" si="1"/>
        <v>5.1143583227446089E-2</v>
      </c>
      <c r="H95" s="15">
        <v>80</v>
      </c>
      <c r="I95" s="15">
        <v>86</v>
      </c>
      <c r="J95" s="29">
        <v>45952</v>
      </c>
      <c r="K95" s="31">
        <v>27.47</v>
      </c>
      <c r="L95" s="38">
        <f t="shared" si="2"/>
        <v>0.20458682198762304</v>
      </c>
      <c r="M95" s="31">
        <v>30.04</v>
      </c>
      <c r="N95" s="38">
        <f t="shared" si="3"/>
        <v>0.10153129161118524</v>
      </c>
      <c r="O95" s="31">
        <v>27.23</v>
      </c>
      <c r="P95" s="38">
        <f t="shared" si="4"/>
        <v>0.21520381931692997</v>
      </c>
      <c r="Q95" s="16" t="s">
        <v>3753</v>
      </c>
    </row>
    <row r="96" spans="1:20" x14ac:dyDescent="0.25">
      <c r="A96" s="6" t="s">
        <v>33</v>
      </c>
      <c r="B96" s="16" t="s">
        <v>1166</v>
      </c>
      <c r="C96" s="16" t="s">
        <v>1181</v>
      </c>
      <c r="E96" s="20">
        <v>42.52</v>
      </c>
      <c r="F96" s="20">
        <v>39.39</v>
      </c>
      <c r="G96" s="22">
        <f t="shared" si="1"/>
        <v>7.9461792333079526E-2</v>
      </c>
      <c r="H96" s="15">
        <v>93</v>
      </c>
      <c r="I96" s="15">
        <v>83</v>
      </c>
      <c r="J96" s="29">
        <v>45967</v>
      </c>
      <c r="K96" s="31">
        <v>37.31</v>
      </c>
      <c r="L96" s="38">
        <f t="shared" si="2"/>
        <v>0.13964084695792015</v>
      </c>
      <c r="M96" s="31">
        <v>40.299999999999997</v>
      </c>
      <c r="N96" s="38">
        <f t="shared" si="3"/>
        <v>5.5086848635235885E-2</v>
      </c>
      <c r="O96" s="31">
        <v>37.11</v>
      </c>
      <c r="P96" s="38">
        <f t="shared" si="4"/>
        <v>0.14578280786849915</v>
      </c>
      <c r="Q96" s="16" t="s">
        <v>3741</v>
      </c>
    </row>
    <row r="97" spans="1:17" x14ac:dyDescent="0.25">
      <c r="A97" s="6" t="s">
        <v>34</v>
      </c>
      <c r="B97" s="16" t="s">
        <v>3540</v>
      </c>
      <c r="C97" s="16" t="s">
        <v>3544</v>
      </c>
      <c r="E97" s="20">
        <v>148.49</v>
      </c>
      <c r="F97" s="20">
        <v>137.51</v>
      </c>
      <c r="G97" s="22">
        <f t="shared" si="1"/>
        <v>7.9848738273580244E-2</v>
      </c>
      <c r="H97" s="15">
        <v>96</v>
      </c>
      <c r="I97" s="15">
        <v>90</v>
      </c>
      <c r="J97" s="29">
        <v>45959</v>
      </c>
      <c r="K97" s="31">
        <v>134.43</v>
      </c>
      <c r="L97" s="38">
        <f t="shared" si="2"/>
        <v>0.10458974931190955</v>
      </c>
      <c r="M97" s="31">
        <v>143.71</v>
      </c>
      <c r="N97" s="38">
        <f t="shared" si="3"/>
        <v>3.3261429267274378E-2</v>
      </c>
      <c r="O97" s="31">
        <v>132.59</v>
      </c>
      <c r="P97" s="38">
        <f t="shared" si="4"/>
        <v>0.1199185458933555</v>
      </c>
      <c r="Q97" s="16" t="s">
        <v>3742</v>
      </c>
    </row>
    <row r="98" spans="1:17" x14ac:dyDescent="0.25">
      <c r="A98" s="6" t="s">
        <v>35</v>
      </c>
      <c r="B98" s="16" t="s">
        <v>3341</v>
      </c>
      <c r="C98" s="16" t="s">
        <v>3348</v>
      </c>
      <c r="E98" s="20">
        <v>193.21</v>
      </c>
      <c r="F98" s="20">
        <v>171.59</v>
      </c>
      <c r="G98" s="22">
        <f t="shared" si="1"/>
        <v>0.12599801853254855</v>
      </c>
      <c r="H98" s="15">
        <v>86</v>
      </c>
      <c r="I98" s="15">
        <v>80</v>
      </c>
      <c r="J98" s="29">
        <v>45953</v>
      </c>
      <c r="K98" s="31">
        <v>184.5</v>
      </c>
      <c r="L98" s="38">
        <f t="shared" si="2"/>
        <v>4.7208672086720908E-2</v>
      </c>
      <c r="M98" s="31">
        <v>187.22</v>
      </c>
      <c r="N98" s="38">
        <f t="shared" si="3"/>
        <v>3.1994445037923348E-2</v>
      </c>
      <c r="O98" s="31">
        <v>183.83</v>
      </c>
      <c r="P98" s="38">
        <f t="shared" si="4"/>
        <v>5.1025403905782488E-2</v>
      </c>
      <c r="Q98" s="16" t="s">
        <v>3746</v>
      </c>
    </row>
    <row r="99" spans="1:17" x14ac:dyDescent="0.25">
      <c r="A99" s="6" t="s">
        <v>38</v>
      </c>
      <c r="B99" s="16" t="s">
        <v>3706</v>
      </c>
      <c r="C99" s="16" t="s">
        <v>3718</v>
      </c>
      <c r="E99" s="20">
        <v>44.64</v>
      </c>
      <c r="F99" s="20">
        <v>36.4</v>
      </c>
      <c r="G99" s="22">
        <f t="shared" si="1"/>
        <v>0.22637362637362643</v>
      </c>
      <c r="H99" s="15">
        <v>96</v>
      </c>
      <c r="I99" s="15">
        <v>95</v>
      </c>
      <c r="J99" s="29">
        <v>45964</v>
      </c>
      <c r="K99" s="31">
        <v>32.75</v>
      </c>
      <c r="L99" s="38">
        <f t="shared" si="2"/>
        <v>0.36305343511450383</v>
      </c>
      <c r="M99" s="31">
        <v>37.380000000000003</v>
      </c>
      <c r="N99" s="38">
        <f t="shared" si="3"/>
        <v>0.19422150882825034</v>
      </c>
      <c r="O99" s="31">
        <v>32.26</v>
      </c>
      <c r="P99" s="38">
        <f t="shared" si="4"/>
        <v>0.38375697458152519</v>
      </c>
      <c r="Q99" s="16" t="s">
        <v>3743</v>
      </c>
    </row>
    <row r="100" spans="1:17" x14ac:dyDescent="0.25">
      <c r="A100" s="6" t="s">
        <v>44</v>
      </c>
      <c r="B100" s="16"/>
      <c r="C100" s="16"/>
      <c r="E100" s="20"/>
      <c r="F100" s="20"/>
      <c r="G100" s="22"/>
      <c r="H100" s="15"/>
      <c r="I100" s="15"/>
      <c r="J100" s="29"/>
      <c r="K100" s="31"/>
      <c r="L100" s="38"/>
      <c r="M100" s="31"/>
      <c r="N100" s="38"/>
      <c r="O100" s="31"/>
      <c r="P100" s="38"/>
      <c r="Q100" s="16"/>
    </row>
    <row r="101" spans="1:17" x14ac:dyDescent="0.25">
      <c r="A101" s="6" t="s">
        <v>45</v>
      </c>
    </row>
    <row r="102" spans="1:17" x14ac:dyDescent="0.25">
      <c r="A102" s="6" t="s">
        <v>46</v>
      </c>
    </row>
    <row r="103" spans="1:17" x14ac:dyDescent="0.25">
      <c r="A103" s="6" t="s">
        <v>47</v>
      </c>
    </row>
    <row r="104" spans="1:17" x14ac:dyDescent="0.25">
      <c r="A104" s="6" t="s">
        <v>54</v>
      </c>
    </row>
    <row r="105" spans="1:17" x14ac:dyDescent="0.25">
      <c r="A105" s="6" t="s">
        <v>56</v>
      </c>
    </row>
    <row r="106" spans="1:17" x14ac:dyDescent="0.25">
      <c r="A106" s="6" t="s">
        <v>63</v>
      </c>
    </row>
    <row r="107" spans="1:17" x14ac:dyDescent="0.25">
      <c r="A107" s="6" t="s">
        <v>64</v>
      </c>
    </row>
    <row r="108" spans="1:17" x14ac:dyDescent="0.25">
      <c r="A108" s="6" t="s">
        <v>65</v>
      </c>
    </row>
    <row r="109" spans="1:17" x14ac:dyDescent="0.25">
      <c r="A109" s="6" t="s">
        <v>66</v>
      </c>
    </row>
    <row r="110" spans="1:17" x14ac:dyDescent="0.25">
      <c r="A110" s="6" t="s">
        <v>67</v>
      </c>
    </row>
    <row r="111" spans="1:17" x14ac:dyDescent="0.25">
      <c r="A111" s="6" t="s">
        <v>68</v>
      </c>
    </row>
    <row r="112" spans="1:17" x14ac:dyDescent="0.25">
      <c r="A112" s="6" t="s">
        <v>69</v>
      </c>
    </row>
    <row r="113" spans="1:17" x14ac:dyDescent="0.25">
      <c r="A113" s="6" t="s">
        <v>70</v>
      </c>
    </row>
    <row r="114" spans="1:17" x14ac:dyDescent="0.25">
      <c r="A114" s="6" t="s">
        <v>75</v>
      </c>
    </row>
    <row r="115" spans="1:17" x14ac:dyDescent="0.25">
      <c r="A115" s="6" t="s">
        <v>76</v>
      </c>
      <c r="B115" s="16"/>
      <c r="C115" s="16"/>
      <c r="E115" s="20"/>
      <c r="F115" s="20"/>
      <c r="G115" s="22"/>
      <c r="H115" s="15"/>
      <c r="I115" s="15"/>
      <c r="J115" s="29"/>
      <c r="K115" s="31"/>
      <c r="L115" s="33"/>
      <c r="M115" s="31"/>
      <c r="N115" s="33"/>
      <c r="O115" s="31"/>
      <c r="P115" s="33"/>
    </row>
    <row r="116" spans="1:17" x14ac:dyDescent="0.25">
      <c r="A116" s="6" t="s">
        <v>78</v>
      </c>
    </row>
    <row r="117" spans="1:17" x14ac:dyDescent="0.25">
      <c r="A117" s="6" t="s">
        <v>79</v>
      </c>
    </row>
    <row r="118" spans="1:17" x14ac:dyDescent="0.25">
      <c r="A118" s="6" t="s">
        <v>81</v>
      </c>
    </row>
    <row r="119" spans="1:17" x14ac:dyDescent="0.25">
      <c r="A119" s="6" t="s">
        <v>119</v>
      </c>
      <c r="Q119" s="16"/>
    </row>
    <row r="120" spans="1:17" x14ac:dyDescent="0.25">
      <c r="A120" s="6" t="s">
        <v>148</v>
      </c>
    </row>
    <row r="121" spans="1:17" x14ac:dyDescent="0.25">
      <c r="A121" s="6" t="s">
        <v>149</v>
      </c>
      <c r="J121" s="29"/>
    </row>
    <row r="124" spans="1:17" x14ac:dyDescent="0.25">
      <c r="J124" s="29"/>
    </row>
    <row r="125" spans="1:17" x14ac:dyDescent="0.25">
      <c r="J125" s="29"/>
    </row>
    <row r="126" spans="1:17" x14ac:dyDescent="0.25">
      <c r="J126" s="29"/>
    </row>
  </sheetData>
  <sortState xmlns:xlrd2="http://schemas.microsoft.com/office/spreadsheetml/2017/richdata2" ref="B87:Q99">
    <sortCondition ref="G87:G99"/>
  </sortState>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B2D93-9513-499E-A2C8-E8E4CA10132C}">
  <dimension ref="A1:XFD126"/>
  <sheetViews>
    <sheetView topLeftCell="A51"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45933</v>
      </c>
      <c r="I3" s="2"/>
      <c r="J3" s="29">
        <v>45936</v>
      </c>
      <c r="K3" s="28">
        <v>45937</v>
      </c>
      <c r="L3" s="28">
        <v>45938</v>
      </c>
      <c r="M3" s="28">
        <v>45939</v>
      </c>
      <c r="N3" s="28">
        <v>45940</v>
      </c>
      <c r="P3" s="2" t="s">
        <v>82</v>
      </c>
      <c r="R3" s="2" t="s">
        <v>82</v>
      </c>
    </row>
    <row r="4" spans="1:18" ht="15.75" thickBot="1" x14ac:dyDescent="0.3">
      <c r="A4" t="s">
        <v>0</v>
      </c>
      <c r="C4" s="10">
        <v>45936</v>
      </c>
      <c r="D4" s="11" t="s">
        <v>32</v>
      </c>
      <c r="E4" s="10">
        <v>45940</v>
      </c>
      <c r="J4" s="2" t="s">
        <v>26</v>
      </c>
      <c r="K4" s="2" t="s">
        <v>27</v>
      </c>
      <c r="L4" s="2" t="s">
        <v>28</v>
      </c>
      <c r="M4" s="2" t="s">
        <v>29</v>
      </c>
      <c r="N4" s="2" t="s">
        <v>30</v>
      </c>
    </row>
    <row r="5" spans="1:18" ht="15.75" thickBot="1" x14ac:dyDescent="0.3">
      <c r="A5" t="s">
        <v>910</v>
      </c>
      <c r="F5" s="8">
        <v>19310.79</v>
      </c>
      <c r="G5" s="36" t="s">
        <v>25</v>
      </c>
      <c r="H5" s="8">
        <v>22780.51</v>
      </c>
      <c r="J5" s="14">
        <v>22941.67</v>
      </c>
      <c r="K5" s="14">
        <v>22788.36</v>
      </c>
      <c r="L5" s="14">
        <v>23043.38</v>
      </c>
      <c r="M5" s="14">
        <v>23024.63</v>
      </c>
      <c r="N5" s="14">
        <v>22204.43</v>
      </c>
      <c r="P5" s="5">
        <f>(N5-H5)/H5</f>
        <v>-2.5288283712699942E-2</v>
      </c>
      <c r="R5" s="5">
        <f>(N5-F5)/F5</f>
        <v>0.14984575980578729</v>
      </c>
    </row>
    <row r="6" spans="1:18" ht="15.75" thickBot="1" x14ac:dyDescent="0.3">
      <c r="A6" t="s">
        <v>302</v>
      </c>
      <c r="C6" s="26" t="s">
        <v>303</v>
      </c>
      <c r="D6" s="1"/>
      <c r="E6" s="1"/>
      <c r="F6" s="9">
        <v>6040.04</v>
      </c>
      <c r="G6" s="36" t="s">
        <v>107</v>
      </c>
      <c r="H6" s="9">
        <v>6715.79</v>
      </c>
      <c r="J6" s="14">
        <v>6740.28</v>
      </c>
      <c r="K6" s="17">
        <v>6714.59</v>
      </c>
      <c r="L6" s="17">
        <v>6753.72</v>
      </c>
      <c r="M6" s="14">
        <v>6735.11</v>
      </c>
      <c r="N6" s="14">
        <v>6552.51</v>
      </c>
      <c r="P6" s="5">
        <f>(N6-H6)/H6</f>
        <v>-2.4312850759180937E-2</v>
      </c>
      <c r="R6" s="5">
        <f>(N6-F6)/F6</f>
        <v>8.4845464599572235E-2</v>
      </c>
    </row>
    <row r="7" spans="1:18" x14ac:dyDescent="0.25">
      <c r="C7" s="35"/>
      <c r="J7" s="12"/>
    </row>
    <row r="8" spans="1:18" x14ac:dyDescent="0.25">
      <c r="C8" s="12"/>
      <c r="J8" s="12"/>
    </row>
    <row r="9" spans="1:18" x14ac:dyDescent="0.25">
      <c r="C9" s="12"/>
      <c r="J9" s="12"/>
    </row>
    <row r="10" spans="1:18" x14ac:dyDescent="0.25">
      <c r="A10" t="s">
        <v>3</v>
      </c>
      <c r="C10" s="16" t="s">
        <v>3813</v>
      </c>
      <c r="J10" s="16"/>
    </row>
    <row r="11" spans="1:18" x14ac:dyDescent="0.25">
      <c r="C11" s="27" t="s">
        <v>3814</v>
      </c>
      <c r="J11" s="16"/>
    </row>
    <row r="12" spans="1:18" x14ac:dyDescent="0.25">
      <c r="C12" s="27" t="s">
        <v>3815</v>
      </c>
      <c r="J12" s="16"/>
    </row>
    <row r="13" spans="1:18" x14ac:dyDescent="0.25">
      <c r="C13" s="27" t="s">
        <v>3816</v>
      </c>
      <c r="J13" s="16"/>
    </row>
    <row r="14" spans="1:18" x14ac:dyDescent="0.25">
      <c r="C14" s="27" t="s">
        <v>3817</v>
      </c>
      <c r="J14" s="16"/>
    </row>
    <row r="15" spans="1:18" x14ac:dyDescent="0.25">
      <c r="C15" s="27" t="s">
        <v>3818</v>
      </c>
      <c r="J15" s="16"/>
    </row>
    <row r="16" spans="1:18" x14ac:dyDescent="0.25">
      <c r="C16" s="16" t="s">
        <v>3819</v>
      </c>
      <c r="J16" s="16"/>
    </row>
    <row r="17" spans="3:10" x14ac:dyDescent="0.25">
      <c r="C17" s="16" t="s">
        <v>3820</v>
      </c>
      <c r="J17" s="16"/>
    </row>
    <row r="18" spans="3:10" x14ac:dyDescent="0.25">
      <c r="C18" s="16" t="s">
        <v>3821</v>
      </c>
      <c r="J18" s="16"/>
    </row>
    <row r="19" spans="3:10" x14ac:dyDescent="0.25">
      <c r="C19" s="16" t="s">
        <v>3822</v>
      </c>
      <c r="J19" s="16"/>
    </row>
    <row r="20" spans="3:10" x14ac:dyDescent="0.25">
      <c r="C20" s="16" t="s">
        <v>3823</v>
      </c>
      <c r="J20" s="16"/>
    </row>
    <row r="21" spans="3:10" x14ac:dyDescent="0.25">
      <c r="C21" s="16" t="s">
        <v>3826</v>
      </c>
      <c r="J21" s="16"/>
    </row>
    <row r="22" spans="3:10" x14ac:dyDescent="0.25">
      <c r="C22" s="16" t="s">
        <v>3824</v>
      </c>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2" t="s">
        <v>182</v>
      </c>
      <c r="D27" s="12" t="s">
        <v>3825</v>
      </c>
      <c r="J27" s="16"/>
    </row>
    <row r="28" spans="3:10" x14ac:dyDescent="0.25">
      <c r="C28" s="12" t="s">
        <v>163</v>
      </c>
      <c r="D28" s="12" t="s">
        <v>3801</v>
      </c>
      <c r="J28" s="16"/>
    </row>
    <row r="29" spans="3:10" x14ac:dyDescent="0.25">
      <c r="C29" s="12"/>
      <c r="J29" s="16"/>
    </row>
    <row r="30" spans="3:10" x14ac:dyDescent="0.25">
      <c r="F30" s="2" t="s">
        <v>154</v>
      </c>
      <c r="J30" s="16"/>
    </row>
    <row r="31" spans="3:10" x14ac:dyDescent="0.25">
      <c r="C31" t="s">
        <v>102</v>
      </c>
      <c r="D31" s="5">
        <v>5.4399999999999997E-2</v>
      </c>
      <c r="E31" s="7"/>
      <c r="F31" s="2" t="s">
        <v>155</v>
      </c>
      <c r="I31" s="5"/>
      <c r="J31" s="16"/>
    </row>
    <row r="32" spans="3:10" x14ac:dyDescent="0.25">
      <c r="C32" s="16"/>
      <c r="D32" s="5"/>
      <c r="E32" s="7"/>
      <c r="F32" s="5"/>
      <c r="I32" s="5"/>
      <c r="J32" s="16"/>
    </row>
    <row r="33" spans="3:10 16384:16384" x14ac:dyDescent="0.25">
      <c r="C33" s="16"/>
      <c r="D33" s="5"/>
      <c r="E33" s="7"/>
      <c r="F33" s="34"/>
      <c r="I33" s="5"/>
      <c r="J33" s="16"/>
    </row>
    <row r="34" spans="3:10 16384:16384" x14ac:dyDescent="0.25">
      <c r="D34" s="5"/>
      <c r="F34" s="5"/>
      <c r="I34" s="5"/>
      <c r="J34" s="16"/>
    </row>
    <row r="35" spans="3:10 16384:16384" x14ac:dyDescent="0.25">
      <c r="C35" t="s">
        <v>3107</v>
      </c>
      <c r="D35" s="5">
        <v>0.14230000000000001</v>
      </c>
      <c r="F35" s="5">
        <v>0.14319999999999999</v>
      </c>
      <c r="I35" s="5"/>
      <c r="J35" s="16"/>
    </row>
    <row r="36" spans="3:10 16384:16384" x14ac:dyDescent="0.25">
      <c r="C36" t="s">
        <v>3206</v>
      </c>
      <c r="D36" s="5">
        <v>0.11799999999999999</v>
      </c>
      <c r="F36" s="5">
        <v>-3.5000000000000003E-2</v>
      </c>
      <c r="I36" s="5"/>
      <c r="J36" s="16"/>
    </row>
    <row r="37" spans="3:10 16384:16384" x14ac:dyDescent="0.25">
      <c r="C37" t="s">
        <v>1762</v>
      </c>
      <c r="D37" s="5">
        <v>0.10730000000000001</v>
      </c>
      <c r="F37" s="5">
        <v>-5.16E-2</v>
      </c>
      <c r="I37" s="5"/>
      <c r="J37" s="16"/>
    </row>
    <row r="38" spans="3:10 16384:16384" x14ac:dyDescent="0.25">
      <c r="C38" t="s">
        <v>2287</v>
      </c>
      <c r="D38" s="5">
        <v>0.14599999999999999</v>
      </c>
      <c r="F38" s="5">
        <v>0.1555</v>
      </c>
      <c r="I38" s="5"/>
      <c r="J38" s="16"/>
    </row>
    <row r="39" spans="3:10 16384:16384" x14ac:dyDescent="0.25">
      <c r="C39" t="s">
        <v>266</v>
      </c>
      <c r="D39" s="5">
        <v>0.1229</v>
      </c>
      <c r="F39" s="5">
        <v>-0.1653</v>
      </c>
      <c r="I39" s="5"/>
      <c r="J39" s="16"/>
    </row>
    <row r="40" spans="3:10 16384:16384" x14ac:dyDescent="0.25">
      <c r="C40" t="s">
        <v>927</v>
      </c>
      <c r="D40" s="5">
        <v>0.1137</v>
      </c>
      <c r="F40" s="5">
        <v>2.9499999999999998E-2</v>
      </c>
      <c r="I40" s="5"/>
      <c r="J40" s="16"/>
      <c r="XFD40">
        <v>7</v>
      </c>
    </row>
    <row r="41" spans="3:10 16384:16384" x14ac:dyDescent="0.25">
      <c r="C41" t="s">
        <v>171</v>
      </c>
      <c r="D41" s="5">
        <v>0.1125</v>
      </c>
      <c r="F41" s="5">
        <v>5.91E-2</v>
      </c>
      <c r="G41" s="22"/>
      <c r="H41" s="16"/>
      <c r="I41" s="5"/>
      <c r="J41" s="16"/>
    </row>
    <row r="42" spans="3:10 16384:16384" x14ac:dyDescent="0.25">
      <c r="C42" t="s">
        <v>3792</v>
      </c>
      <c r="D42" s="5">
        <v>8.2900000000000001E-2</v>
      </c>
      <c r="F42" s="5">
        <v>5.5E-2</v>
      </c>
      <c r="G42" s="22"/>
      <c r="H42" s="16"/>
      <c r="I42" s="5"/>
      <c r="J42" s="16"/>
    </row>
    <row r="43" spans="3:10 16384:16384" x14ac:dyDescent="0.25">
      <c r="G43" s="22"/>
      <c r="H43" s="16"/>
      <c r="I43" s="5"/>
      <c r="J43" s="16"/>
    </row>
    <row r="44" spans="3:10 16384:16384" x14ac:dyDescent="0.25">
      <c r="G44" s="22"/>
      <c r="H44" s="16"/>
      <c r="I44" s="5"/>
      <c r="J44" s="16"/>
    </row>
    <row r="45" spans="3:10 16384:16384" x14ac:dyDescent="0.25">
      <c r="D45" s="5"/>
      <c r="E45" s="21"/>
      <c r="F45" s="34"/>
      <c r="G45" s="22"/>
      <c r="H45" s="16"/>
      <c r="I45" s="5"/>
      <c r="J45" s="16"/>
    </row>
    <row r="46" spans="3:10 16384:16384" x14ac:dyDescent="0.25">
      <c r="D46" s="5">
        <f>SUM(D31:D45)</f>
        <v>1</v>
      </c>
      <c r="F46" s="34"/>
      <c r="I46" s="22"/>
      <c r="J46" s="16"/>
    </row>
    <row r="47" spans="3:10 16384:16384" x14ac:dyDescent="0.25">
      <c r="E47" s="21"/>
      <c r="F47" s="16"/>
      <c r="G47" s="22"/>
      <c r="H47" s="16"/>
      <c r="I47" s="22"/>
      <c r="J47" s="16"/>
    </row>
    <row r="48" spans="3:10 16384:16384" x14ac:dyDescent="0.25">
      <c r="C48" s="12"/>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3107</v>
      </c>
      <c r="E51" s="4">
        <v>64.2</v>
      </c>
      <c r="F51" s="4">
        <v>32.03</v>
      </c>
      <c r="G51" s="5">
        <f t="shared" ref="G51:G55" si="0">(E51-F51)/F51</f>
        <v>1.0043709022791134</v>
      </c>
      <c r="H51" s="13">
        <v>52</v>
      </c>
      <c r="I51" s="4">
        <v>50.92</v>
      </c>
      <c r="J51" s="2">
        <v>98</v>
      </c>
      <c r="K51" s="2">
        <v>8</v>
      </c>
      <c r="L51" s="2">
        <v>5</v>
      </c>
      <c r="M51" t="s">
        <v>3793</v>
      </c>
    </row>
    <row r="52" spans="1:19" x14ac:dyDescent="0.25">
      <c r="A52" s="6" t="s">
        <v>11</v>
      </c>
      <c r="B52" t="s">
        <v>3206</v>
      </c>
      <c r="E52" s="4">
        <v>138.83000000000001</v>
      </c>
      <c r="F52" s="4">
        <v>92.25</v>
      </c>
      <c r="G52" s="5">
        <f t="shared" si="0"/>
        <v>0.50493224932249337</v>
      </c>
      <c r="H52" s="20">
        <v>130</v>
      </c>
      <c r="I52" s="4">
        <v>80.989999999999995</v>
      </c>
      <c r="J52" s="2">
        <v>97</v>
      </c>
      <c r="K52" s="2">
        <v>80</v>
      </c>
      <c r="L52" s="2">
        <v>13</v>
      </c>
      <c r="M52" t="s">
        <v>3794</v>
      </c>
    </row>
    <row r="53" spans="1:19" x14ac:dyDescent="0.25">
      <c r="A53" s="6" t="s">
        <v>12</v>
      </c>
      <c r="B53" t="s">
        <v>1762</v>
      </c>
      <c r="E53" s="4">
        <v>56.24</v>
      </c>
      <c r="F53" s="4">
        <v>39.770000000000003</v>
      </c>
      <c r="G53" s="5">
        <f t="shared" si="0"/>
        <v>0.41413125471460893</v>
      </c>
      <c r="H53" s="13">
        <v>50</v>
      </c>
      <c r="I53" s="4">
        <v>58.42</v>
      </c>
      <c r="J53" s="2">
        <v>96</v>
      </c>
      <c r="K53" s="2">
        <v>80</v>
      </c>
      <c r="L53" s="2">
        <v>9</v>
      </c>
      <c r="M53" t="s">
        <v>3795</v>
      </c>
    </row>
    <row r="54" spans="1:19" x14ac:dyDescent="0.25">
      <c r="A54" s="6" t="s">
        <v>13</v>
      </c>
      <c r="B54" t="s">
        <v>2287</v>
      </c>
      <c r="E54" s="4">
        <v>147.16</v>
      </c>
      <c r="F54" s="4">
        <v>63.86</v>
      </c>
      <c r="G54" s="5">
        <f t="shared" si="0"/>
        <v>1.3044159098026933</v>
      </c>
      <c r="H54" s="13">
        <v>105</v>
      </c>
      <c r="I54" s="4">
        <v>85.35</v>
      </c>
      <c r="J54" s="2">
        <v>99</v>
      </c>
      <c r="K54" s="2">
        <v>46</v>
      </c>
      <c r="M54" t="s">
        <v>3796</v>
      </c>
    </row>
    <row r="55" spans="1:19" x14ac:dyDescent="0.25">
      <c r="A55" s="6" t="s">
        <v>14</v>
      </c>
      <c r="B55" t="s">
        <v>266</v>
      </c>
      <c r="E55" s="4">
        <v>569.89</v>
      </c>
      <c r="F55" s="4">
        <v>462.85</v>
      </c>
      <c r="G55" s="5">
        <f t="shared" si="0"/>
        <v>0.23126282813006366</v>
      </c>
      <c r="H55" s="20">
        <v>530</v>
      </c>
      <c r="I55" s="4">
        <v>473.7</v>
      </c>
      <c r="J55" s="2">
        <v>97</v>
      </c>
      <c r="K55" s="2">
        <v>81</v>
      </c>
      <c r="L55" s="2">
        <v>26</v>
      </c>
      <c r="M55" t="s">
        <v>3797</v>
      </c>
    </row>
    <row r="56" spans="1:19" x14ac:dyDescent="0.25">
      <c r="A56" s="6" t="s">
        <v>15</v>
      </c>
      <c r="B56" t="s">
        <v>927</v>
      </c>
      <c r="E56" s="4">
        <v>86.65</v>
      </c>
      <c r="F56" s="4">
        <v>79.48</v>
      </c>
      <c r="G56" s="5">
        <f>(E56-F56)/F56</f>
        <v>9.021137393054858E-2</v>
      </c>
      <c r="H56" s="13">
        <v>78</v>
      </c>
      <c r="I56" s="4">
        <v>78.959999999999994</v>
      </c>
      <c r="J56" s="2">
        <v>92</v>
      </c>
      <c r="K56" s="2">
        <v>99</v>
      </c>
      <c r="L56" s="2">
        <v>48</v>
      </c>
      <c r="M56" t="s">
        <v>3798</v>
      </c>
    </row>
    <row r="57" spans="1:19" x14ac:dyDescent="0.25">
      <c r="A57" s="6" t="s">
        <v>16</v>
      </c>
      <c r="B57" t="s">
        <v>171</v>
      </c>
      <c r="E57" s="4">
        <v>154.1</v>
      </c>
      <c r="F57" s="4">
        <v>141.5</v>
      </c>
      <c r="G57" s="5">
        <f>(E57-F57)/F57</f>
        <v>8.9045936395759681E-2</v>
      </c>
      <c r="H57" s="13">
        <v>140</v>
      </c>
      <c r="I57" s="4">
        <v>125.81</v>
      </c>
      <c r="J57" s="2">
        <v>92</v>
      </c>
      <c r="K57" s="2">
        <v>99</v>
      </c>
      <c r="L57" s="2">
        <v>23</v>
      </c>
      <c r="M57" t="s">
        <v>3799</v>
      </c>
    </row>
    <row r="58" spans="1:19" x14ac:dyDescent="0.25">
      <c r="A58" s="6" t="s">
        <v>17</v>
      </c>
      <c r="B58" t="s">
        <v>1719</v>
      </c>
      <c r="E58" s="4">
        <v>169.01</v>
      </c>
      <c r="F58" s="4">
        <v>164.72</v>
      </c>
      <c r="G58" s="5">
        <f>(E58-F58)/F58</f>
        <v>2.6044196211753232E-2</v>
      </c>
      <c r="H58" s="13">
        <v>153</v>
      </c>
      <c r="I58" s="4">
        <v>153.5</v>
      </c>
      <c r="J58" s="2">
        <v>92</v>
      </c>
      <c r="K58" s="2">
        <v>98</v>
      </c>
      <c r="L58" s="2">
        <v>30</v>
      </c>
      <c r="M58" t="s">
        <v>3800</v>
      </c>
    </row>
    <row r="59" spans="1:19" x14ac:dyDescent="0.25">
      <c r="A59" s="6" t="s">
        <v>31</v>
      </c>
      <c r="E59" s="4"/>
      <c r="F59" s="4"/>
      <c r="G59" s="5"/>
      <c r="H59" s="13"/>
      <c r="I59" s="4"/>
      <c r="J59" s="2"/>
      <c r="K59" s="2"/>
    </row>
    <row r="60" spans="1:19" x14ac:dyDescent="0.25">
      <c r="A60" s="6" t="s">
        <v>33</v>
      </c>
    </row>
    <row r="61" spans="1:19" x14ac:dyDescent="0.25">
      <c r="A61" s="6" t="s">
        <v>34</v>
      </c>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2289</v>
      </c>
      <c r="C67" s="16" t="s">
        <v>3582</v>
      </c>
      <c r="E67" s="20">
        <v>604.55999999999995</v>
      </c>
      <c r="F67" s="20">
        <v>677.29</v>
      </c>
      <c r="G67" s="22">
        <f t="shared" ref="G67:G78" si="1">(E67-F67)/F67</f>
        <v>-0.10738383853297705</v>
      </c>
      <c r="H67" s="15">
        <v>30</v>
      </c>
      <c r="I67" s="15">
        <v>93</v>
      </c>
      <c r="J67" s="29">
        <v>45952</v>
      </c>
      <c r="K67" s="31">
        <v>612.76</v>
      </c>
      <c r="L67" s="38">
        <f t="shared" ref="L67:L78" si="2">(E67-K67)/K67</f>
        <v>-1.3382074547947069E-2</v>
      </c>
      <c r="M67" s="31">
        <v>613.80999999999995</v>
      </c>
      <c r="N67" s="38">
        <f t="shared" ref="N67:N78" si="3">(E67-M67)/M67</f>
        <v>-1.5069809876020268E-2</v>
      </c>
      <c r="O67" s="31">
        <v>620.45000000000005</v>
      </c>
      <c r="P67" s="38">
        <f t="shared" ref="P67:P78" si="4">(E67-O67)/O67</f>
        <v>-2.5610444032557175E-2</v>
      </c>
      <c r="Q67" s="16" t="s">
        <v>3739</v>
      </c>
    </row>
    <row r="68" spans="1:20" x14ac:dyDescent="0.25">
      <c r="A68" s="6" t="s">
        <v>11</v>
      </c>
      <c r="B68" s="16" t="s">
        <v>3806</v>
      </c>
      <c r="C68" s="16" t="s">
        <v>3808</v>
      </c>
      <c r="E68" s="20">
        <v>100.82</v>
      </c>
      <c r="F68" s="20">
        <v>106.52</v>
      </c>
      <c r="G68" s="22">
        <f t="shared" si="1"/>
        <v>-5.3511077731881365E-2</v>
      </c>
      <c r="H68" s="15">
        <v>23</v>
      </c>
      <c r="I68" s="15">
        <v>92</v>
      </c>
      <c r="J68" s="29">
        <v>45972</v>
      </c>
      <c r="K68" s="31">
        <v>98.94</v>
      </c>
      <c r="L68" s="38">
        <f t="shared" si="2"/>
        <v>1.900141499898924E-2</v>
      </c>
      <c r="M68" s="31">
        <v>99.15</v>
      </c>
      <c r="N68" s="38">
        <f t="shared" si="3"/>
        <v>1.6843166918809757E-2</v>
      </c>
      <c r="O68" s="31">
        <v>98.27</v>
      </c>
      <c r="P68" s="38">
        <f t="shared" si="4"/>
        <v>2.5948916251144778E-2</v>
      </c>
      <c r="Q68" s="16" t="s">
        <v>3809</v>
      </c>
    </row>
    <row r="69" spans="1:20" x14ac:dyDescent="0.25">
      <c r="A69" s="6" t="s">
        <v>12</v>
      </c>
      <c r="B69" s="16" t="s">
        <v>93</v>
      </c>
      <c r="C69" s="16" t="s">
        <v>3750</v>
      </c>
      <c r="E69" s="20">
        <v>151.02000000000001</v>
      </c>
      <c r="F69" s="20">
        <v>159.01</v>
      </c>
      <c r="G69" s="22">
        <f t="shared" si="1"/>
        <v>-5.0248412049556511E-2</v>
      </c>
      <c r="H69" s="15">
        <v>95</v>
      </c>
      <c r="I69" s="15">
        <v>92</v>
      </c>
      <c r="J69" s="29">
        <v>45960</v>
      </c>
      <c r="K69" s="31">
        <v>147.04</v>
      </c>
      <c r="L69" s="38">
        <f t="shared" si="2"/>
        <v>2.7067464635473465E-2</v>
      </c>
      <c r="M69" s="31">
        <v>153.04</v>
      </c>
      <c r="N69" s="38">
        <f t="shared" si="3"/>
        <v>-1.3199163617354822E-2</v>
      </c>
      <c r="O69" s="31">
        <v>146.15</v>
      </c>
      <c r="P69" s="38">
        <f t="shared" si="4"/>
        <v>3.3321929524461197E-2</v>
      </c>
      <c r="Q69" s="16" t="s">
        <v>3802</v>
      </c>
      <c r="T69" s="16"/>
    </row>
    <row r="70" spans="1:20" x14ac:dyDescent="0.25">
      <c r="A70" s="6" t="s">
        <v>13</v>
      </c>
      <c r="B70" s="16" t="s">
        <v>51</v>
      </c>
      <c r="C70" s="16" t="s">
        <v>52</v>
      </c>
      <c r="E70" s="20">
        <v>309.88</v>
      </c>
      <c r="F70" s="20">
        <v>318.45999999999998</v>
      </c>
      <c r="G70" s="22">
        <f t="shared" si="1"/>
        <v>-2.6942159140865368E-2</v>
      </c>
      <c r="H70" s="15">
        <v>98</v>
      </c>
      <c r="I70" s="15">
        <v>88</v>
      </c>
      <c r="J70" s="29">
        <v>45987</v>
      </c>
      <c r="K70" s="31">
        <v>285.58</v>
      </c>
      <c r="L70" s="38">
        <f t="shared" si="2"/>
        <v>8.5089992296379341E-2</v>
      </c>
      <c r="M70" s="31">
        <v>297.81</v>
      </c>
      <c r="N70" s="38">
        <f t="shared" si="3"/>
        <v>4.0529196467546401E-2</v>
      </c>
      <c r="O70" s="31">
        <v>284.33</v>
      </c>
      <c r="P70" s="38">
        <f t="shared" si="4"/>
        <v>8.9860373509654326E-2</v>
      </c>
      <c r="Q70" s="16" t="s">
        <v>3810</v>
      </c>
    </row>
    <row r="71" spans="1:20" x14ac:dyDescent="0.25">
      <c r="A71" s="6" t="s">
        <v>14</v>
      </c>
      <c r="B71" s="16" t="s">
        <v>3671</v>
      </c>
      <c r="C71" s="16" t="s">
        <v>3681</v>
      </c>
      <c r="E71" s="20">
        <v>145.22999999999999</v>
      </c>
      <c r="F71" s="20">
        <v>145.30000000000001</v>
      </c>
      <c r="G71" s="22">
        <f t="shared" si="1"/>
        <v>-4.8176187198913691E-4</v>
      </c>
      <c r="H71" s="15">
        <v>93</v>
      </c>
      <c r="I71" s="15">
        <v>90</v>
      </c>
      <c r="J71" s="29">
        <v>45965</v>
      </c>
      <c r="K71" s="31">
        <v>142.27000000000001</v>
      </c>
      <c r="L71" s="38">
        <f t="shared" si="2"/>
        <v>2.0805510648766283E-2</v>
      </c>
      <c r="M71" s="31">
        <v>146.57</v>
      </c>
      <c r="N71" s="38">
        <f t="shared" si="3"/>
        <v>-9.1423893020400049E-3</v>
      </c>
      <c r="O71" s="31">
        <v>142.61000000000001</v>
      </c>
      <c r="P71" s="38">
        <f t="shared" si="4"/>
        <v>1.8371783184909726E-2</v>
      </c>
      <c r="Q71" s="16" t="s">
        <v>3803</v>
      </c>
    </row>
    <row r="72" spans="1:20" x14ac:dyDescent="0.25">
      <c r="A72" s="6" t="s">
        <v>15</v>
      </c>
      <c r="B72" s="16" t="s">
        <v>3807</v>
      </c>
      <c r="C72" s="16" t="s">
        <v>3811</v>
      </c>
      <c r="E72" s="20">
        <v>61.46</v>
      </c>
      <c r="F72" s="20">
        <v>60.31</v>
      </c>
      <c r="G72" s="22">
        <f t="shared" si="1"/>
        <v>1.9068147902503708E-2</v>
      </c>
      <c r="H72" s="15">
        <v>87</v>
      </c>
      <c r="I72" s="15">
        <v>84</v>
      </c>
      <c r="J72" s="29">
        <v>45964</v>
      </c>
      <c r="K72" s="31">
        <v>58</v>
      </c>
      <c r="L72" s="38">
        <f t="shared" si="2"/>
        <v>5.9655172413793117E-2</v>
      </c>
      <c r="M72" s="31">
        <v>59.5</v>
      </c>
      <c r="N72" s="38">
        <f t="shared" si="3"/>
        <v>3.2941176470588251E-2</v>
      </c>
      <c r="O72" s="31">
        <v>57.79</v>
      </c>
      <c r="P72" s="38">
        <f t="shared" si="4"/>
        <v>6.3505796850666235E-2</v>
      </c>
      <c r="Q72" s="16" t="s">
        <v>3812</v>
      </c>
    </row>
    <row r="73" spans="1:20" x14ac:dyDescent="0.25">
      <c r="A73" s="6" t="s">
        <v>16</v>
      </c>
      <c r="B73" s="16" t="s">
        <v>2215</v>
      </c>
      <c r="C73" s="16" t="s">
        <v>2229</v>
      </c>
      <c r="E73" s="20">
        <v>121.72</v>
      </c>
      <c r="F73" s="20">
        <v>117.75</v>
      </c>
      <c r="G73" s="22">
        <f t="shared" si="1"/>
        <v>3.3715498938428866E-2</v>
      </c>
      <c r="H73" s="15">
        <v>80</v>
      </c>
      <c r="I73" s="15">
        <v>91</v>
      </c>
      <c r="J73" s="29">
        <v>45978</v>
      </c>
      <c r="K73" s="31">
        <v>123.29</v>
      </c>
      <c r="L73" s="38">
        <f t="shared" si="2"/>
        <v>-1.2734203909481769E-2</v>
      </c>
      <c r="M73" s="31">
        <v>120.54</v>
      </c>
      <c r="N73" s="38">
        <f t="shared" si="3"/>
        <v>9.789281566284988E-3</v>
      </c>
      <c r="O73" s="31">
        <v>120.83</v>
      </c>
      <c r="P73" s="38">
        <f t="shared" si="4"/>
        <v>7.3657204336671405E-3</v>
      </c>
      <c r="Q73" s="16" t="s">
        <v>3748</v>
      </c>
    </row>
    <row r="74" spans="1:20" x14ac:dyDescent="0.25">
      <c r="A74" s="6" t="s">
        <v>17</v>
      </c>
      <c r="B74" s="16" t="s">
        <v>3540</v>
      </c>
      <c r="C74" s="16" t="s">
        <v>3544</v>
      </c>
      <c r="E74" s="20">
        <v>142.58000000000001</v>
      </c>
      <c r="F74" s="20">
        <v>137.51</v>
      </c>
      <c r="G74" s="22">
        <f t="shared" si="1"/>
        <v>3.687004581484999E-2</v>
      </c>
      <c r="H74" s="15">
        <v>96</v>
      </c>
      <c r="I74" s="15">
        <v>90</v>
      </c>
      <c r="J74" s="29">
        <v>45960</v>
      </c>
      <c r="K74" s="31">
        <v>137.21</v>
      </c>
      <c r="L74" s="38">
        <f t="shared" si="2"/>
        <v>3.9137089133445116E-2</v>
      </c>
      <c r="M74" s="31">
        <v>144.22999999999999</v>
      </c>
      <c r="N74" s="38">
        <f t="shared" si="3"/>
        <v>-1.1440061013658583E-2</v>
      </c>
      <c r="O74" s="31">
        <v>135.69999999999999</v>
      </c>
      <c r="P74" s="38">
        <f t="shared" si="4"/>
        <v>5.0700073691967759E-2</v>
      </c>
      <c r="Q74" s="16" t="s">
        <v>3742</v>
      </c>
    </row>
    <row r="75" spans="1:20" x14ac:dyDescent="0.25">
      <c r="A75" s="6" t="s">
        <v>31</v>
      </c>
      <c r="B75" s="16" t="s">
        <v>257</v>
      </c>
      <c r="C75" s="16" t="s">
        <v>3754</v>
      </c>
      <c r="E75" s="20">
        <v>63.8</v>
      </c>
      <c r="F75" s="20">
        <v>61.23</v>
      </c>
      <c r="G75" s="22">
        <f t="shared" si="1"/>
        <v>4.1972889106647072E-2</v>
      </c>
      <c r="H75" s="15">
        <v>30</v>
      </c>
      <c r="I75" s="15">
        <v>96</v>
      </c>
      <c r="J75" s="29">
        <v>45985</v>
      </c>
      <c r="K75" s="31">
        <v>53.39</v>
      </c>
      <c r="L75" s="38">
        <f t="shared" si="2"/>
        <v>0.19498033339576692</v>
      </c>
      <c r="M75" s="31">
        <v>59.11</v>
      </c>
      <c r="N75" s="38">
        <f t="shared" si="3"/>
        <v>7.9343596684148157E-2</v>
      </c>
      <c r="O75" s="31">
        <v>53.26</v>
      </c>
      <c r="P75" s="38">
        <f t="shared" si="4"/>
        <v>0.19789710852422079</v>
      </c>
      <c r="Q75" s="16" t="s">
        <v>3804</v>
      </c>
    </row>
    <row r="76" spans="1:20" x14ac:dyDescent="0.25">
      <c r="A76" s="6" t="s">
        <v>33</v>
      </c>
      <c r="B76" s="16" t="s">
        <v>1166</v>
      </c>
      <c r="C76" s="16" t="s">
        <v>1181</v>
      </c>
      <c r="E76" s="20">
        <v>41.8</v>
      </c>
      <c r="F76" s="20">
        <v>39.39</v>
      </c>
      <c r="G76" s="22">
        <f t="shared" si="1"/>
        <v>6.1183041381061093E-2</v>
      </c>
      <c r="H76" s="15">
        <v>93</v>
      </c>
      <c r="I76" s="15">
        <v>84</v>
      </c>
      <c r="J76" s="29">
        <v>45967</v>
      </c>
      <c r="K76" s="31">
        <v>38.01</v>
      </c>
      <c r="L76" s="38">
        <f t="shared" si="2"/>
        <v>9.97106024730334E-2</v>
      </c>
      <c r="M76" s="31">
        <v>41.05</v>
      </c>
      <c r="N76" s="38">
        <f t="shared" si="3"/>
        <v>1.8270401948842874E-2</v>
      </c>
      <c r="O76" s="31">
        <v>37.659999999999997</v>
      </c>
      <c r="P76" s="38">
        <f t="shared" si="4"/>
        <v>0.1099309612320765</v>
      </c>
      <c r="Q76" s="16" t="s">
        <v>3741</v>
      </c>
    </row>
    <row r="77" spans="1:20" x14ac:dyDescent="0.25">
      <c r="A77" s="6" t="s">
        <v>34</v>
      </c>
      <c r="B77" s="16" t="s">
        <v>3749</v>
      </c>
      <c r="C77" s="16" t="s">
        <v>3752</v>
      </c>
      <c r="E77" s="20">
        <v>35.18</v>
      </c>
      <c r="F77" s="20">
        <v>31.48</v>
      </c>
      <c r="G77" s="22">
        <f t="shared" si="1"/>
        <v>0.11753494282083861</v>
      </c>
      <c r="H77" s="15">
        <v>80</v>
      </c>
      <c r="I77" s="15">
        <v>89</v>
      </c>
      <c r="J77" s="29">
        <v>45952</v>
      </c>
      <c r="K77" s="31">
        <v>28.74</v>
      </c>
      <c r="L77" s="38">
        <f t="shared" si="2"/>
        <v>0.22407794015309679</v>
      </c>
      <c r="M77" s="31">
        <v>31.54</v>
      </c>
      <c r="N77" s="38">
        <f t="shared" si="3"/>
        <v>0.11540900443880789</v>
      </c>
      <c r="O77" s="31">
        <v>28.13</v>
      </c>
      <c r="P77" s="38">
        <f t="shared" si="4"/>
        <v>0.25062211162460013</v>
      </c>
      <c r="Q77" s="16" t="s">
        <v>3805</v>
      </c>
    </row>
    <row r="78" spans="1:20" x14ac:dyDescent="0.25">
      <c r="A78" s="6" t="s">
        <v>35</v>
      </c>
      <c r="B78" s="16" t="s">
        <v>3706</v>
      </c>
      <c r="C78" s="16" t="s">
        <v>3718</v>
      </c>
      <c r="E78" s="20">
        <v>44.98</v>
      </c>
      <c r="F78" s="20">
        <v>36.4</v>
      </c>
      <c r="G78" s="22">
        <f t="shared" si="1"/>
        <v>0.23571428571428568</v>
      </c>
      <c r="H78" s="15">
        <v>96</v>
      </c>
      <c r="I78" s="15">
        <v>95</v>
      </c>
      <c r="J78" s="29">
        <v>45964</v>
      </c>
      <c r="K78" s="31">
        <v>34.24</v>
      </c>
      <c r="L78" s="38">
        <f t="shared" si="2"/>
        <v>0.31366822429906527</v>
      </c>
      <c r="M78" s="31">
        <v>40.770000000000003</v>
      </c>
      <c r="N78" s="38">
        <f t="shared" si="3"/>
        <v>0.10326220259995078</v>
      </c>
      <c r="O78" s="31">
        <v>33.6</v>
      </c>
      <c r="P78" s="38">
        <f t="shared" si="4"/>
        <v>0.33869047619047604</v>
      </c>
      <c r="Q78" s="16" t="s">
        <v>3743</v>
      </c>
    </row>
    <row r="79" spans="1:20" x14ac:dyDescent="0.25">
      <c r="A79" s="6" t="s">
        <v>38</v>
      </c>
    </row>
    <row r="80" spans="1:20" x14ac:dyDescent="0.25">
      <c r="A80" s="6" t="s">
        <v>44</v>
      </c>
      <c r="B80" s="16"/>
      <c r="C80" s="16"/>
      <c r="E80" s="20"/>
      <c r="F80" s="20"/>
      <c r="G80" s="22"/>
      <c r="H80" s="15"/>
      <c r="I80" s="15"/>
      <c r="J80" s="29"/>
      <c r="K80" s="31"/>
      <c r="L80" s="38"/>
      <c r="M80" s="31"/>
      <c r="N80" s="38"/>
      <c r="O80" s="31"/>
      <c r="P80" s="38"/>
      <c r="Q80" s="16"/>
    </row>
    <row r="81" spans="1:16" x14ac:dyDescent="0.25">
      <c r="A81" s="6" t="s">
        <v>45</v>
      </c>
    </row>
    <row r="82" spans="1:16" x14ac:dyDescent="0.25">
      <c r="A82" s="6" t="s">
        <v>46</v>
      </c>
    </row>
    <row r="83" spans="1:16" x14ac:dyDescent="0.25">
      <c r="A83" s="6" t="s">
        <v>47</v>
      </c>
    </row>
    <row r="84" spans="1:16" x14ac:dyDescent="0.25">
      <c r="A84" s="6" t="s">
        <v>54</v>
      </c>
    </row>
    <row r="85" spans="1:16" x14ac:dyDescent="0.25">
      <c r="A85" s="6" t="s">
        <v>56</v>
      </c>
    </row>
    <row r="86" spans="1:16" x14ac:dyDescent="0.25">
      <c r="A86" s="6" t="s">
        <v>63</v>
      </c>
    </row>
    <row r="87" spans="1:16" x14ac:dyDescent="0.25">
      <c r="A87" s="6" t="s">
        <v>64</v>
      </c>
    </row>
    <row r="88" spans="1:16" x14ac:dyDescent="0.25">
      <c r="A88" s="6" t="s">
        <v>65</v>
      </c>
    </row>
    <row r="89" spans="1:16" x14ac:dyDescent="0.25">
      <c r="A89" s="6" t="s">
        <v>66</v>
      </c>
    </row>
    <row r="90" spans="1:16" x14ac:dyDescent="0.25">
      <c r="A90" s="6" t="s">
        <v>67</v>
      </c>
    </row>
    <row r="91" spans="1:16" x14ac:dyDescent="0.25">
      <c r="A91" s="6" t="s">
        <v>68</v>
      </c>
    </row>
    <row r="92" spans="1:16" x14ac:dyDescent="0.25">
      <c r="A92" s="6" t="s">
        <v>69</v>
      </c>
    </row>
    <row r="93" spans="1:16" x14ac:dyDescent="0.25">
      <c r="A93" s="6" t="s">
        <v>70</v>
      </c>
    </row>
    <row r="94" spans="1:16" x14ac:dyDescent="0.25">
      <c r="A94" s="6" t="s">
        <v>75</v>
      </c>
    </row>
    <row r="95" spans="1:16" x14ac:dyDescent="0.25">
      <c r="A95" s="6" t="s">
        <v>76</v>
      </c>
      <c r="B95" s="16"/>
      <c r="C95" s="16"/>
      <c r="E95" s="20"/>
      <c r="F95" s="20"/>
      <c r="G95" s="22"/>
      <c r="H95" s="15"/>
      <c r="I95" s="15"/>
      <c r="J95" s="29"/>
      <c r="K95" s="31"/>
      <c r="L95" s="33"/>
      <c r="M95" s="31"/>
      <c r="N95" s="33"/>
      <c r="O95" s="31"/>
      <c r="P95" s="33"/>
    </row>
    <row r="96" spans="1:16" x14ac:dyDescent="0.25">
      <c r="A96" s="6" t="s">
        <v>78</v>
      </c>
    </row>
    <row r="97" spans="1:17" x14ac:dyDescent="0.25">
      <c r="A97" s="6" t="s">
        <v>79</v>
      </c>
    </row>
    <row r="98" spans="1:17" x14ac:dyDescent="0.25">
      <c r="A98" s="6" t="s">
        <v>81</v>
      </c>
    </row>
    <row r="99" spans="1:17" x14ac:dyDescent="0.25">
      <c r="A99" s="6" t="s">
        <v>119</v>
      </c>
      <c r="Q99" s="16"/>
    </row>
    <row r="100" spans="1:17" x14ac:dyDescent="0.25">
      <c r="A100" s="6" t="s">
        <v>148</v>
      </c>
    </row>
    <row r="101" spans="1:17" x14ac:dyDescent="0.25">
      <c r="A101" s="6" t="s">
        <v>149</v>
      </c>
      <c r="J101" s="29"/>
    </row>
    <row r="104" spans="1:17" x14ac:dyDescent="0.25">
      <c r="J104" s="29"/>
    </row>
    <row r="105" spans="1:17" x14ac:dyDescent="0.25">
      <c r="J105" s="29"/>
    </row>
    <row r="106" spans="1:17" x14ac:dyDescent="0.25">
      <c r="J106" s="29"/>
    </row>
    <row r="113" customFormat="1" x14ac:dyDescent="0.25"/>
    <row r="114" customFormat="1" x14ac:dyDescent="0.25"/>
    <row r="115"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sheetData>
  <sortState xmlns:xlrd2="http://schemas.microsoft.com/office/spreadsheetml/2017/richdata2" ref="B67:Q78">
    <sortCondition ref="G67:G78"/>
  </sortState>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29EC0-578C-496B-9427-A590880936D8}">
  <dimension ref="A1:XFD131"/>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45940</v>
      </c>
      <c r="I3" s="2"/>
      <c r="J3" s="29">
        <v>45943</v>
      </c>
      <c r="K3" s="28">
        <v>45944</v>
      </c>
      <c r="L3" s="28">
        <v>45945</v>
      </c>
      <c r="M3" s="28">
        <v>45946</v>
      </c>
      <c r="N3" s="28">
        <v>45947</v>
      </c>
      <c r="P3" s="2" t="s">
        <v>82</v>
      </c>
      <c r="R3" s="2" t="s">
        <v>82</v>
      </c>
    </row>
    <row r="4" spans="1:18" ht="15.75" thickBot="1" x14ac:dyDescent="0.3">
      <c r="A4" t="s">
        <v>0</v>
      </c>
      <c r="C4" s="10">
        <v>45943</v>
      </c>
      <c r="D4" s="11" t="s">
        <v>32</v>
      </c>
      <c r="E4" s="10">
        <v>45947</v>
      </c>
      <c r="J4" s="2" t="s">
        <v>26</v>
      </c>
      <c r="K4" s="2" t="s">
        <v>27</v>
      </c>
      <c r="L4" s="2" t="s">
        <v>28</v>
      </c>
      <c r="M4" s="2" t="s">
        <v>29</v>
      </c>
      <c r="N4" s="2" t="s">
        <v>30</v>
      </c>
    </row>
    <row r="5" spans="1:18" ht="15.75" thickBot="1" x14ac:dyDescent="0.3">
      <c r="A5" t="s">
        <v>910</v>
      </c>
      <c r="F5" s="8">
        <v>19310.79</v>
      </c>
      <c r="G5" s="36" t="s">
        <v>25</v>
      </c>
      <c r="H5" s="8">
        <v>22204.43</v>
      </c>
      <c r="J5" s="14">
        <v>22694.61</v>
      </c>
      <c r="K5" s="14">
        <v>22521.7</v>
      </c>
      <c r="L5" s="14">
        <v>22670.080000000002</v>
      </c>
      <c r="M5" s="14">
        <v>22562.54</v>
      </c>
      <c r="N5" s="14">
        <v>22679.97</v>
      </c>
      <c r="P5" s="5">
        <f>(N5-H5)/H5</f>
        <v>2.1416447078353322E-2</v>
      </c>
      <c r="R5" s="5">
        <f>(N5-F5)/F5</f>
        <v>0.17447137066893692</v>
      </c>
    </row>
    <row r="6" spans="1:18" ht="15.75" thickBot="1" x14ac:dyDescent="0.3">
      <c r="A6" t="s">
        <v>302</v>
      </c>
      <c r="C6" s="26" t="s">
        <v>303</v>
      </c>
      <c r="D6" s="1"/>
      <c r="E6" s="1"/>
      <c r="F6" s="9">
        <v>6040.04</v>
      </c>
      <c r="G6" s="36" t="s">
        <v>107</v>
      </c>
      <c r="H6" s="9">
        <v>6552.51</v>
      </c>
      <c r="J6" s="14">
        <v>6654.21</v>
      </c>
      <c r="K6" s="17">
        <v>6644.31</v>
      </c>
      <c r="L6" s="17">
        <v>6671.06</v>
      </c>
      <c r="M6" s="14">
        <v>6629.07</v>
      </c>
      <c r="N6" s="14">
        <v>6664.01</v>
      </c>
      <c r="P6" s="5">
        <f>(N6-H6)/H6</f>
        <v>1.7016379982632609E-2</v>
      </c>
      <c r="R6" s="5">
        <f>(N6-F6)/F6</f>
        <v>0.10330560724763417</v>
      </c>
    </row>
    <row r="7" spans="1:18" x14ac:dyDescent="0.25">
      <c r="C7" s="35"/>
      <c r="J7" s="12"/>
    </row>
    <row r="8" spans="1:18" x14ac:dyDescent="0.25">
      <c r="C8" s="12"/>
      <c r="J8" s="12"/>
    </row>
    <row r="9" spans="1:18" x14ac:dyDescent="0.25">
      <c r="C9" s="12"/>
      <c r="J9" s="12"/>
    </row>
    <row r="10" spans="1:18" x14ac:dyDescent="0.25">
      <c r="A10" t="s">
        <v>3</v>
      </c>
      <c r="C10" s="16" t="s">
        <v>3855</v>
      </c>
      <c r="J10" s="16"/>
    </row>
    <row r="11" spans="1:18" x14ac:dyDescent="0.25">
      <c r="C11" s="27" t="s">
        <v>3856</v>
      </c>
      <c r="J11" s="16"/>
    </row>
    <row r="12" spans="1:18" x14ac:dyDescent="0.25">
      <c r="C12" s="27" t="s">
        <v>3857</v>
      </c>
      <c r="J12" s="16"/>
    </row>
    <row r="13" spans="1:18" x14ac:dyDescent="0.25">
      <c r="C13" s="27" t="s">
        <v>3858</v>
      </c>
      <c r="J13" s="16"/>
    </row>
    <row r="14" spans="1:18" x14ac:dyDescent="0.25">
      <c r="C14" s="27" t="s">
        <v>3859</v>
      </c>
      <c r="J14" s="16"/>
    </row>
    <row r="15" spans="1:18" x14ac:dyDescent="0.25">
      <c r="C15" s="27" t="s">
        <v>3860</v>
      </c>
      <c r="J15" s="16"/>
    </row>
    <row r="16" spans="1:18" x14ac:dyDescent="0.25">
      <c r="C16" s="16" t="s">
        <v>3861</v>
      </c>
      <c r="J16" s="16"/>
    </row>
    <row r="17" spans="3:10" x14ac:dyDescent="0.25">
      <c r="C17" s="16" t="s">
        <v>3862</v>
      </c>
      <c r="J17" s="16"/>
    </row>
    <row r="18" spans="3:10" x14ac:dyDescent="0.25">
      <c r="C18" s="16" t="s">
        <v>3863</v>
      </c>
      <c r="J18" s="16"/>
    </row>
    <row r="19" spans="3:10" x14ac:dyDescent="0.25">
      <c r="C19" s="16" t="s">
        <v>3864</v>
      </c>
      <c r="J19" s="16"/>
    </row>
    <row r="20" spans="3:10" x14ac:dyDescent="0.25">
      <c r="C20" s="16" t="s">
        <v>3865</v>
      </c>
      <c r="J20" s="16"/>
    </row>
    <row r="21" spans="3:10" x14ac:dyDescent="0.25">
      <c r="C21" s="16" t="s">
        <v>3866</v>
      </c>
      <c r="J21" s="16"/>
    </row>
    <row r="22" spans="3:10" x14ac:dyDescent="0.25">
      <c r="C22" s="16" t="s">
        <v>3867</v>
      </c>
      <c r="J22" s="16"/>
    </row>
    <row r="23" spans="3:10" x14ac:dyDescent="0.25">
      <c r="C23" s="16" t="s">
        <v>3868</v>
      </c>
      <c r="J23" s="16"/>
    </row>
    <row r="24" spans="3:10" x14ac:dyDescent="0.25">
      <c r="C24" s="16" t="s">
        <v>3869</v>
      </c>
      <c r="J24" s="16"/>
    </row>
    <row r="25" spans="3:10" x14ac:dyDescent="0.25">
      <c r="C25" s="16" t="s">
        <v>3870</v>
      </c>
      <c r="J25" s="16"/>
    </row>
    <row r="26" spans="3:10" x14ac:dyDescent="0.25">
      <c r="C26" s="16" t="s">
        <v>3871</v>
      </c>
      <c r="J26" s="16"/>
    </row>
    <row r="27" spans="3:10" x14ac:dyDescent="0.25">
      <c r="C27" s="16"/>
      <c r="J27" s="16"/>
    </row>
    <row r="28" spans="3:10" x14ac:dyDescent="0.25">
      <c r="C28" s="16"/>
      <c r="J28" s="16"/>
    </row>
    <row r="29" spans="3:10" x14ac:dyDescent="0.25">
      <c r="C29" s="16"/>
      <c r="J29" s="16"/>
    </row>
    <row r="30" spans="3:10" x14ac:dyDescent="0.25">
      <c r="C30" s="16"/>
      <c r="J30" s="16"/>
    </row>
    <row r="31" spans="3:10" x14ac:dyDescent="0.25">
      <c r="C31" s="16"/>
      <c r="J31" s="16"/>
    </row>
    <row r="32" spans="3:10" x14ac:dyDescent="0.25">
      <c r="C32" s="12" t="s">
        <v>182</v>
      </c>
      <c r="D32" s="12" t="s">
        <v>190</v>
      </c>
      <c r="J32" s="16"/>
    </row>
    <row r="33" spans="3:10 16384:16384" x14ac:dyDescent="0.25">
      <c r="C33" s="12" t="s">
        <v>163</v>
      </c>
      <c r="D33" s="12" t="s">
        <v>3833</v>
      </c>
      <c r="J33" s="16"/>
    </row>
    <row r="34" spans="3:10 16384:16384" x14ac:dyDescent="0.25">
      <c r="C34" s="12"/>
      <c r="J34" s="16"/>
    </row>
    <row r="35" spans="3:10 16384:16384" x14ac:dyDescent="0.25">
      <c r="F35" s="2" t="s">
        <v>154</v>
      </c>
      <c r="J35" s="16"/>
    </row>
    <row r="36" spans="3:10 16384:16384" x14ac:dyDescent="0.25">
      <c r="C36" t="s">
        <v>102</v>
      </c>
      <c r="D36" s="5">
        <v>0.18679999999999999</v>
      </c>
      <c r="E36" s="7"/>
      <c r="F36" s="2" t="s">
        <v>155</v>
      </c>
      <c r="I36" s="5"/>
      <c r="J36" s="16"/>
    </row>
    <row r="37" spans="3:10 16384:16384" x14ac:dyDescent="0.25">
      <c r="C37" s="16"/>
      <c r="D37" s="5"/>
      <c r="E37" s="7"/>
      <c r="F37" s="5"/>
      <c r="I37" s="5"/>
      <c r="J37" s="16"/>
    </row>
    <row r="38" spans="3:10 16384:16384" x14ac:dyDescent="0.25">
      <c r="C38" s="16"/>
      <c r="D38" s="5"/>
      <c r="E38" s="7"/>
      <c r="F38" s="34"/>
      <c r="I38" s="5"/>
      <c r="J38" s="16"/>
    </row>
    <row r="39" spans="3:10 16384:16384" x14ac:dyDescent="0.25">
      <c r="D39" s="5"/>
      <c r="F39" s="5"/>
      <c r="I39" s="5"/>
      <c r="J39" s="16"/>
    </row>
    <row r="40" spans="3:10 16384:16384" x14ac:dyDescent="0.25">
      <c r="C40" t="s">
        <v>3107</v>
      </c>
      <c r="D40" s="5">
        <v>0.14219999999999999</v>
      </c>
      <c r="F40" s="5">
        <v>3.1300000000000001E-2</v>
      </c>
      <c r="I40" s="5"/>
      <c r="J40" s="16"/>
    </row>
    <row r="41" spans="3:10 16384:16384" x14ac:dyDescent="0.25">
      <c r="C41" t="s">
        <v>3206</v>
      </c>
      <c r="D41" s="5">
        <v>0.1182</v>
      </c>
      <c r="F41" s="5">
        <v>3.44E-2</v>
      </c>
      <c r="I41" s="5"/>
      <c r="J41" s="16"/>
    </row>
    <row r="42" spans="3:10 16384:16384" x14ac:dyDescent="0.25">
      <c r="C42" t="s">
        <v>1762</v>
      </c>
      <c r="D42" s="5">
        <v>0.111</v>
      </c>
      <c r="F42" s="5">
        <v>6.7199999999999996E-2</v>
      </c>
      <c r="I42" s="5"/>
      <c r="J42" s="16"/>
    </row>
    <row r="43" spans="3:10 16384:16384" x14ac:dyDescent="0.25">
      <c r="C43" t="s">
        <v>2287</v>
      </c>
      <c r="D43" s="5">
        <v>0.124</v>
      </c>
      <c r="F43" s="5">
        <v>0.1103</v>
      </c>
      <c r="I43" s="5"/>
      <c r="J43" s="16"/>
    </row>
    <row r="44" spans="3:10 16384:16384" x14ac:dyDescent="0.25">
      <c r="C44" t="s">
        <v>266</v>
      </c>
      <c r="D44" s="5">
        <v>0.12520000000000001</v>
      </c>
      <c r="F44" s="5">
        <v>5.16E-2</v>
      </c>
      <c r="I44" s="5"/>
      <c r="J44" s="16"/>
    </row>
    <row r="45" spans="3:10 16384:16384" x14ac:dyDescent="0.25">
      <c r="C45" t="s">
        <v>927</v>
      </c>
      <c r="D45" s="5">
        <v>0.11</v>
      </c>
      <c r="F45" s="5">
        <v>-6.9999999999999999E-4</v>
      </c>
      <c r="I45" s="5"/>
      <c r="J45" s="16"/>
      <c r="XFD45">
        <v>7</v>
      </c>
    </row>
    <row r="46" spans="3:10 16384:16384" x14ac:dyDescent="0.25">
      <c r="C46" t="s">
        <v>3792</v>
      </c>
      <c r="D46" s="5">
        <v>8.2600000000000007E-2</v>
      </c>
      <c r="F46" s="5">
        <v>2.2800000000000001E-2</v>
      </c>
      <c r="G46" s="22"/>
      <c r="H46" s="16"/>
      <c r="I46" s="5"/>
      <c r="J46" s="16"/>
    </row>
    <row r="47" spans="3:10 16384:16384" x14ac:dyDescent="0.25">
      <c r="G47" s="22"/>
      <c r="H47" s="16"/>
      <c r="I47" s="5"/>
      <c r="J47" s="16"/>
    </row>
    <row r="48" spans="3:10 16384:16384" x14ac:dyDescent="0.25">
      <c r="G48" s="22"/>
      <c r="H48" s="16"/>
      <c r="I48" s="5"/>
      <c r="J48" s="16"/>
    </row>
    <row r="49" spans="1:19" x14ac:dyDescent="0.25">
      <c r="G49" s="22"/>
      <c r="H49" s="16"/>
      <c r="I49" s="5"/>
      <c r="J49" s="16"/>
    </row>
    <row r="50" spans="1:19" x14ac:dyDescent="0.25">
      <c r="D50" s="5"/>
      <c r="E50" s="21"/>
      <c r="F50" s="34"/>
      <c r="G50" s="22"/>
      <c r="H50" s="16"/>
      <c r="I50" s="5"/>
      <c r="J50" s="16"/>
    </row>
    <row r="51" spans="1:19" x14ac:dyDescent="0.25">
      <c r="D51" s="5">
        <f>SUM(D36:D50)</f>
        <v>0.99999999999999989</v>
      </c>
      <c r="F51" s="34"/>
      <c r="I51" s="22"/>
      <c r="J51" s="16"/>
    </row>
    <row r="52" spans="1:19" x14ac:dyDescent="0.25">
      <c r="E52" s="21"/>
      <c r="F52" s="16"/>
      <c r="G52" s="22"/>
      <c r="H52" s="16"/>
      <c r="I52" s="22"/>
      <c r="J52" s="16"/>
    </row>
    <row r="53" spans="1:19" x14ac:dyDescent="0.25">
      <c r="C53" s="12"/>
      <c r="D53" s="5"/>
      <c r="E53" s="21"/>
      <c r="F53" s="16"/>
      <c r="G53" s="22"/>
      <c r="H53" s="16"/>
      <c r="I53" s="22"/>
      <c r="J53" s="16"/>
    </row>
    <row r="54" spans="1:19" x14ac:dyDescent="0.25">
      <c r="C54" s="12"/>
      <c r="E54" s="21"/>
      <c r="F54" s="15" t="s">
        <v>108</v>
      </c>
      <c r="G54" s="16"/>
      <c r="H54" s="12"/>
      <c r="I54" s="16"/>
    </row>
    <row r="55" spans="1:19" x14ac:dyDescent="0.25">
      <c r="A55" t="s">
        <v>4</v>
      </c>
      <c r="C55" s="12"/>
      <c r="E55" s="24" t="s">
        <v>6</v>
      </c>
      <c r="F55" s="24" t="s">
        <v>7</v>
      </c>
      <c r="G55" s="24" t="s">
        <v>8</v>
      </c>
      <c r="H55" s="24" t="s">
        <v>9</v>
      </c>
      <c r="I55" s="24" t="s">
        <v>21</v>
      </c>
      <c r="J55" s="24" t="s">
        <v>23</v>
      </c>
      <c r="K55" s="24" t="s">
        <v>22</v>
      </c>
      <c r="L55" s="24" t="s">
        <v>120</v>
      </c>
      <c r="M55" s="23" t="s">
        <v>10</v>
      </c>
      <c r="N55" s="25"/>
      <c r="O55" s="25"/>
      <c r="P55" s="25"/>
      <c r="Q55" s="25"/>
      <c r="R55" s="25"/>
      <c r="S55" s="25"/>
    </row>
    <row r="56" spans="1:19" x14ac:dyDescent="0.25">
      <c r="A56" s="6" t="s">
        <v>5</v>
      </c>
      <c r="B56" t="s">
        <v>3107</v>
      </c>
      <c r="E56" s="4">
        <v>66.27</v>
      </c>
      <c r="F56" s="4">
        <v>32.03</v>
      </c>
      <c r="G56" s="5">
        <f t="shared" ref="G56:G60" si="0">(E56-F56)/F56</f>
        <v>1.0689978145488603</v>
      </c>
      <c r="H56" s="20">
        <v>52</v>
      </c>
      <c r="I56" s="4">
        <v>50.92</v>
      </c>
      <c r="J56" s="2">
        <v>98</v>
      </c>
      <c r="K56" s="2">
        <v>8</v>
      </c>
      <c r="L56" s="2">
        <v>7</v>
      </c>
      <c r="M56" t="s">
        <v>3827</v>
      </c>
    </row>
    <row r="57" spans="1:19" x14ac:dyDescent="0.25">
      <c r="A57" s="6" t="s">
        <v>11</v>
      </c>
      <c r="B57" t="s">
        <v>3206</v>
      </c>
      <c r="E57" s="4">
        <v>143.61000000000001</v>
      </c>
      <c r="F57" s="4">
        <v>92.25</v>
      </c>
      <c r="G57" s="5">
        <f t="shared" si="0"/>
        <v>0.55674796747967492</v>
      </c>
      <c r="H57" s="20">
        <v>130</v>
      </c>
      <c r="I57" s="4">
        <v>80.989999999999995</v>
      </c>
      <c r="J57" s="2">
        <v>97</v>
      </c>
      <c r="K57" s="2">
        <v>80</v>
      </c>
      <c r="L57" s="2"/>
      <c r="M57" t="s">
        <v>3828</v>
      </c>
    </row>
    <row r="58" spans="1:19" x14ac:dyDescent="0.25">
      <c r="A58" s="6" t="s">
        <v>12</v>
      </c>
      <c r="B58" t="s">
        <v>1762</v>
      </c>
      <c r="E58" s="4">
        <v>60.02</v>
      </c>
      <c r="F58" s="4">
        <v>39.770000000000003</v>
      </c>
      <c r="G58" s="5">
        <f t="shared" si="0"/>
        <v>0.50917777219009297</v>
      </c>
      <c r="H58" s="20">
        <v>50</v>
      </c>
      <c r="I58" s="4">
        <v>58.42</v>
      </c>
      <c r="J58" s="2">
        <v>97</v>
      </c>
      <c r="K58" s="2">
        <v>80</v>
      </c>
      <c r="L58" s="2">
        <v>4</v>
      </c>
      <c r="M58" t="s">
        <v>3829</v>
      </c>
    </row>
    <row r="59" spans="1:19" x14ac:dyDescent="0.25">
      <c r="A59" s="6" t="s">
        <v>13</v>
      </c>
      <c r="B59" t="s">
        <v>2287</v>
      </c>
      <c r="E59" s="4">
        <v>163.38999999999999</v>
      </c>
      <c r="F59" s="4">
        <v>63.86</v>
      </c>
      <c r="G59" s="5">
        <f t="shared" si="0"/>
        <v>1.5585656122768554</v>
      </c>
      <c r="H59" s="13">
        <v>130</v>
      </c>
      <c r="I59" s="4">
        <v>85.35</v>
      </c>
      <c r="J59" s="2">
        <v>99</v>
      </c>
      <c r="K59" s="2">
        <v>46</v>
      </c>
      <c r="M59" t="s">
        <v>3830</v>
      </c>
    </row>
    <row r="60" spans="1:19" x14ac:dyDescent="0.25">
      <c r="A60" s="6" t="s">
        <v>14</v>
      </c>
      <c r="B60" t="s">
        <v>266</v>
      </c>
      <c r="E60" s="4">
        <v>599.30999999999995</v>
      </c>
      <c r="F60" s="4">
        <v>462.85</v>
      </c>
      <c r="G60" s="5">
        <f t="shared" si="0"/>
        <v>0.29482553743113299</v>
      </c>
      <c r="H60" s="20">
        <v>530</v>
      </c>
      <c r="I60" s="4">
        <v>473.7</v>
      </c>
      <c r="J60" s="2">
        <v>97</v>
      </c>
      <c r="K60" s="2">
        <v>81</v>
      </c>
      <c r="L60" s="2">
        <v>28</v>
      </c>
      <c r="M60" t="s">
        <v>3831</v>
      </c>
    </row>
    <row r="61" spans="1:19" x14ac:dyDescent="0.25">
      <c r="A61" s="6" t="s">
        <v>15</v>
      </c>
      <c r="B61" t="s">
        <v>927</v>
      </c>
      <c r="E61" s="4">
        <v>86.59</v>
      </c>
      <c r="F61" s="4">
        <v>79.48</v>
      </c>
      <c r="G61" s="5">
        <f>(E61-F61)/F61</f>
        <v>8.9456467035732248E-2</v>
      </c>
      <c r="H61" s="20">
        <v>78</v>
      </c>
      <c r="I61" s="4">
        <v>78.959999999999994</v>
      </c>
      <c r="J61" s="2">
        <v>92</v>
      </c>
      <c r="K61" s="2">
        <v>99</v>
      </c>
      <c r="L61" s="2"/>
      <c r="M61" t="s">
        <v>3832</v>
      </c>
    </row>
    <row r="62" spans="1:19" x14ac:dyDescent="0.25">
      <c r="A62" s="6" t="s">
        <v>16</v>
      </c>
      <c r="B62" t="s">
        <v>1719</v>
      </c>
      <c r="E62" s="4">
        <v>174</v>
      </c>
      <c r="F62" s="4">
        <v>164.72</v>
      </c>
      <c r="G62" s="5">
        <f>(E62-F62)/F62</f>
        <v>5.6338028169014093E-2</v>
      </c>
      <c r="H62" s="20">
        <v>153</v>
      </c>
      <c r="I62" s="4">
        <v>153.5</v>
      </c>
      <c r="J62" s="2">
        <v>92</v>
      </c>
      <c r="K62" s="2">
        <v>98</v>
      </c>
      <c r="L62" s="2">
        <v>30</v>
      </c>
      <c r="M62" t="s">
        <v>3854</v>
      </c>
    </row>
    <row r="63" spans="1:19" x14ac:dyDescent="0.25">
      <c r="A63" s="6" t="s">
        <v>17</v>
      </c>
    </row>
    <row r="64" spans="1:19" x14ac:dyDescent="0.25">
      <c r="A64" s="6" t="s">
        <v>31</v>
      </c>
      <c r="E64" s="4"/>
      <c r="F64" s="4"/>
      <c r="G64" s="5"/>
      <c r="H64" s="13"/>
      <c r="I64" s="4"/>
      <c r="J64" s="2"/>
      <c r="K64" s="2"/>
    </row>
    <row r="65" spans="1:20" x14ac:dyDescent="0.25">
      <c r="A65" s="6" t="s">
        <v>33</v>
      </c>
    </row>
    <row r="66" spans="1:20" x14ac:dyDescent="0.25">
      <c r="A66" s="6" t="s">
        <v>34</v>
      </c>
    </row>
    <row r="67" spans="1:20" x14ac:dyDescent="0.25">
      <c r="A67" s="6" t="s">
        <v>35</v>
      </c>
      <c r="E67" s="4"/>
      <c r="F67" s="4"/>
      <c r="H67" s="4"/>
      <c r="I67" s="4"/>
      <c r="L67" s="2"/>
    </row>
    <row r="69" spans="1:20" x14ac:dyDescent="0.25">
      <c r="E69" s="7"/>
      <c r="G69" s="2" t="s">
        <v>128</v>
      </c>
      <c r="J69" s="2" t="s">
        <v>127</v>
      </c>
      <c r="L69" s="2" t="s">
        <v>150</v>
      </c>
      <c r="N69" s="2" t="s">
        <v>150</v>
      </c>
      <c r="P69" s="2" t="s">
        <v>150</v>
      </c>
    </row>
    <row r="70" spans="1:20" x14ac:dyDescent="0.25">
      <c r="A70" s="3" t="s">
        <v>18</v>
      </c>
      <c r="E70" s="18" t="s">
        <v>6</v>
      </c>
      <c r="F70" s="18" t="s">
        <v>21</v>
      </c>
      <c r="G70" s="18" t="s">
        <v>129</v>
      </c>
      <c r="H70" s="18" t="s">
        <v>22</v>
      </c>
      <c r="I70" s="18" t="s">
        <v>23</v>
      </c>
      <c r="J70" s="18" t="s">
        <v>22</v>
      </c>
      <c r="K70" s="18" t="s">
        <v>146</v>
      </c>
      <c r="L70" s="18" t="s">
        <v>146</v>
      </c>
      <c r="M70" s="18" t="s">
        <v>130</v>
      </c>
      <c r="N70" s="18" t="s">
        <v>130</v>
      </c>
      <c r="O70" s="18" t="s">
        <v>131</v>
      </c>
      <c r="P70" s="18" t="s">
        <v>131</v>
      </c>
      <c r="Q70" s="19" t="s">
        <v>10</v>
      </c>
    </row>
    <row r="71" spans="1:20" x14ac:dyDescent="0.25">
      <c r="A71" s="3"/>
      <c r="E71" s="18"/>
      <c r="F71" s="18"/>
      <c r="G71" s="18"/>
      <c r="H71" s="18"/>
      <c r="I71" s="18"/>
      <c r="J71" s="18"/>
      <c r="K71" s="18"/>
      <c r="M71" s="18"/>
      <c r="O71" s="18"/>
      <c r="Q71" s="19"/>
    </row>
    <row r="72" spans="1:20" x14ac:dyDescent="0.25">
      <c r="A72" s="6" t="s">
        <v>5</v>
      </c>
      <c r="B72" s="16" t="s">
        <v>2289</v>
      </c>
      <c r="C72" s="16" t="s">
        <v>3582</v>
      </c>
      <c r="E72" s="20">
        <v>600</v>
      </c>
      <c r="F72" s="20">
        <v>677.29</v>
      </c>
      <c r="G72" s="22">
        <f t="shared" ref="G72:G87" si="1">(E72-F72)/F72</f>
        <v>-0.11411655273221215</v>
      </c>
      <c r="H72" s="15">
        <v>30</v>
      </c>
      <c r="I72" s="15">
        <v>92</v>
      </c>
      <c r="J72" s="32">
        <v>45952</v>
      </c>
      <c r="K72" s="31">
        <v>607.85</v>
      </c>
      <c r="L72" s="38">
        <f t="shared" ref="L72:L87" si="2">(E72-K72)/K72</f>
        <v>-1.2914370321625438E-2</v>
      </c>
      <c r="M72" s="31">
        <v>615.97</v>
      </c>
      <c r="N72" s="38">
        <f t="shared" ref="N72:N87" si="3">(E72-M72)/M72</f>
        <v>-2.5926587333798767E-2</v>
      </c>
      <c r="O72" s="31">
        <v>617.07000000000005</v>
      </c>
      <c r="P72" s="38">
        <f t="shared" ref="P72:P87" si="4">(E72-O72)/O72</f>
        <v>-2.766298799163798E-2</v>
      </c>
      <c r="Q72" s="16" t="s">
        <v>3853</v>
      </c>
    </row>
    <row r="73" spans="1:20" x14ac:dyDescent="0.25">
      <c r="A73" s="6" t="s">
        <v>11</v>
      </c>
      <c r="B73" s="16" t="s">
        <v>3835</v>
      </c>
      <c r="C73" s="16" t="s">
        <v>3851</v>
      </c>
      <c r="E73" s="20">
        <v>166.67</v>
      </c>
      <c r="F73" s="20">
        <v>184.44</v>
      </c>
      <c r="G73" s="22">
        <f t="shared" si="1"/>
        <v>-9.6345695076989868E-2</v>
      </c>
      <c r="H73" s="15">
        <v>81</v>
      </c>
      <c r="I73" s="15">
        <v>91</v>
      </c>
      <c r="J73" s="29">
        <v>45957</v>
      </c>
      <c r="K73" s="31">
        <v>161.52000000000001</v>
      </c>
      <c r="L73" s="38">
        <f t="shared" si="2"/>
        <v>3.1884596334819076E-2</v>
      </c>
      <c r="M73" s="31">
        <v>168.87</v>
      </c>
      <c r="N73" s="38">
        <f t="shared" si="3"/>
        <v>-1.3027772843015439E-2</v>
      </c>
      <c r="O73" s="31">
        <v>161.47</v>
      </c>
      <c r="P73" s="38">
        <f t="shared" si="4"/>
        <v>3.2204124605189746E-2</v>
      </c>
      <c r="Q73" s="16" t="s">
        <v>3852</v>
      </c>
    </row>
    <row r="74" spans="1:20" x14ac:dyDescent="0.25">
      <c r="A74" s="6" t="s">
        <v>12</v>
      </c>
      <c r="B74" s="16" t="s">
        <v>143</v>
      </c>
      <c r="C74" s="16" t="s">
        <v>3847</v>
      </c>
      <c r="E74" s="20">
        <v>132.91999999999999</v>
      </c>
      <c r="F74" s="20">
        <v>142</v>
      </c>
      <c r="G74" s="22">
        <f t="shared" si="1"/>
        <v>-6.3943661971831073E-2</v>
      </c>
      <c r="H74" s="15">
        <v>19</v>
      </c>
      <c r="I74" s="15">
        <v>96</v>
      </c>
      <c r="J74" s="29">
        <v>45960</v>
      </c>
      <c r="K74" s="31">
        <v>127.31</v>
      </c>
      <c r="L74" s="38">
        <f t="shared" si="2"/>
        <v>4.4065666483386889E-2</v>
      </c>
      <c r="M74" s="31">
        <v>131.41</v>
      </c>
      <c r="N74" s="38">
        <f t="shared" si="3"/>
        <v>1.1490754128300669E-2</v>
      </c>
      <c r="O74" s="31">
        <v>129.34</v>
      </c>
      <c r="P74" s="38">
        <f t="shared" si="4"/>
        <v>2.7678985619297849E-2</v>
      </c>
      <c r="Q74" s="16" t="s">
        <v>3848</v>
      </c>
      <c r="T74" s="16"/>
    </row>
    <row r="75" spans="1:20" x14ac:dyDescent="0.25">
      <c r="A75" s="6" t="s">
        <v>13</v>
      </c>
      <c r="B75" s="16" t="s">
        <v>3834</v>
      </c>
      <c r="C75" s="16" t="s">
        <v>3849</v>
      </c>
      <c r="E75" s="20">
        <v>73.53</v>
      </c>
      <c r="F75" s="20">
        <v>78.540000000000006</v>
      </c>
      <c r="G75" s="22">
        <f t="shared" si="1"/>
        <v>-6.3789152024446197E-2</v>
      </c>
      <c r="H75" s="15">
        <v>51</v>
      </c>
      <c r="I75" s="15">
        <v>93</v>
      </c>
      <c r="J75" s="29">
        <v>45971</v>
      </c>
      <c r="K75" s="31">
        <v>73</v>
      </c>
      <c r="L75" s="38">
        <f t="shared" si="2"/>
        <v>7.2602739726027555E-3</v>
      </c>
      <c r="M75" s="31">
        <v>73.37</v>
      </c>
      <c r="N75" s="38">
        <f t="shared" si="3"/>
        <v>2.1807278179091804E-3</v>
      </c>
      <c r="O75" s="31">
        <v>72.3</v>
      </c>
      <c r="P75" s="38">
        <f t="shared" si="4"/>
        <v>1.7012448132780137E-2</v>
      </c>
      <c r="Q75" s="16" t="s">
        <v>3850</v>
      </c>
    </row>
    <row r="76" spans="1:20" x14ac:dyDescent="0.25">
      <c r="A76" s="6" t="s">
        <v>14</v>
      </c>
      <c r="B76" s="16" t="s">
        <v>51</v>
      </c>
      <c r="C76" s="16" t="s">
        <v>52</v>
      </c>
      <c r="E76" s="20">
        <v>300.25</v>
      </c>
      <c r="F76" s="20">
        <v>318.45999999999998</v>
      </c>
      <c r="G76" s="22">
        <f t="shared" si="1"/>
        <v>-5.7181435659109402E-2</v>
      </c>
      <c r="H76" s="15">
        <v>98</v>
      </c>
      <c r="I76" s="15">
        <v>87</v>
      </c>
      <c r="J76" s="29">
        <v>45987</v>
      </c>
      <c r="K76" s="31">
        <v>288.64</v>
      </c>
      <c r="L76" s="38">
        <f t="shared" si="2"/>
        <v>4.0223115299334859E-2</v>
      </c>
      <c r="M76" s="31">
        <v>299.70999999999998</v>
      </c>
      <c r="N76" s="38">
        <f t="shared" si="3"/>
        <v>1.8017416836275751E-3</v>
      </c>
      <c r="O76" s="31">
        <v>286.47000000000003</v>
      </c>
      <c r="P76" s="38">
        <f t="shared" si="4"/>
        <v>4.8102768178168644E-2</v>
      </c>
      <c r="Q76" s="16" t="s">
        <v>3838</v>
      </c>
    </row>
    <row r="77" spans="1:20" x14ac:dyDescent="0.25">
      <c r="A77" s="6" t="s">
        <v>15</v>
      </c>
      <c r="B77" s="16" t="s">
        <v>240</v>
      </c>
      <c r="C77" s="16" t="s">
        <v>125</v>
      </c>
      <c r="E77" s="20">
        <v>178.19</v>
      </c>
      <c r="F77" s="20">
        <v>188.2</v>
      </c>
      <c r="G77" s="22">
        <f t="shared" si="1"/>
        <v>-5.318809776833152E-2</v>
      </c>
      <c r="H77" s="15">
        <v>98</v>
      </c>
      <c r="I77" s="15">
        <v>97</v>
      </c>
      <c r="J77" s="29">
        <v>45964</v>
      </c>
      <c r="K77" s="31">
        <v>170.38</v>
      </c>
      <c r="L77" s="38">
        <f t="shared" si="2"/>
        <v>4.5838713464021616E-2</v>
      </c>
      <c r="M77" s="31">
        <v>177.86</v>
      </c>
      <c r="N77" s="38">
        <f t="shared" si="3"/>
        <v>1.85539188125483E-3</v>
      </c>
      <c r="O77" s="31">
        <v>172.13</v>
      </c>
      <c r="P77" s="38">
        <f t="shared" si="4"/>
        <v>3.5205948992040915E-2</v>
      </c>
      <c r="Q77" s="16" t="s">
        <v>3846</v>
      </c>
    </row>
    <row r="78" spans="1:20" x14ac:dyDescent="0.25">
      <c r="A78" s="6" t="s">
        <v>16</v>
      </c>
      <c r="B78" s="16" t="s">
        <v>93</v>
      </c>
      <c r="C78" s="16" t="s">
        <v>3750</v>
      </c>
      <c r="E78" s="20">
        <v>157.76</v>
      </c>
      <c r="F78" s="20">
        <v>159.01</v>
      </c>
      <c r="G78" s="22">
        <f t="shared" si="1"/>
        <v>-7.8611408087541669E-3</v>
      </c>
      <c r="H78" s="15">
        <v>95</v>
      </c>
      <c r="I78" s="15">
        <v>92</v>
      </c>
      <c r="J78" s="29">
        <v>45965</v>
      </c>
      <c r="K78" s="31">
        <v>147.85</v>
      </c>
      <c r="L78" s="38">
        <f t="shared" si="2"/>
        <v>6.7027392627663149E-2</v>
      </c>
      <c r="M78" s="31">
        <v>154.03</v>
      </c>
      <c r="N78" s="38">
        <f t="shared" si="3"/>
        <v>2.4216061806141595E-2</v>
      </c>
      <c r="O78" s="31">
        <v>148.16</v>
      </c>
      <c r="P78" s="38">
        <f t="shared" si="4"/>
        <v>6.479481641468679E-2</v>
      </c>
      <c r="Q78" s="16" t="s">
        <v>3837</v>
      </c>
    </row>
    <row r="79" spans="1:20" x14ac:dyDescent="0.25">
      <c r="A79" s="6" t="s">
        <v>17</v>
      </c>
      <c r="B79" s="16" t="s">
        <v>3807</v>
      </c>
      <c r="C79" s="16" t="s">
        <v>3811</v>
      </c>
      <c r="E79" s="20">
        <v>60.38</v>
      </c>
      <c r="F79" s="20">
        <v>60.31</v>
      </c>
      <c r="G79" s="22">
        <f t="shared" si="1"/>
        <v>1.1606698723263186E-3</v>
      </c>
      <c r="H79" s="15">
        <v>87</v>
      </c>
      <c r="I79" s="15">
        <v>83</v>
      </c>
      <c r="J79" s="29">
        <v>45958</v>
      </c>
      <c r="K79" s="31">
        <v>58.72</v>
      </c>
      <c r="L79" s="38">
        <f t="shared" si="2"/>
        <v>2.8269754768392434E-2</v>
      </c>
      <c r="M79" s="31">
        <v>60.02</v>
      </c>
      <c r="N79" s="38">
        <f t="shared" si="3"/>
        <v>5.9980006664445088E-3</v>
      </c>
      <c r="O79" s="31">
        <v>58.36</v>
      </c>
      <c r="P79" s="38">
        <f t="shared" si="4"/>
        <v>3.4612748457847897E-2</v>
      </c>
      <c r="Q79" s="16" t="s">
        <v>3840</v>
      </c>
    </row>
    <row r="80" spans="1:20" x14ac:dyDescent="0.25">
      <c r="A80" s="6" t="s">
        <v>31</v>
      </c>
      <c r="B80" s="16" t="s">
        <v>2215</v>
      </c>
      <c r="C80" s="16" t="s">
        <v>2229</v>
      </c>
      <c r="E80" s="20">
        <v>120.94</v>
      </c>
      <c r="F80" s="20">
        <v>117.75</v>
      </c>
      <c r="G80" s="22">
        <f t="shared" si="1"/>
        <v>2.7091295116772805E-2</v>
      </c>
      <c r="H80" s="15">
        <v>80</v>
      </c>
      <c r="I80" s="15">
        <v>93</v>
      </c>
      <c r="J80" s="29">
        <v>45958</v>
      </c>
      <c r="K80" s="31">
        <v>124.87</v>
      </c>
      <c r="L80" s="38">
        <f t="shared" si="2"/>
        <v>-3.1472731640906595E-2</v>
      </c>
      <c r="M80" s="31">
        <v>120.25</v>
      </c>
      <c r="N80" s="38">
        <f t="shared" si="3"/>
        <v>5.7380457380457189E-3</v>
      </c>
      <c r="O80" s="31">
        <v>122.25</v>
      </c>
      <c r="P80" s="38">
        <f t="shared" si="4"/>
        <v>-1.0715746421267913E-2</v>
      </c>
      <c r="Q80" s="16" t="s">
        <v>3841</v>
      </c>
    </row>
    <row r="81" spans="1:17" x14ac:dyDescent="0.25">
      <c r="A81" s="6" t="s">
        <v>33</v>
      </c>
      <c r="B81" s="16" t="s">
        <v>3749</v>
      </c>
      <c r="C81" s="16" t="s">
        <v>3752</v>
      </c>
      <c r="E81" s="20">
        <v>32.42</v>
      </c>
      <c r="F81" s="20">
        <v>31.48</v>
      </c>
      <c r="G81" s="22">
        <f t="shared" si="1"/>
        <v>2.986022871664553E-2</v>
      </c>
      <c r="H81" s="15">
        <v>80</v>
      </c>
      <c r="I81" s="15">
        <v>86</v>
      </c>
      <c r="J81" s="29">
        <v>45959</v>
      </c>
      <c r="K81" s="31">
        <v>29.47</v>
      </c>
      <c r="L81" s="38">
        <f t="shared" si="2"/>
        <v>0.1001017984390907</v>
      </c>
      <c r="M81" s="31">
        <v>32.35</v>
      </c>
      <c r="N81" s="38">
        <f t="shared" si="3"/>
        <v>2.1638330757341663E-3</v>
      </c>
      <c r="O81" s="31">
        <v>29.12</v>
      </c>
      <c r="P81" s="38">
        <f t="shared" si="4"/>
        <v>0.11332417582417584</v>
      </c>
      <c r="Q81" s="16" t="s">
        <v>3840</v>
      </c>
    </row>
    <row r="82" spans="1:17" x14ac:dyDescent="0.25">
      <c r="A82" s="6" t="s">
        <v>34</v>
      </c>
      <c r="B82" s="16" t="s">
        <v>3806</v>
      </c>
      <c r="C82" s="16" t="s">
        <v>3808</v>
      </c>
      <c r="E82" s="20">
        <v>110.28</v>
      </c>
      <c r="F82" s="20">
        <v>106.52</v>
      </c>
      <c r="G82" s="22">
        <f t="shared" si="1"/>
        <v>3.5298535486293706E-2</v>
      </c>
      <c r="H82" s="15">
        <v>22</v>
      </c>
      <c r="I82" s="15">
        <v>92</v>
      </c>
      <c r="J82" s="29">
        <v>45965</v>
      </c>
      <c r="K82" s="31">
        <v>100.77</v>
      </c>
      <c r="L82" s="38">
        <f t="shared" si="2"/>
        <v>9.4373325394462693E-2</v>
      </c>
      <c r="M82" s="31">
        <v>102.44</v>
      </c>
      <c r="N82" s="38">
        <f t="shared" si="3"/>
        <v>7.653260445138621E-2</v>
      </c>
      <c r="O82" s="31">
        <v>100.01</v>
      </c>
      <c r="P82" s="38">
        <f t="shared" si="4"/>
        <v>0.10268973102689727</v>
      </c>
      <c r="Q82" s="16" t="s">
        <v>3836</v>
      </c>
    </row>
    <row r="83" spans="1:17" x14ac:dyDescent="0.25">
      <c r="A83" s="6" t="s">
        <v>35</v>
      </c>
      <c r="B83" s="16" t="s">
        <v>1166</v>
      </c>
      <c r="C83" s="16" t="s">
        <v>1181</v>
      </c>
      <c r="E83" s="20">
        <v>40.96</v>
      </c>
      <c r="F83" s="20">
        <v>39.39</v>
      </c>
      <c r="G83" s="22">
        <f t="shared" si="1"/>
        <v>3.9857831937039866E-2</v>
      </c>
      <c r="H83" s="15">
        <v>93</v>
      </c>
      <c r="I83" s="15">
        <v>80</v>
      </c>
      <c r="J83" s="29">
        <v>45959</v>
      </c>
      <c r="K83" s="31">
        <v>38.86</v>
      </c>
      <c r="L83" s="38">
        <f t="shared" si="2"/>
        <v>5.4040144107050991E-2</v>
      </c>
      <c r="M83" s="31">
        <v>40.770000000000003</v>
      </c>
      <c r="N83" s="38">
        <f t="shared" si="3"/>
        <v>4.6602894285012932E-3</v>
      </c>
      <c r="O83" s="31">
        <v>38.36</v>
      </c>
      <c r="P83" s="38">
        <f t="shared" si="4"/>
        <v>6.777893639207512E-2</v>
      </c>
      <c r="Q83" s="16" t="s">
        <v>3844</v>
      </c>
    </row>
    <row r="84" spans="1:17" x14ac:dyDescent="0.25">
      <c r="A84" s="6" t="s">
        <v>38</v>
      </c>
      <c r="B84" s="16" t="s">
        <v>3671</v>
      </c>
      <c r="C84" s="16" t="s">
        <v>3681</v>
      </c>
      <c r="E84" s="20">
        <v>153.79</v>
      </c>
      <c r="F84" s="20">
        <v>145.30000000000001</v>
      </c>
      <c r="G84" s="22">
        <f t="shared" si="1"/>
        <v>5.8430832759807157E-2</v>
      </c>
      <c r="H84" s="15">
        <v>93</v>
      </c>
      <c r="I84" s="15">
        <v>91</v>
      </c>
      <c r="J84" s="29">
        <v>45958</v>
      </c>
      <c r="K84" s="31">
        <v>144.03</v>
      </c>
      <c r="L84" s="38">
        <f t="shared" si="2"/>
        <v>6.7763660348538438E-2</v>
      </c>
      <c r="M84" s="31">
        <v>150.21</v>
      </c>
      <c r="N84" s="38">
        <f t="shared" si="3"/>
        <v>2.3833300046601318E-2</v>
      </c>
      <c r="O84" s="31">
        <v>144.51</v>
      </c>
      <c r="P84" s="38">
        <f t="shared" si="4"/>
        <v>6.4217009203515335E-2</v>
      </c>
      <c r="Q84" s="16" t="s">
        <v>3839</v>
      </c>
    </row>
    <row r="85" spans="1:17" x14ac:dyDescent="0.25">
      <c r="A85" s="6" t="s">
        <v>44</v>
      </c>
      <c r="B85" s="16" t="s">
        <v>3540</v>
      </c>
      <c r="C85" s="16" t="s">
        <v>3544</v>
      </c>
      <c r="E85" s="20">
        <v>151.33000000000001</v>
      </c>
      <c r="F85" s="20">
        <v>137.51</v>
      </c>
      <c r="G85" s="22">
        <f t="shared" si="1"/>
        <v>0.10050178168860463</v>
      </c>
      <c r="H85" s="15">
        <v>96</v>
      </c>
      <c r="I85" s="15">
        <v>92</v>
      </c>
      <c r="J85" s="29">
        <v>45960</v>
      </c>
      <c r="K85" s="31">
        <v>140.16</v>
      </c>
      <c r="L85" s="38">
        <f t="shared" si="2"/>
        <v>7.969463470319646E-2</v>
      </c>
      <c r="M85" s="31">
        <v>145.91999999999999</v>
      </c>
      <c r="N85" s="38">
        <f t="shared" si="3"/>
        <v>3.707510964912298E-2</v>
      </c>
      <c r="O85" s="31">
        <v>138.87</v>
      </c>
      <c r="P85" s="38">
        <f t="shared" si="4"/>
        <v>8.972420249153891E-2</v>
      </c>
      <c r="Q85" s="16" t="s">
        <v>3842</v>
      </c>
    </row>
    <row r="86" spans="1:17" x14ac:dyDescent="0.25">
      <c r="A86" s="6" t="s">
        <v>45</v>
      </c>
      <c r="B86" s="16" t="s">
        <v>257</v>
      </c>
      <c r="C86" s="16" t="s">
        <v>3754</v>
      </c>
      <c r="E86" s="20">
        <v>68.52</v>
      </c>
      <c r="F86" s="20">
        <v>61.23</v>
      </c>
      <c r="G86" s="22">
        <f t="shared" si="1"/>
        <v>0.11905928466438019</v>
      </c>
      <c r="H86" s="15">
        <v>30</v>
      </c>
      <c r="I86" s="15">
        <v>96</v>
      </c>
      <c r="J86" s="29">
        <v>45985</v>
      </c>
      <c r="K86" s="31">
        <v>54.68</v>
      </c>
      <c r="L86" s="38">
        <f t="shared" si="2"/>
        <v>0.25310899780541324</v>
      </c>
      <c r="M86" s="31">
        <v>63.97</v>
      </c>
      <c r="N86" s="38">
        <f t="shared" si="3"/>
        <v>7.1127090823823624E-2</v>
      </c>
      <c r="O86" s="31">
        <v>54.71</v>
      </c>
      <c r="P86" s="38">
        <f t="shared" si="4"/>
        <v>0.25242186072016076</v>
      </c>
      <c r="Q86" s="16" t="s">
        <v>3843</v>
      </c>
    </row>
    <row r="87" spans="1:17" x14ac:dyDescent="0.25">
      <c r="A87" s="6" t="s">
        <v>46</v>
      </c>
      <c r="B87" s="16" t="s">
        <v>3706</v>
      </c>
      <c r="C87" s="16" t="s">
        <v>3718</v>
      </c>
      <c r="E87" s="20">
        <v>51.37</v>
      </c>
      <c r="F87" s="20">
        <v>36.4</v>
      </c>
      <c r="G87" s="22">
        <f t="shared" si="1"/>
        <v>0.41126373626373625</v>
      </c>
      <c r="H87" s="15">
        <v>96</v>
      </c>
      <c r="I87" s="15">
        <v>97</v>
      </c>
      <c r="J87" s="29">
        <v>45964</v>
      </c>
      <c r="K87" s="31">
        <v>36.380000000000003</v>
      </c>
      <c r="L87" s="38">
        <f t="shared" si="2"/>
        <v>0.41203958218801523</v>
      </c>
      <c r="M87" s="31">
        <v>45.41</v>
      </c>
      <c r="N87" s="38">
        <f t="shared" si="3"/>
        <v>0.13124862365117818</v>
      </c>
      <c r="O87" s="31">
        <v>35.82</v>
      </c>
      <c r="P87" s="38">
        <f t="shared" si="4"/>
        <v>0.43411501954215514</v>
      </c>
      <c r="Q87" s="16" t="s">
        <v>3845</v>
      </c>
    </row>
    <row r="88" spans="1:17" x14ac:dyDescent="0.25">
      <c r="A88" s="6" t="s">
        <v>47</v>
      </c>
    </row>
    <row r="89" spans="1:17" x14ac:dyDescent="0.25">
      <c r="A89" s="6" t="s">
        <v>54</v>
      </c>
    </row>
    <row r="90" spans="1:17" x14ac:dyDescent="0.25">
      <c r="A90" s="6" t="s">
        <v>56</v>
      </c>
    </row>
    <row r="91" spans="1:17" x14ac:dyDescent="0.25">
      <c r="A91" s="6" t="s">
        <v>63</v>
      </c>
    </row>
    <row r="92" spans="1:17" x14ac:dyDescent="0.25">
      <c r="A92" s="6" t="s">
        <v>64</v>
      </c>
    </row>
    <row r="93" spans="1:17" x14ac:dyDescent="0.25">
      <c r="A93" s="6" t="s">
        <v>65</v>
      </c>
    </row>
    <row r="94" spans="1:17" x14ac:dyDescent="0.25">
      <c r="A94" s="6" t="s">
        <v>66</v>
      </c>
    </row>
    <row r="95" spans="1:17" x14ac:dyDescent="0.25">
      <c r="A95" s="6" t="s">
        <v>67</v>
      </c>
    </row>
    <row r="96" spans="1:17" x14ac:dyDescent="0.25">
      <c r="A96" s="6" t="s">
        <v>68</v>
      </c>
    </row>
    <row r="97" spans="1:17" x14ac:dyDescent="0.25">
      <c r="A97" s="6" t="s">
        <v>69</v>
      </c>
    </row>
    <row r="98" spans="1:17" x14ac:dyDescent="0.25">
      <c r="A98" s="6" t="s">
        <v>70</v>
      </c>
    </row>
    <row r="99" spans="1:17" x14ac:dyDescent="0.25">
      <c r="A99" s="6" t="s">
        <v>75</v>
      </c>
    </row>
    <row r="100" spans="1:17" x14ac:dyDescent="0.25">
      <c r="A100" s="6" t="s">
        <v>76</v>
      </c>
      <c r="B100" s="16"/>
      <c r="C100" s="16"/>
      <c r="E100" s="20"/>
      <c r="F100" s="20"/>
      <c r="G100" s="22"/>
      <c r="H100" s="15"/>
      <c r="I100" s="15"/>
      <c r="J100" s="29"/>
      <c r="K100" s="31"/>
      <c r="L100" s="33"/>
      <c r="M100" s="31"/>
      <c r="N100" s="33"/>
      <c r="O100" s="31"/>
      <c r="P100" s="33"/>
    </row>
    <row r="101" spans="1:17" x14ac:dyDescent="0.25">
      <c r="A101" s="6" t="s">
        <v>78</v>
      </c>
    </row>
    <row r="102" spans="1:17" x14ac:dyDescent="0.25">
      <c r="A102" s="6" t="s">
        <v>79</v>
      </c>
    </row>
    <row r="103" spans="1:17" x14ac:dyDescent="0.25">
      <c r="A103" s="6" t="s">
        <v>81</v>
      </c>
    </row>
    <row r="104" spans="1:17" x14ac:dyDescent="0.25">
      <c r="A104" s="6" t="s">
        <v>119</v>
      </c>
      <c r="Q104" s="16"/>
    </row>
    <row r="105" spans="1:17" x14ac:dyDescent="0.25">
      <c r="A105" s="6" t="s">
        <v>148</v>
      </c>
    </row>
    <row r="106" spans="1:17" x14ac:dyDescent="0.25">
      <c r="A106" s="6" t="s">
        <v>149</v>
      </c>
      <c r="J106" s="29"/>
    </row>
    <row r="109" spans="1:17" x14ac:dyDescent="0.25">
      <c r="J109" s="29"/>
    </row>
    <row r="110" spans="1:17" x14ac:dyDescent="0.25">
      <c r="J110" s="29"/>
    </row>
    <row r="111" spans="1:17" x14ac:dyDescent="0.25">
      <c r="J111" s="29"/>
    </row>
    <row r="113" customFormat="1" x14ac:dyDescent="0.25"/>
    <row r="114" customFormat="1" x14ac:dyDescent="0.25"/>
    <row r="115" customFormat="1" x14ac:dyDescent="0.25"/>
    <row r="118" customFormat="1" x14ac:dyDescent="0.25"/>
    <row r="119" customFormat="1" x14ac:dyDescent="0.25"/>
    <row r="120"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sheetData>
  <sortState xmlns:xlrd2="http://schemas.microsoft.com/office/spreadsheetml/2017/richdata2" ref="B72:Q87">
    <sortCondition ref="G72:G87"/>
  </sortState>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0AFDE-024B-450D-9C05-BC764744E5F5}">
  <dimension ref="A1:XFD131"/>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45947</v>
      </c>
      <c r="I3" s="2"/>
      <c r="J3" s="29">
        <v>45950</v>
      </c>
      <c r="K3" s="28">
        <v>45951</v>
      </c>
      <c r="L3" s="28">
        <v>45952</v>
      </c>
      <c r="M3" s="28">
        <v>45953</v>
      </c>
      <c r="N3" s="28">
        <v>45954</v>
      </c>
      <c r="P3" s="2" t="s">
        <v>82</v>
      </c>
      <c r="R3" s="2" t="s">
        <v>82</v>
      </c>
    </row>
    <row r="4" spans="1:18" ht="15.75" thickBot="1" x14ac:dyDescent="0.3">
      <c r="A4" t="s">
        <v>0</v>
      </c>
      <c r="C4" s="10">
        <v>45950</v>
      </c>
      <c r="D4" s="11" t="s">
        <v>32</v>
      </c>
      <c r="E4" s="10">
        <v>45954</v>
      </c>
      <c r="J4" s="2" t="s">
        <v>26</v>
      </c>
      <c r="K4" s="2" t="s">
        <v>27</v>
      </c>
      <c r="L4" s="2" t="s">
        <v>28</v>
      </c>
      <c r="M4" s="2" t="s">
        <v>29</v>
      </c>
      <c r="N4" s="2" t="s">
        <v>30</v>
      </c>
    </row>
    <row r="5" spans="1:18" ht="15.75" thickBot="1" x14ac:dyDescent="0.3">
      <c r="A5" t="s">
        <v>910</v>
      </c>
      <c r="F5" s="8">
        <v>19310.79</v>
      </c>
      <c r="G5" s="36" t="s">
        <v>25</v>
      </c>
      <c r="H5" s="8">
        <v>22679.97</v>
      </c>
      <c r="J5" s="14">
        <v>22990.54</v>
      </c>
      <c r="K5" s="14">
        <v>22953.87</v>
      </c>
      <c r="L5" s="14">
        <v>22740.400000000001</v>
      </c>
      <c r="M5" s="14">
        <v>22941.8</v>
      </c>
      <c r="N5" s="14">
        <v>23204.87</v>
      </c>
      <c r="P5" s="5">
        <f>(N5-H5)/H5</f>
        <v>2.3143769590524051E-2</v>
      </c>
      <c r="R5" s="5">
        <f>(N5-F5)/F5</f>
        <v>0.20165306546236575</v>
      </c>
    </row>
    <row r="6" spans="1:18" ht="15.75" thickBot="1" x14ac:dyDescent="0.3">
      <c r="A6" t="s">
        <v>302</v>
      </c>
      <c r="C6" s="26" t="s">
        <v>303</v>
      </c>
      <c r="D6" s="1"/>
      <c r="E6" s="1"/>
      <c r="F6" s="9">
        <v>6040.04</v>
      </c>
      <c r="G6" s="36" t="s">
        <v>107</v>
      </c>
      <c r="H6" s="9">
        <v>6664.01</v>
      </c>
      <c r="J6" s="14">
        <v>6735.13</v>
      </c>
      <c r="K6" s="17">
        <v>6735.35</v>
      </c>
      <c r="L6" s="17">
        <v>6699.4</v>
      </c>
      <c r="M6" s="14">
        <v>6738.4</v>
      </c>
      <c r="N6" s="14">
        <v>6791.69</v>
      </c>
      <c r="P6" s="5">
        <f>(N6-H6)/H6</f>
        <v>1.9159635114593072E-2</v>
      </c>
      <c r="R6" s="5">
        <f>(N6-F6)/F6</f>
        <v>0.12444454010238337</v>
      </c>
    </row>
    <row r="7" spans="1:18" x14ac:dyDescent="0.25">
      <c r="C7" s="35"/>
      <c r="J7" s="12"/>
    </row>
    <row r="8" spans="1:18" x14ac:dyDescent="0.25">
      <c r="C8" s="12"/>
      <c r="J8" s="12"/>
    </row>
    <row r="9" spans="1:18" x14ac:dyDescent="0.25">
      <c r="C9" s="12"/>
      <c r="J9" s="12"/>
    </row>
    <row r="10" spans="1:18" x14ac:dyDescent="0.25">
      <c r="A10" t="s">
        <v>3</v>
      </c>
      <c r="C10" s="16" t="s">
        <v>3899</v>
      </c>
      <c r="J10" s="16"/>
    </row>
    <row r="11" spans="1:18" x14ac:dyDescent="0.25">
      <c r="C11" s="27" t="s">
        <v>3900</v>
      </c>
      <c r="J11" s="16"/>
    </row>
    <row r="12" spans="1:18" x14ac:dyDescent="0.25">
      <c r="C12" s="27" t="s">
        <v>3904</v>
      </c>
      <c r="J12" s="16"/>
    </row>
    <row r="13" spans="1:18" x14ac:dyDescent="0.25">
      <c r="C13" s="27" t="s">
        <v>3901</v>
      </c>
      <c r="J13" s="16"/>
    </row>
    <row r="14" spans="1:18" x14ac:dyDescent="0.25">
      <c r="C14" s="27" t="s">
        <v>3902</v>
      </c>
      <c r="J14" s="16"/>
    </row>
    <row r="15" spans="1:18" x14ac:dyDescent="0.25">
      <c r="C15" s="27" t="s">
        <v>3903</v>
      </c>
      <c r="J15" s="16"/>
    </row>
    <row r="16" spans="1:18" x14ac:dyDescent="0.25">
      <c r="C16" s="16" t="s">
        <v>3905</v>
      </c>
      <c r="J16" s="16"/>
    </row>
    <row r="17" spans="3:10" x14ac:dyDescent="0.25">
      <c r="C17" s="16" t="s">
        <v>3906</v>
      </c>
      <c r="J17" s="16"/>
    </row>
    <row r="18" spans="3:10" x14ac:dyDescent="0.25">
      <c r="C18" s="16" t="s">
        <v>3907</v>
      </c>
      <c r="J18" s="16"/>
    </row>
    <row r="19" spans="3:10" x14ac:dyDescent="0.25">
      <c r="C19" s="16" t="s">
        <v>3908</v>
      </c>
      <c r="J19" s="16"/>
    </row>
    <row r="20" spans="3:10" x14ac:dyDescent="0.25">
      <c r="C20" s="16" t="s">
        <v>3909</v>
      </c>
      <c r="J20" s="16"/>
    </row>
    <row r="21" spans="3:10" x14ac:dyDescent="0.25">
      <c r="C21" s="16" t="s">
        <v>3910</v>
      </c>
      <c r="J21" s="16"/>
    </row>
    <row r="22" spans="3:10" x14ac:dyDescent="0.25">
      <c r="C22" s="16" t="s">
        <v>3911</v>
      </c>
      <c r="J22" s="16"/>
    </row>
    <row r="23" spans="3:10" x14ac:dyDescent="0.25">
      <c r="C23" s="16" t="s">
        <v>3912</v>
      </c>
      <c r="J23" s="16"/>
    </row>
    <row r="24" spans="3:10" x14ac:dyDescent="0.25">
      <c r="C24" s="16"/>
      <c r="J24" s="16"/>
    </row>
    <row r="25" spans="3:10" x14ac:dyDescent="0.25">
      <c r="C25" s="16"/>
      <c r="J25" s="16"/>
    </row>
    <row r="26" spans="3:10" x14ac:dyDescent="0.25">
      <c r="C26" s="12" t="s">
        <v>182</v>
      </c>
      <c r="D26" s="12" t="s">
        <v>3897</v>
      </c>
      <c r="J26" s="16"/>
    </row>
    <row r="27" spans="3:10" x14ac:dyDescent="0.25">
      <c r="C27" s="12" t="s">
        <v>163</v>
      </c>
      <c r="D27" s="12" t="s">
        <v>3898</v>
      </c>
      <c r="J27" s="16"/>
    </row>
    <row r="28" spans="3:10" x14ac:dyDescent="0.25">
      <c r="C28" s="12"/>
      <c r="J28" s="16"/>
    </row>
    <row r="29" spans="3:10" x14ac:dyDescent="0.25">
      <c r="F29" s="2" t="s">
        <v>154</v>
      </c>
      <c r="J29" s="16"/>
    </row>
    <row r="30" spans="3:10" x14ac:dyDescent="0.25">
      <c r="C30" t="s">
        <v>102</v>
      </c>
      <c r="D30" s="5">
        <v>0.41899999999999998</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16384:16384" x14ac:dyDescent="0.25">
      <c r="D33" s="5"/>
      <c r="F33" s="5"/>
      <c r="I33" s="5"/>
      <c r="J33" s="16"/>
    </row>
    <row r="34" spans="3:10 16384:16384" x14ac:dyDescent="0.25">
      <c r="C34" t="s">
        <v>3107</v>
      </c>
      <c r="D34" s="5">
        <v>0.14169999999999999</v>
      </c>
      <c r="F34" s="5">
        <v>-2.58E-2</v>
      </c>
      <c r="I34" s="5"/>
      <c r="J34" s="16"/>
    </row>
    <row r="35" spans="3:10 16384:16384" x14ac:dyDescent="0.25">
      <c r="C35" t="s">
        <v>1762</v>
      </c>
      <c r="D35" s="5">
        <v>0.11260000000000001</v>
      </c>
      <c r="F35" s="5">
        <v>-7.3000000000000001E-3</v>
      </c>
      <c r="I35" s="5"/>
      <c r="J35" s="16"/>
    </row>
    <row r="36" spans="3:10 16384:16384" x14ac:dyDescent="0.25">
      <c r="C36" t="s">
        <v>266</v>
      </c>
      <c r="D36" s="5">
        <v>0.13239999999999999</v>
      </c>
      <c r="F36" s="5">
        <v>3.4500000000000003E-2</v>
      </c>
      <c r="I36" s="5"/>
      <c r="J36" s="16"/>
    </row>
    <row r="37" spans="3:10 16384:16384" x14ac:dyDescent="0.25">
      <c r="C37" t="s">
        <v>927</v>
      </c>
      <c r="D37" s="5">
        <v>0.1145</v>
      </c>
      <c r="F37" s="5">
        <v>1.78E-2</v>
      </c>
      <c r="I37" s="5"/>
      <c r="J37" s="16"/>
    </row>
    <row r="38" spans="3:10 16384:16384" x14ac:dyDescent="0.25">
      <c r="C38" t="s">
        <v>3749</v>
      </c>
      <c r="D38" s="5">
        <v>7.980000000000001E-2</v>
      </c>
      <c r="F38" s="5">
        <v>1.7600000000000001E-2</v>
      </c>
      <c r="I38" s="5"/>
      <c r="J38" s="16"/>
    </row>
    <row r="39" spans="3:10 16384:16384" x14ac:dyDescent="0.25">
      <c r="I39" s="5"/>
      <c r="J39" s="16"/>
      <c r="XFD39">
        <v>7</v>
      </c>
    </row>
    <row r="40" spans="3:10 16384:16384" x14ac:dyDescent="0.25">
      <c r="D40" s="5"/>
      <c r="F40" s="5"/>
      <c r="G40" s="22"/>
      <c r="H40" s="16"/>
      <c r="I40" s="5"/>
      <c r="J40" s="16"/>
    </row>
    <row r="41" spans="3:10 16384:16384" x14ac:dyDescent="0.25">
      <c r="G41" s="22"/>
      <c r="H41" s="16"/>
      <c r="I41" s="5"/>
      <c r="J41" s="16"/>
    </row>
    <row r="42" spans="3:10 16384:16384" x14ac:dyDescent="0.25">
      <c r="G42" s="22"/>
      <c r="H42" s="16"/>
      <c r="I42" s="5"/>
      <c r="J42" s="16"/>
    </row>
    <row r="43" spans="3:10 16384:16384" x14ac:dyDescent="0.25">
      <c r="G43" s="22"/>
      <c r="H43" s="16"/>
      <c r="I43" s="5"/>
      <c r="J43" s="16"/>
    </row>
    <row r="44" spans="3:10 16384:16384" x14ac:dyDescent="0.25">
      <c r="D44" s="5"/>
      <c r="E44" s="21"/>
      <c r="F44" s="34"/>
      <c r="G44" s="22"/>
      <c r="H44" s="16"/>
      <c r="I44" s="5"/>
      <c r="J44" s="16"/>
    </row>
    <row r="45" spans="3:10 16384:16384" x14ac:dyDescent="0.25">
      <c r="D45" s="5">
        <f>SUM(D30:D44)</f>
        <v>1</v>
      </c>
      <c r="F45" s="34"/>
      <c r="I45" s="22"/>
      <c r="J45" s="16"/>
    </row>
    <row r="46" spans="3:10 16384:16384" x14ac:dyDescent="0.25">
      <c r="E46" s="21"/>
      <c r="F46" s="16"/>
      <c r="G46" s="22"/>
      <c r="H46" s="16"/>
      <c r="I46" s="22"/>
      <c r="J46" s="16"/>
    </row>
    <row r="47" spans="3:10 16384:16384" x14ac:dyDescent="0.25">
      <c r="C47" s="12"/>
      <c r="D47" s="5"/>
      <c r="E47" s="21"/>
      <c r="F47" s="16"/>
      <c r="G47" s="22"/>
      <c r="H47" s="16"/>
      <c r="I47" s="22"/>
      <c r="J47" s="16"/>
    </row>
    <row r="48" spans="3:10 16384:16384"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3107</v>
      </c>
      <c r="E50" s="4">
        <v>64.56</v>
      </c>
      <c r="F50" s="4">
        <v>32.03</v>
      </c>
      <c r="G50" s="5">
        <f t="shared" ref="G50" si="0">(E50-F50)/F50</f>
        <v>1.0156103652825477</v>
      </c>
      <c r="H50" s="20">
        <v>52</v>
      </c>
      <c r="I50" s="4">
        <v>50.92</v>
      </c>
      <c r="J50" s="2">
        <v>98</v>
      </c>
      <c r="K50" s="2">
        <v>8</v>
      </c>
      <c r="L50" s="2">
        <v>5</v>
      </c>
      <c r="M50" t="s">
        <v>3872</v>
      </c>
    </row>
    <row r="51" spans="1:19" x14ac:dyDescent="0.25">
      <c r="A51" s="6" t="s">
        <v>11</v>
      </c>
      <c r="B51" t="s">
        <v>1762</v>
      </c>
      <c r="E51" s="4">
        <v>59.58</v>
      </c>
      <c r="F51" s="4">
        <v>39.770000000000003</v>
      </c>
      <c r="G51" s="5">
        <f>(E51-F51)/F51</f>
        <v>0.49811415639929579</v>
      </c>
      <c r="H51" s="20">
        <v>50</v>
      </c>
      <c r="I51" s="4">
        <v>58.42</v>
      </c>
      <c r="J51" s="2">
        <v>96</v>
      </c>
      <c r="K51" s="2">
        <v>80</v>
      </c>
      <c r="L51" s="2">
        <v>10</v>
      </c>
      <c r="M51" t="s">
        <v>3873</v>
      </c>
    </row>
    <row r="52" spans="1:19" x14ac:dyDescent="0.25">
      <c r="A52" s="6" t="s">
        <v>12</v>
      </c>
      <c r="B52" t="s">
        <v>266</v>
      </c>
      <c r="E52" s="4">
        <v>620</v>
      </c>
      <c r="F52" s="4">
        <v>462.85</v>
      </c>
      <c r="G52" s="5">
        <f>(E52-F52)/F52</f>
        <v>0.33952684455007015</v>
      </c>
      <c r="H52" s="20">
        <v>530</v>
      </c>
      <c r="I52" s="4">
        <v>473.7</v>
      </c>
      <c r="J52" s="2">
        <v>97</v>
      </c>
      <c r="K52" s="2">
        <v>81</v>
      </c>
      <c r="L52" s="2">
        <v>25</v>
      </c>
      <c r="M52" t="s">
        <v>3874</v>
      </c>
    </row>
    <row r="53" spans="1:19" x14ac:dyDescent="0.25">
      <c r="A53" s="6" t="s">
        <v>13</v>
      </c>
      <c r="B53" t="s">
        <v>927</v>
      </c>
      <c r="E53" s="4">
        <v>88.13</v>
      </c>
      <c r="F53" s="4">
        <v>79.48</v>
      </c>
      <c r="G53" s="5">
        <f>(E53-F53)/F53</f>
        <v>0.10883241066935066</v>
      </c>
      <c r="H53" s="20">
        <v>78</v>
      </c>
      <c r="I53" s="4">
        <v>78.959999999999994</v>
      </c>
      <c r="J53" s="2">
        <v>91</v>
      </c>
      <c r="K53" s="2">
        <v>99</v>
      </c>
      <c r="L53" s="2"/>
      <c r="M53" t="s">
        <v>3875</v>
      </c>
    </row>
    <row r="54" spans="1:19" x14ac:dyDescent="0.25">
      <c r="A54" s="6" t="s">
        <v>14</v>
      </c>
      <c r="B54" t="s">
        <v>3749</v>
      </c>
      <c r="E54" s="4">
        <v>32.99</v>
      </c>
      <c r="F54" s="4">
        <v>33.119999999999997</v>
      </c>
      <c r="G54" s="5">
        <f>(E54-F54)/F54</f>
        <v>-3.9251207729467229E-3</v>
      </c>
      <c r="H54" s="20">
        <v>30.5</v>
      </c>
      <c r="I54" s="4">
        <v>31.48</v>
      </c>
      <c r="J54" s="2">
        <v>87</v>
      </c>
      <c r="K54" s="2">
        <v>80</v>
      </c>
      <c r="M54" t="s">
        <v>3876</v>
      </c>
    </row>
    <row r="55" spans="1:19" x14ac:dyDescent="0.25">
      <c r="A55" s="6" t="s">
        <v>15</v>
      </c>
    </row>
    <row r="56" spans="1:19" x14ac:dyDescent="0.25">
      <c r="A56" s="6" t="s">
        <v>16</v>
      </c>
      <c r="E56" s="4"/>
      <c r="F56" s="4"/>
      <c r="G56" s="5"/>
      <c r="H56" s="20"/>
      <c r="I56" s="4"/>
      <c r="J56" s="2"/>
      <c r="K56" s="2"/>
      <c r="L56" s="2"/>
    </row>
    <row r="57" spans="1:19" x14ac:dyDescent="0.25">
      <c r="A57" s="6" t="s">
        <v>17</v>
      </c>
    </row>
    <row r="58" spans="1:19" x14ac:dyDescent="0.25">
      <c r="A58" s="6" t="s">
        <v>31</v>
      </c>
      <c r="E58" s="4"/>
      <c r="F58" s="4"/>
      <c r="G58" s="5"/>
      <c r="H58" s="13"/>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2289</v>
      </c>
      <c r="C66" s="16" t="s">
        <v>3582</v>
      </c>
      <c r="E66" s="20">
        <v>584.39</v>
      </c>
      <c r="F66" s="20">
        <v>677.29</v>
      </c>
      <c r="G66" s="22">
        <f t="shared" ref="G66:G82" si="1">(E66-F66)/F66</f>
        <v>-0.13716428708529579</v>
      </c>
      <c r="H66" s="15">
        <v>40</v>
      </c>
      <c r="I66" s="15">
        <v>87</v>
      </c>
      <c r="J66" s="29">
        <v>46050</v>
      </c>
      <c r="K66" s="31">
        <v>604.1</v>
      </c>
      <c r="L66" s="38">
        <f t="shared" ref="L66:L82" si="2">(E66-K66)/K66</f>
        <v>-3.2627048501903719E-2</v>
      </c>
      <c r="M66" s="31">
        <v>604.91999999999996</v>
      </c>
      <c r="N66" s="38">
        <f t="shared" ref="N66:N82" si="3">(E66-M66)/M66</f>
        <v>-3.3938372016134324E-2</v>
      </c>
      <c r="O66" s="31">
        <v>611.42999999999995</v>
      </c>
      <c r="P66" s="38">
        <f t="shared" ref="P66:P82" si="4">(E66-O66)/O66</f>
        <v>-4.4224195737860371E-2</v>
      </c>
      <c r="Q66" s="16" t="s">
        <v>3880</v>
      </c>
    </row>
    <row r="67" spans="1:20" x14ac:dyDescent="0.25">
      <c r="A67" s="6" t="s">
        <v>11</v>
      </c>
      <c r="B67" s="16" t="s">
        <v>3877</v>
      </c>
      <c r="C67" s="16" t="s">
        <v>3893</v>
      </c>
      <c r="E67" s="20">
        <v>132.55000000000001</v>
      </c>
      <c r="F67" s="20">
        <v>153.19999999999999</v>
      </c>
      <c r="G67" s="22">
        <f t="shared" si="1"/>
        <v>-0.13479112271540455</v>
      </c>
      <c r="H67" s="15">
        <v>2</v>
      </c>
      <c r="I67" s="15">
        <v>97</v>
      </c>
      <c r="J67" s="29">
        <v>45974</v>
      </c>
      <c r="K67" s="31">
        <v>118.59</v>
      </c>
      <c r="L67" s="38">
        <f t="shared" si="2"/>
        <v>0.11771650223458982</v>
      </c>
      <c r="M67" s="31">
        <v>130.1</v>
      </c>
      <c r="N67" s="38">
        <f t="shared" si="3"/>
        <v>1.8831667947732646E-2</v>
      </c>
      <c r="O67" s="31">
        <v>117.5</v>
      </c>
      <c r="P67" s="38">
        <f t="shared" si="4"/>
        <v>0.12808510638297882</v>
      </c>
      <c r="Q67" s="16" t="s">
        <v>3894</v>
      </c>
    </row>
    <row r="68" spans="1:20" x14ac:dyDescent="0.25">
      <c r="A68" s="6" t="s">
        <v>12</v>
      </c>
      <c r="B68" s="16" t="s">
        <v>3206</v>
      </c>
      <c r="C68" s="16" t="s">
        <v>3879</v>
      </c>
      <c r="E68" s="20">
        <v>155.55000000000001</v>
      </c>
      <c r="F68" s="20">
        <v>176.7</v>
      </c>
      <c r="G68" s="22">
        <f t="shared" si="1"/>
        <v>-0.11969439728353129</v>
      </c>
      <c r="H68" s="15">
        <v>80</v>
      </c>
      <c r="I68" s="15">
        <v>98</v>
      </c>
      <c r="J68" s="29">
        <v>45987</v>
      </c>
      <c r="K68" s="31">
        <v>143.43</v>
      </c>
      <c r="L68" s="38">
        <f t="shared" si="2"/>
        <v>8.4501150386948359E-2</v>
      </c>
      <c r="M68" s="31">
        <v>145.21</v>
      </c>
      <c r="N68" s="38">
        <f t="shared" si="3"/>
        <v>7.1207217133806233E-2</v>
      </c>
      <c r="O68" s="31">
        <v>141.47999999999999</v>
      </c>
      <c r="P68" s="38">
        <f t="shared" si="4"/>
        <v>9.9448685326548075E-2</v>
      </c>
      <c r="Q68" s="16" t="s">
        <v>3891</v>
      </c>
      <c r="T68" s="16"/>
    </row>
    <row r="69" spans="1:20" x14ac:dyDescent="0.25">
      <c r="A69" s="6" t="s">
        <v>13</v>
      </c>
      <c r="B69" s="16" t="s">
        <v>143</v>
      </c>
      <c r="C69" s="16" t="s">
        <v>3847</v>
      </c>
      <c r="E69" s="20">
        <v>127.71</v>
      </c>
      <c r="F69" s="20">
        <v>142</v>
      </c>
      <c r="G69" s="22">
        <f t="shared" si="1"/>
        <v>-0.10063380281690146</v>
      </c>
      <c r="H69" s="15">
        <v>19</v>
      </c>
      <c r="I69" s="15">
        <v>95</v>
      </c>
      <c r="J69" s="32">
        <v>45960</v>
      </c>
      <c r="K69" s="31">
        <v>128.35</v>
      </c>
      <c r="L69" s="38">
        <f t="shared" si="2"/>
        <v>-4.9863654070899932E-3</v>
      </c>
      <c r="M69" s="31">
        <v>130.97</v>
      </c>
      <c r="N69" s="38">
        <f t="shared" si="3"/>
        <v>-2.489119645720398E-2</v>
      </c>
      <c r="O69" s="31">
        <v>129.57</v>
      </c>
      <c r="P69" s="38">
        <f t="shared" si="4"/>
        <v>-1.4355174808983557E-2</v>
      </c>
      <c r="Q69" s="16" t="s">
        <v>3848</v>
      </c>
    </row>
    <row r="70" spans="1:20" x14ac:dyDescent="0.25">
      <c r="A70" s="6" t="s">
        <v>14</v>
      </c>
      <c r="B70" s="16" t="s">
        <v>3878</v>
      </c>
      <c r="C70" s="16" t="s">
        <v>3895</v>
      </c>
      <c r="E70" s="20">
        <v>158.63999999999999</v>
      </c>
      <c r="F70" s="20">
        <v>166.1</v>
      </c>
      <c r="G70" s="22">
        <f t="shared" si="1"/>
        <v>-4.4912703190848939E-2</v>
      </c>
      <c r="H70" s="15">
        <v>91</v>
      </c>
      <c r="I70" s="15">
        <v>88</v>
      </c>
      <c r="J70" s="29">
        <v>45986</v>
      </c>
      <c r="K70" s="31">
        <v>136.51</v>
      </c>
      <c r="L70" s="38">
        <f t="shared" si="2"/>
        <v>0.1621126657387737</v>
      </c>
      <c r="M70" s="31">
        <v>148.19999999999999</v>
      </c>
      <c r="N70" s="38">
        <f t="shared" si="3"/>
        <v>7.0445344129554652E-2</v>
      </c>
      <c r="O70" s="31">
        <v>137.52000000000001</v>
      </c>
      <c r="P70" s="38">
        <f t="shared" si="4"/>
        <v>0.15357766143106438</v>
      </c>
      <c r="Q70" s="16" t="s">
        <v>3896</v>
      </c>
    </row>
    <row r="71" spans="1:20" x14ac:dyDescent="0.25">
      <c r="A71" s="6" t="s">
        <v>15</v>
      </c>
      <c r="B71" s="16" t="s">
        <v>240</v>
      </c>
      <c r="C71" s="16" t="s">
        <v>125</v>
      </c>
      <c r="E71" s="20">
        <v>184.63</v>
      </c>
      <c r="F71" s="20">
        <v>188.2</v>
      </c>
      <c r="G71" s="22">
        <f t="shared" si="1"/>
        <v>-1.8969181721572762E-2</v>
      </c>
      <c r="H71" s="15">
        <v>98</v>
      </c>
      <c r="I71" s="15">
        <v>96</v>
      </c>
      <c r="J71" s="29">
        <v>45964</v>
      </c>
      <c r="K71" s="31">
        <v>171.12</v>
      </c>
      <c r="L71" s="38">
        <f t="shared" si="2"/>
        <v>7.8950444132772274E-2</v>
      </c>
      <c r="M71" s="31">
        <v>178.99</v>
      </c>
      <c r="N71" s="38">
        <f t="shared" si="3"/>
        <v>3.1510140231297758E-2</v>
      </c>
      <c r="O71" s="31">
        <v>171.76</v>
      </c>
      <c r="P71" s="38">
        <f t="shared" si="4"/>
        <v>7.4930135072193788E-2</v>
      </c>
      <c r="Q71" s="16" t="s">
        <v>3883</v>
      </c>
    </row>
    <row r="72" spans="1:20" x14ac:dyDescent="0.25">
      <c r="A72" s="6" t="s">
        <v>16</v>
      </c>
      <c r="B72" s="16" t="s">
        <v>3835</v>
      </c>
      <c r="C72" s="16" t="s">
        <v>3851</v>
      </c>
      <c r="E72" s="20">
        <v>181.96</v>
      </c>
      <c r="F72" s="20">
        <v>184.44</v>
      </c>
      <c r="G72" s="22">
        <f t="shared" si="1"/>
        <v>-1.3446107135111634E-2</v>
      </c>
      <c r="H72" s="15">
        <v>80</v>
      </c>
      <c r="I72" s="15">
        <v>93</v>
      </c>
      <c r="J72" s="32">
        <v>45957</v>
      </c>
      <c r="K72" s="31">
        <v>165.24</v>
      </c>
      <c r="L72" s="38">
        <f t="shared" si="2"/>
        <v>0.10118615347373516</v>
      </c>
      <c r="M72" s="31">
        <v>171.84</v>
      </c>
      <c r="N72" s="38">
        <f t="shared" si="3"/>
        <v>5.8891992551210456E-2</v>
      </c>
      <c r="O72" s="31">
        <v>164.96</v>
      </c>
      <c r="P72" s="38">
        <f t="shared" si="4"/>
        <v>0.10305528612997089</v>
      </c>
      <c r="Q72" s="16" t="s">
        <v>3881</v>
      </c>
    </row>
    <row r="73" spans="1:20" x14ac:dyDescent="0.25">
      <c r="A73" s="6" t="s">
        <v>17</v>
      </c>
      <c r="B73" s="16" t="s">
        <v>51</v>
      </c>
      <c r="C73" s="16" t="s">
        <v>52</v>
      </c>
      <c r="E73" s="20">
        <v>323</v>
      </c>
      <c r="F73" s="20">
        <v>318.45999999999998</v>
      </c>
      <c r="G73" s="22">
        <f t="shared" si="1"/>
        <v>1.4256107517427686E-2</v>
      </c>
      <c r="H73" s="15">
        <v>98</v>
      </c>
      <c r="I73" s="15">
        <v>90</v>
      </c>
      <c r="J73" s="29">
        <v>45987</v>
      </c>
      <c r="K73" s="31">
        <v>293.44</v>
      </c>
      <c r="L73" s="38">
        <f t="shared" si="2"/>
        <v>0.10073609596510361</v>
      </c>
      <c r="M73" s="31">
        <v>305.13200000000001</v>
      </c>
      <c r="N73" s="38">
        <f t="shared" si="3"/>
        <v>5.8558263308994121E-2</v>
      </c>
      <c r="O73" s="31">
        <v>290.49</v>
      </c>
      <c r="P73" s="38">
        <f t="shared" si="4"/>
        <v>0.11191435161279215</v>
      </c>
      <c r="Q73" s="16" t="s">
        <v>3882</v>
      </c>
    </row>
    <row r="74" spans="1:20" x14ac:dyDescent="0.25">
      <c r="A74" s="6" t="s">
        <v>31</v>
      </c>
      <c r="B74" s="16" t="s">
        <v>3807</v>
      </c>
      <c r="C74" s="16" t="s">
        <v>3811</v>
      </c>
      <c r="E74" s="20">
        <v>62.3</v>
      </c>
      <c r="F74" s="20">
        <v>60.31</v>
      </c>
      <c r="G74" s="22">
        <f t="shared" si="1"/>
        <v>3.2996186370419414E-2</v>
      </c>
      <c r="H74" s="15">
        <v>87</v>
      </c>
      <c r="I74" s="15">
        <v>83</v>
      </c>
      <c r="J74" s="32">
        <v>45958</v>
      </c>
      <c r="K74" s="31">
        <v>59.14</v>
      </c>
      <c r="L74" s="38">
        <f t="shared" si="2"/>
        <v>5.3432532972607312E-2</v>
      </c>
      <c r="M74" s="31">
        <v>60.71</v>
      </c>
      <c r="N74" s="38">
        <f t="shared" si="3"/>
        <v>2.6190084005929769E-2</v>
      </c>
      <c r="O74" s="31">
        <v>58.96</v>
      </c>
      <c r="P74" s="38">
        <f t="shared" si="4"/>
        <v>5.664857530529166E-2</v>
      </c>
      <c r="Q74" s="16" t="s">
        <v>3885</v>
      </c>
    </row>
    <row r="75" spans="1:20" x14ac:dyDescent="0.25">
      <c r="A75" s="6" t="s">
        <v>33</v>
      </c>
      <c r="B75" s="16" t="s">
        <v>3806</v>
      </c>
      <c r="C75" s="16" t="s">
        <v>3808</v>
      </c>
      <c r="E75" s="20">
        <v>110.47</v>
      </c>
      <c r="F75" s="20">
        <v>106.52</v>
      </c>
      <c r="G75" s="22">
        <f t="shared" si="1"/>
        <v>3.7082238077356396E-2</v>
      </c>
      <c r="H75" s="15">
        <v>22</v>
      </c>
      <c r="I75" s="15">
        <v>95</v>
      </c>
      <c r="J75" s="29">
        <v>45965</v>
      </c>
      <c r="K75" s="31">
        <v>102.06</v>
      </c>
      <c r="L75" s="38">
        <f t="shared" si="2"/>
        <v>8.2402508328434224E-2</v>
      </c>
      <c r="M75" s="31">
        <v>105.17</v>
      </c>
      <c r="N75" s="38">
        <f t="shared" si="3"/>
        <v>5.0394599220309949E-2</v>
      </c>
      <c r="O75" s="31">
        <v>101.44</v>
      </c>
      <c r="P75" s="38">
        <f t="shared" si="4"/>
        <v>8.9018138801261845E-2</v>
      </c>
      <c r="Q75" s="16" t="s">
        <v>3887</v>
      </c>
    </row>
    <row r="76" spans="1:20" x14ac:dyDescent="0.25">
      <c r="A76" s="6" t="s">
        <v>34</v>
      </c>
      <c r="B76" s="16" t="s">
        <v>2253</v>
      </c>
      <c r="C76" s="16" t="s">
        <v>2264</v>
      </c>
      <c r="E76" s="20">
        <v>34.49</v>
      </c>
      <c r="F76" s="20">
        <v>33.17</v>
      </c>
      <c r="G76" s="22">
        <f t="shared" si="1"/>
        <v>3.9794995477841433E-2</v>
      </c>
      <c r="H76" s="15">
        <v>98</v>
      </c>
      <c r="I76" s="15">
        <v>88</v>
      </c>
      <c r="J76" s="29">
        <v>45980</v>
      </c>
      <c r="K76" s="31">
        <v>29.41</v>
      </c>
      <c r="L76" s="38">
        <f t="shared" si="2"/>
        <v>0.17273036382182938</v>
      </c>
      <c r="M76" s="31">
        <v>31.52</v>
      </c>
      <c r="N76" s="38">
        <f t="shared" si="3"/>
        <v>9.4225888324873178E-2</v>
      </c>
      <c r="O76" s="31">
        <v>29.25</v>
      </c>
      <c r="P76" s="38">
        <f t="shared" si="4"/>
        <v>0.17914529914529922</v>
      </c>
      <c r="Q76" s="16" t="s">
        <v>3892</v>
      </c>
    </row>
    <row r="77" spans="1:20" x14ac:dyDescent="0.25">
      <c r="A77" s="6" t="s">
        <v>35</v>
      </c>
      <c r="B77" s="16" t="s">
        <v>257</v>
      </c>
      <c r="C77" s="16" t="s">
        <v>3754</v>
      </c>
      <c r="E77" s="20">
        <v>65.099999999999994</v>
      </c>
      <c r="F77" s="20">
        <v>61.23</v>
      </c>
      <c r="G77" s="22">
        <f t="shared" si="1"/>
        <v>6.3204311611954889E-2</v>
      </c>
      <c r="H77" s="15">
        <v>30</v>
      </c>
      <c r="I77" s="15">
        <v>96</v>
      </c>
      <c r="J77" s="29">
        <v>45985</v>
      </c>
      <c r="K77" s="31">
        <v>55.93</v>
      </c>
      <c r="L77" s="38">
        <f t="shared" si="2"/>
        <v>0.1639549436795994</v>
      </c>
      <c r="M77" s="31">
        <v>65.239999999999995</v>
      </c>
      <c r="N77" s="38">
        <f t="shared" si="3"/>
        <v>-2.1459227467811245E-3</v>
      </c>
      <c r="O77" s="31">
        <v>56.16</v>
      </c>
      <c r="P77" s="38">
        <f t="shared" si="4"/>
        <v>0.15918803418803415</v>
      </c>
      <c r="Q77" s="16" t="s">
        <v>3890</v>
      </c>
    </row>
    <row r="78" spans="1:20" x14ac:dyDescent="0.25">
      <c r="A78" s="6" t="s">
        <v>38</v>
      </c>
      <c r="B78" s="16" t="s">
        <v>93</v>
      </c>
      <c r="C78" s="16" t="s">
        <v>3750</v>
      </c>
      <c r="E78" s="20">
        <v>172.95</v>
      </c>
      <c r="F78" s="20">
        <v>159.01</v>
      </c>
      <c r="G78" s="22">
        <f t="shared" si="1"/>
        <v>8.7667442299226461E-2</v>
      </c>
      <c r="H78" s="15">
        <v>94</v>
      </c>
      <c r="I78" s="15">
        <v>94</v>
      </c>
      <c r="J78" s="29">
        <v>45965</v>
      </c>
      <c r="K78" s="31">
        <v>151</v>
      </c>
      <c r="L78" s="38">
        <f t="shared" si="2"/>
        <v>0.14536423841059595</v>
      </c>
      <c r="M78" s="31">
        <v>158.66999999999999</v>
      </c>
      <c r="N78" s="38">
        <f t="shared" si="3"/>
        <v>8.9998109283418434E-2</v>
      </c>
      <c r="O78" s="31">
        <v>149.93</v>
      </c>
      <c r="P78" s="38">
        <f t="shared" si="4"/>
        <v>0.15353831788167799</v>
      </c>
      <c r="Q78" s="16" t="s">
        <v>3884</v>
      </c>
    </row>
    <row r="79" spans="1:20" x14ac:dyDescent="0.25">
      <c r="A79" s="6" t="s">
        <v>44</v>
      </c>
      <c r="B79" s="16" t="s">
        <v>2215</v>
      </c>
      <c r="C79" s="16" t="s">
        <v>2229</v>
      </c>
      <c r="E79" s="20">
        <v>128.87</v>
      </c>
      <c r="F79" s="20">
        <v>117.75</v>
      </c>
      <c r="G79" s="22">
        <f t="shared" si="1"/>
        <v>9.4437367303609382E-2</v>
      </c>
      <c r="H79" s="15">
        <v>80</v>
      </c>
      <c r="I79" s="15">
        <v>94</v>
      </c>
      <c r="J79" s="32">
        <v>45958</v>
      </c>
      <c r="K79" s="31">
        <v>125.13</v>
      </c>
      <c r="L79" s="38">
        <f t="shared" si="2"/>
        <v>2.9888915527851109E-2</v>
      </c>
      <c r="M79" s="31">
        <v>122.02</v>
      </c>
      <c r="N79" s="38">
        <f t="shared" si="3"/>
        <v>5.6138337977380826E-2</v>
      </c>
      <c r="O79" s="31">
        <v>123.16</v>
      </c>
      <c r="P79" s="38">
        <f t="shared" si="4"/>
        <v>4.6362455342643778E-2</v>
      </c>
      <c r="Q79" s="16" t="s">
        <v>3886</v>
      </c>
    </row>
    <row r="80" spans="1:20" x14ac:dyDescent="0.25">
      <c r="A80" s="6" t="s">
        <v>45</v>
      </c>
      <c r="B80" s="16" t="s">
        <v>3671</v>
      </c>
      <c r="C80" s="16" t="s">
        <v>3681</v>
      </c>
      <c r="E80" s="20">
        <v>161.27000000000001</v>
      </c>
      <c r="F80" s="20">
        <v>145.30000000000001</v>
      </c>
      <c r="G80" s="22">
        <f t="shared" si="1"/>
        <v>0.10991052993805916</v>
      </c>
      <c r="H80" s="15">
        <v>93</v>
      </c>
      <c r="I80" s="15">
        <v>92</v>
      </c>
      <c r="J80" s="32">
        <v>45958</v>
      </c>
      <c r="K80" s="31">
        <v>146.29</v>
      </c>
      <c r="L80" s="38">
        <f t="shared" si="2"/>
        <v>0.10239934376922565</v>
      </c>
      <c r="M80" s="31">
        <v>152.16999999999999</v>
      </c>
      <c r="N80" s="38">
        <f t="shared" si="3"/>
        <v>5.9801537753828113E-2</v>
      </c>
      <c r="O80" s="31">
        <v>146.16999999999999</v>
      </c>
      <c r="P80" s="38">
        <f t="shared" si="4"/>
        <v>0.10330437162208404</v>
      </c>
      <c r="Q80" s="16" t="s">
        <v>3888</v>
      </c>
    </row>
    <row r="81" spans="1:17" x14ac:dyDescent="0.25">
      <c r="A81" s="6" t="s">
        <v>46</v>
      </c>
      <c r="B81" s="16" t="s">
        <v>3540</v>
      </c>
      <c r="C81" s="16" t="s">
        <v>3544</v>
      </c>
      <c r="E81" s="20">
        <v>152.97</v>
      </c>
      <c r="F81" s="20">
        <v>137.51</v>
      </c>
      <c r="G81" s="22">
        <f t="shared" si="1"/>
        <v>0.11242818704094254</v>
      </c>
      <c r="H81" s="15">
        <v>97</v>
      </c>
      <c r="I81" s="15">
        <v>92</v>
      </c>
      <c r="J81" s="32">
        <v>45960</v>
      </c>
      <c r="K81" s="31">
        <v>142.57</v>
      </c>
      <c r="L81" s="38">
        <f t="shared" si="2"/>
        <v>7.2946622711650463E-2</v>
      </c>
      <c r="M81" s="31">
        <v>148.56</v>
      </c>
      <c r="N81" s="38">
        <f t="shared" si="3"/>
        <v>2.9684975767366697E-2</v>
      </c>
      <c r="O81" s="31">
        <v>141.63</v>
      </c>
      <c r="P81" s="38">
        <f t="shared" si="4"/>
        <v>8.0067782249523434E-2</v>
      </c>
      <c r="Q81" s="16" t="s">
        <v>3889</v>
      </c>
    </row>
    <row r="82" spans="1:17" x14ac:dyDescent="0.25">
      <c r="A82" s="6" t="s">
        <v>47</v>
      </c>
      <c r="B82" s="16" t="s">
        <v>3706</v>
      </c>
      <c r="C82" s="16" t="s">
        <v>3718</v>
      </c>
      <c r="E82" s="20">
        <v>50.92</v>
      </c>
      <c r="F82" s="20">
        <v>36.4</v>
      </c>
      <c r="G82" s="22">
        <f t="shared" si="1"/>
        <v>0.39890109890109898</v>
      </c>
      <c r="H82" s="15">
        <v>96</v>
      </c>
      <c r="I82" s="15">
        <v>97</v>
      </c>
      <c r="J82" s="29">
        <v>45964</v>
      </c>
      <c r="K82" s="31">
        <v>38.700000000000003</v>
      </c>
      <c r="L82" s="38">
        <f t="shared" si="2"/>
        <v>0.31576227390180872</v>
      </c>
      <c r="M82" s="31">
        <v>46.78</v>
      </c>
      <c r="N82" s="38">
        <f t="shared" si="3"/>
        <v>8.8499358700299277E-2</v>
      </c>
      <c r="O82" s="31">
        <v>37.799999999999997</v>
      </c>
      <c r="P82" s="38">
        <f t="shared" si="4"/>
        <v>0.34708994708994723</v>
      </c>
      <c r="Q82" s="16" t="s">
        <v>3845</v>
      </c>
    </row>
    <row r="83" spans="1:17" x14ac:dyDescent="0.25">
      <c r="A83" s="6" t="s">
        <v>54</v>
      </c>
    </row>
    <row r="84" spans="1:17" x14ac:dyDescent="0.25">
      <c r="A84" s="6" t="s">
        <v>56</v>
      </c>
    </row>
    <row r="85" spans="1:17" x14ac:dyDescent="0.25">
      <c r="A85" s="6" t="s">
        <v>63</v>
      </c>
    </row>
    <row r="86" spans="1:17" x14ac:dyDescent="0.25">
      <c r="A86" s="6" t="s">
        <v>64</v>
      </c>
    </row>
    <row r="87" spans="1:17" x14ac:dyDescent="0.25">
      <c r="A87" s="6" t="s">
        <v>65</v>
      </c>
    </row>
    <row r="88" spans="1:17" x14ac:dyDescent="0.25">
      <c r="A88" s="6" t="s">
        <v>66</v>
      </c>
    </row>
    <row r="89" spans="1:17" x14ac:dyDescent="0.25">
      <c r="A89" s="6" t="s">
        <v>67</v>
      </c>
    </row>
    <row r="90" spans="1:17" x14ac:dyDescent="0.25">
      <c r="A90" s="6" t="s">
        <v>68</v>
      </c>
    </row>
    <row r="91" spans="1:17" x14ac:dyDescent="0.25">
      <c r="A91" s="6" t="s">
        <v>69</v>
      </c>
    </row>
    <row r="92" spans="1:17" x14ac:dyDescent="0.25">
      <c r="A92" s="6" t="s">
        <v>70</v>
      </c>
    </row>
    <row r="93" spans="1:17" x14ac:dyDescent="0.25">
      <c r="A93" s="6" t="s">
        <v>75</v>
      </c>
    </row>
    <row r="94" spans="1:17" x14ac:dyDescent="0.25">
      <c r="A94" s="6" t="s">
        <v>76</v>
      </c>
      <c r="B94" s="16"/>
      <c r="C94" s="16"/>
      <c r="E94" s="20"/>
      <c r="F94" s="20"/>
      <c r="G94" s="22"/>
      <c r="H94" s="15"/>
      <c r="I94" s="15"/>
      <c r="J94" s="29"/>
      <c r="K94" s="31"/>
      <c r="L94" s="33"/>
      <c r="M94" s="31"/>
      <c r="N94" s="33"/>
      <c r="O94" s="31"/>
      <c r="P94" s="33"/>
    </row>
    <row r="95" spans="1:17" x14ac:dyDescent="0.25">
      <c r="A95" s="6" t="s">
        <v>78</v>
      </c>
    </row>
    <row r="96" spans="1:17"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row r="113" customFormat="1" x14ac:dyDescent="0.25"/>
    <row r="114"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8" customFormat="1" x14ac:dyDescent="0.25"/>
    <row r="129" customFormat="1" x14ac:dyDescent="0.25"/>
    <row r="130" customFormat="1" x14ac:dyDescent="0.25"/>
    <row r="131" customFormat="1" x14ac:dyDescent="0.25"/>
  </sheetData>
  <sortState xmlns:xlrd2="http://schemas.microsoft.com/office/spreadsheetml/2017/richdata2" ref="B66:Q82">
    <sortCondition ref="G66:G82"/>
  </sortState>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01565-B642-487A-A652-7A526C4706B5}">
  <dimension ref="A1:XFD135"/>
  <sheetViews>
    <sheetView topLeftCell="A24"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45954</v>
      </c>
      <c r="I3" s="2"/>
      <c r="J3" s="29">
        <v>45957</v>
      </c>
      <c r="K3" s="28">
        <v>45958</v>
      </c>
      <c r="L3" s="28">
        <v>45959</v>
      </c>
      <c r="M3" s="28">
        <v>45960</v>
      </c>
      <c r="N3" s="28">
        <v>45961</v>
      </c>
      <c r="P3" s="2" t="s">
        <v>82</v>
      </c>
      <c r="R3" s="2" t="s">
        <v>82</v>
      </c>
    </row>
    <row r="4" spans="1:18" ht="15.75" thickBot="1" x14ac:dyDescent="0.3">
      <c r="A4" t="s">
        <v>0</v>
      </c>
      <c r="C4" s="10">
        <v>45957</v>
      </c>
      <c r="D4" s="11" t="s">
        <v>32</v>
      </c>
      <c r="E4" s="10">
        <v>45961</v>
      </c>
      <c r="J4" s="2" t="s">
        <v>26</v>
      </c>
      <c r="K4" s="2" t="s">
        <v>27</v>
      </c>
      <c r="L4" s="2" t="s">
        <v>28</v>
      </c>
      <c r="M4" s="2" t="s">
        <v>29</v>
      </c>
      <c r="N4" s="2" t="s">
        <v>30</v>
      </c>
    </row>
    <row r="5" spans="1:18" ht="15.75" thickBot="1" x14ac:dyDescent="0.3">
      <c r="A5" t="s">
        <v>910</v>
      </c>
      <c r="F5" s="8">
        <v>19310.79</v>
      </c>
      <c r="G5" s="36" t="s">
        <v>25</v>
      </c>
      <c r="H5" s="8">
        <v>23204.87</v>
      </c>
      <c r="J5" s="14">
        <v>23637.64</v>
      </c>
      <c r="K5" s="14">
        <v>23827.49</v>
      </c>
      <c r="L5" s="14">
        <v>23958.400000000001</v>
      </c>
      <c r="M5" s="14">
        <v>23581.14</v>
      </c>
      <c r="N5" s="14">
        <v>23724.959999999999</v>
      </c>
      <c r="P5" s="5">
        <f>(N5-H5)/H5</f>
        <v>2.2412967622744716E-2</v>
      </c>
      <c r="R5" s="5">
        <f>(N5-F5)/F5</f>
        <v>0.2285856767123457</v>
      </c>
    </row>
    <row r="6" spans="1:18" ht="15.75" thickBot="1" x14ac:dyDescent="0.3">
      <c r="A6" t="s">
        <v>302</v>
      </c>
      <c r="C6" s="26" t="s">
        <v>340</v>
      </c>
      <c r="D6" s="1"/>
      <c r="E6" s="1"/>
      <c r="F6" s="9">
        <v>6040.04</v>
      </c>
      <c r="G6" s="36" t="s">
        <v>107</v>
      </c>
      <c r="H6" s="9">
        <v>6664.01</v>
      </c>
      <c r="J6" s="14">
        <v>6875.16</v>
      </c>
      <c r="K6" s="17">
        <v>6890.89</v>
      </c>
      <c r="L6" s="17">
        <v>6890.59</v>
      </c>
      <c r="M6" s="14">
        <v>6822.34</v>
      </c>
      <c r="N6" s="14">
        <v>6840.2</v>
      </c>
      <c r="P6" s="5">
        <f>(N6-H6)/H6</f>
        <v>2.6439035955828336E-2</v>
      </c>
      <c r="R6" s="5">
        <f>(N6-F6)/F6</f>
        <v>0.13247594386792139</v>
      </c>
    </row>
    <row r="7" spans="1:18" x14ac:dyDescent="0.25">
      <c r="C7" s="35"/>
      <c r="J7" s="12"/>
    </row>
    <row r="8" spans="1:18" x14ac:dyDescent="0.25">
      <c r="C8" s="12"/>
      <c r="J8" s="12"/>
    </row>
    <row r="9" spans="1:18" x14ac:dyDescent="0.25">
      <c r="C9" s="12"/>
      <c r="J9" s="12"/>
    </row>
    <row r="10" spans="1:18" x14ac:dyDescent="0.25">
      <c r="A10" t="s">
        <v>3</v>
      </c>
      <c r="C10" s="16" t="s">
        <v>3938</v>
      </c>
      <c r="J10" s="16"/>
    </row>
    <row r="11" spans="1:18" x14ac:dyDescent="0.25">
      <c r="C11" s="27" t="s">
        <v>3952</v>
      </c>
      <c r="J11" s="16"/>
    </row>
    <row r="12" spans="1:18" x14ac:dyDescent="0.25">
      <c r="C12" s="27" t="s">
        <v>3939</v>
      </c>
      <c r="J12" s="16"/>
    </row>
    <row r="13" spans="1:18" x14ac:dyDescent="0.25">
      <c r="C13" s="27" t="s">
        <v>3940</v>
      </c>
      <c r="J13" s="16"/>
    </row>
    <row r="14" spans="1:18" x14ac:dyDescent="0.25">
      <c r="C14" s="27" t="s">
        <v>3941</v>
      </c>
      <c r="J14" s="16"/>
    </row>
    <row r="15" spans="1:18" x14ac:dyDescent="0.25">
      <c r="C15" s="27" t="s">
        <v>3942</v>
      </c>
      <c r="J15" s="16"/>
    </row>
    <row r="16" spans="1:18" x14ac:dyDescent="0.25">
      <c r="C16" s="16" t="s">
        <v>3943</v>
      </c>
      <c r="J16" s="16"/>
    </row>
    <row r="17" spans="3:10" x14ac:dyDescent="0.25">
      <c r="C17" s="16" t="s">
        <v>3944</v>
      </c>
      <c r="J17" s="16"/>
    </row>
    <row r="18" spans="3:10" x14ac:dyDescent="0.25">
      <c r="C18" s="16" t="s">
        <v>3945</v>
      </c>
      <c r="J18" s="16"/>
    </row>
    <row r="19" spans="3:10" x14ac:dyDescent="0.25">
      <c r="C19" s="16" t="s">
        <v>3946</v>
      </c>
      <c r="J19" s="16"/>
    </row>
    <row r="20" spans="3:10" x14ac:dyDescent="0.25">
      <c r="C20" s="16" t="s">
        <v>3947</v>
      </c>
      <c r="J20" s="16"/>
    </row>
    <row r="21" spans="3:10" x14ac:dyDescent="0.25">
      <c r="C21" s="16" t="s">
        <v>3948</v>
      </c>
      <c r="J21" s="16"/>
    </row>
    <row r="22" spans="3:10" x14ac:dyDescent="0.25">
      <c r="C22" s="16" t="s">
        <v>3949</v>
      </c>
      <c r="J22" s="16"/>
    </row>
    <row r="23" spans="3:10" x14ac:dyDescent="0.25">
      <c r="C23" s="16" t="s">
        <v>3950</v>
      </c>
      <c r="J23" s="16"/>
    </row>
    <row r="24" spans="3:10" x14ac:dyDescent="0.25">
      <c r="C24" s="16" t="s">
        <v>3951</v>
      </c>
      <c r="J24" s="16"/>
    </row>
    <row r="25" spans="3:10" x14ac:dyDescent="0.25">
      <c r="C25" s="16" t="s">
        <v>3953</v>
      </c>
      <c r="J25" s="16"/>
    </row>
    <row r="26" spans="3:10" x14ac:dyDescent="0.25">
      <c r="C26" s="16" t="s">
        <v>3954</v>
      </c>
      <c r="J26" s="16"/>
    </row>
    <row r="27" spans="3:10" x14ac:dyDescent="0.25">
      <c r="C27" s="16"/>
      <c r="J27" s="16"/>
    </row>
    <row r="28" spans="3:10" x14ac:dyDescent="0.25">
      <c r="C28" s="16"/>
      <c r="J28" s="16"/>
    </row>
    <row r="29" spans="3:10" x14ac:dyDescent="0.25">
      <c r="C29" s="16"/>
      <c r="J29" s="16"/>
    </row>
    <row r="30" spans="3:10" x14ac:dyDescent="0.25">
      <c r="C30" s="12" t="s">
        <v>182</v>
      </c>
      <c r="D30" s="12" t="s">
        <v>3936</v>
      </c>
      <c r="J30" s="16"/>
    </row>
    <row r="31" spans="3:10" x14ac:dyDescent="0.25">
      <c r="C31" s="12" t="s">
        <v>163</v>
      </c>
      <c r="D31" s="12" t="s">
        <v>3937</v>
      </c>
      <c r="J31" s="16"/>
    </row>
    <row r="32" spans="3:10" x14ac:dyDescent="0.25">
      <c r="C32" s="12"/>
      <c r="J32" s="16"/>
    </row>
    <row r="33" spans="3:10 16384:16384" x14ac:dyDescent="0.25">
      <c r="F33" s="2" t="s">
        <v>154</v>
      </c>
      <c r="J33" s="16"/>
    </row>
    <row r="34" spans="3:10 16384:16384" x14ac:dyDescent="0.25">
      <c r="C34" t="s">
        <v>102</v>
      </c>
      <c r="D34" s="5">
        <v>0.32819999999999999</v>
      </c>
      <c r="E34" s="7"/>
      <c r="F34" s="2" t="s">
        <v>155</v>
      </c>
      <c r="I34" s="5"/>
      <c r="J34" s="16"/>
    </row>
    <row r="35" spans="3:10 16384:16384" x14ac:dyDescent="0.25">
      <c r="C35" s="16"/>
      <c r="D35" s="5"/>
      <c r="E35" s="7"/>
      <c r="F35" s="5"/>
      <c r="I35" s="5"/>
      <c r="J35" s="16"/>
    </row>
    <row r="36" spans="3:10 16384:16384" x14ac:dyDescent="0.25">
      <c r="C36" s="16"/>
      <c r="D36" s="5"/>
      <c r="E36" s="7"/>
      <c r="F36" s="34"/>
      <c r="I36" s="5"/>
      <c r="J36" s="16"/>
    </row>
    <row r="37" spans="3:10 16384:16384" x14ac:dyDescent="0.25">
      <c r="D37" s="5"/>
      <c r="F37" s="5"/>
      <c r="I37" s="5"/>
      <c r="J37" s="16"/>
    </row>
    <row r="38" spans="3:10 16384:16384" x14ac:dyDescent="0.25">
      <c r="C38" t="s">
        <v>3107</v>
      </c>
      <c r="D38" s="5">
        <v>0.13389999999999999</v>
      </c>
      <c r="F38" s="5">
        <v>-2.4500000000000001E-2</v>
      </c>
      <c r="I38" s="5"/>
      <c r="J38" s="16"/>
    </row>
    <row r="39" spans="3:10 16384:16384" x14ac:dyDescent="0.25">
      <c r="C39" t="s">
        <v>1762</v>
      </c>
      <c r="D39" s="5">
        <v>0.1084</v>
      </c>
      <c r="F39" s="5">
        <v>-5.8999999999999999E-3</v>
      </c>
      <c r="I39" s="5"/>
      <c r="J39" s="16"/>
    </row>
    <row r="40" spans="3:10 16384:16384" x14ac:dyDescent="0.25">
      <c r="C40" t="s">
        <v>266</v>
      </c>
      <c r="D40" s="5">
        <v>0.13189999999999999</v>
      </c>
      <c r="F40" s="5">
        <v>2.8000000000000001E-2</v>
      </c>
      <c r="I40" s="5"/>
      <c r="J40" s="16"/>
    </row>
    <row r="41" spans="3:10 16384:16384" x14ac:dyDescent="0.25">
      <c r="C41" t="s">
        <v>927</v>
      </c>
      <c r="D41" s="5">
        <v>0.12859999999999999</v>
      </c>
      <c r="F41" s="5">
        <v>0.1598</v>
      </c>
      <c r="I41" s="5"/>
      <c r="J41" s="16"/>
    </row>
    <row r="42" spans="3:10 16384:16384" x14ac:dyDescent="0.25">
      <c r="C42" t="s">
        <v>3749</v>
      </c>
      <c r="D42" s="5">
        <v>8.1299999999999997E-2</v>
      </c>
      <c r="F42" s="5">
        <v>5.2400000000000002E-2</v>
      </c>
      <c r="I42" s="5"/>
      <c r="J42" s="16"/>
    </row>
    <row r="43" spans="3:10 16384:16384" x14ac:dyDescent="0.25">
      <c r="C43" t="s">
        <v>257</v>
      </c>
      <c r="D43" s="5">
        <v>8.77E-2</v>
      </c>
      <c r="F43" s="5">
        <v>0.24350000000000002</v>
      </c>
      <c r="I43" s="5"/>
      <c r="J43" s="16"/>
      <c r="XFD43">
        <v>7</v>
      </c>
    </row>
    <row r="44" spans="3:10 16384:16384" x14ac:dyDescent="0.25">
      <c r="D44" s="5"/>
      <c r="F44" s="5"/>
      <c r="G44" s="22"/>
      <c r="H44" s="16"/>
      <c r="I44" s="5"/>
      <c r="J44" s="16"/>
    </row>
    <row r="45" spans="3:10 16384:16384" x14ac:dyDescent="0.25">
      <c r="G45" s="22"/>
      <c r="H45" s="16"/>
      <c r="I45" s="5"/>
      <c r="J45" s="16"/>
    </row>
    <row r="46" spans="3:10 16384:16384" x14ac:dyDescent="0.25">
      <c r="G46" s="22"/>
      <c r="H46" s="16"/>
      <c r="I46" s="5"/>
      <c r="J46" s="16"/>
    </row>
    <row r="47" spans="3:10 16384:16384" x14ac:dyDescent="0.25">
      <c r="G47" s="22"/>
      <c r="H47" s="16"/>
      <c r="I47" s="5"/>
      <c r="J47" s="16"/>
    </row>
    <row r="48" spans="3:10 16384:16384" x14ac:dyDescent="0.25">
      <c r="D48" s="5"/>
      <c r="E48" s="21"/>
      <c r="F48" s="34"/>
      <c r="G48" s="22"/>
      <c r="H48" s="16"/>
      <c r="I48" s="5"/>
      <c r="J48" s="16"/>
    </row>
    <row r="49" spans="1:19" x14ac:dyDescent="0.25">
      <c r="D49" s="5">
        <f>SUM(D34:D48)</f>
        <v>1</v>
      </c>
      <c r="F49" s="34"/>
      <c r="I49" s="22"/>
      <c r="J49" s="16"/>
    </row>
    <row r="50" spans="1:19" x14ac:dyDescent="0.25">
      <c r="E50" s="21"/>
      <c r="F50" s="16"/>
      <c r="G50" s="22"/>
      <c r="H50" s="16"/>
      <c r="I50" s="22"/>
      <c r="J50" s="16"/>
    </row>
    <row r="51" spans="1:19" x14ac:dyDescent="0.25">
      <c r="C51" s="12"/>
      <c r="D51" s="5"/>
      <c r="E51" s="21"/>
      <c r="F51" s="16"/>
      <c r="G51" s="22"/>
      <c r="H51" s="16"/>
      <c r="I51" s="22"/>
      <c r="J51" s="16"/>
    </row>
    <row r="52" spans="1:19" x14ac:dyDescent="0.25">
      <c r="C52" s="12"/>
      <c r="E52" s="21"/>
      <c r="F52" s="15" t="s">
        <v>108</v>
      </c>
      <c r="G52" s="16"/>
      <c r="H52" s="12"/>
      <c r="I52" s="16"/>
    </row>
    <row r="53" spans="1:19" x14ac:dyDescent="0.25">
      <c r="A53" t="s">
        <v>4</v>
      </c>
      <c r="C53" s="12"/>
      <c r="E53" s="24" t="s">
        <v>6</v>
      </c>
      <c r="F53" s="24" t="s">
        <v>7</v>
      </c>
      <c r="G53" s="24" t="s">
        <v>8</v>
      </c>
      <c r="H53" s="24" t="s">
        <v>9</v>
      </c>
      <c r="I53" s="24" t="s">
        <v>21</v>
      </c>
      <c r="J53" s="24" t="s">
        <v>23</v>
      </c>
      <c r="K53" s="24" t="s">
        <v>22</v>
      </c>
      <c r="L53" s="24" t="s">
        <v>120</v>
      </c>
      <c r="M53" s="23" t="s">
        <v>10</v>
      </c>
      <c r="N53" s="25"/>
      <c r="O53" s="25"/>
      <c r="P53" s="25"/>
      <c r="Q53" s="25"/>
      <c r="R53" s="25"/>
      <c r="S53" s="25"/>
    </row>
    <row r="54" spans="1:19" x14ac:dyDescent="0.25">
      <c r="A54" s="6" t="s">
        <v>5</v>
      </c>
      <c r="B54" t="s">
        <v>3107</v>
      </c>
      <c r="E54" s="4">
        <v>62.98</v>
      </c>
      <c r="F54" s="4">
        <v>32.03</v>
      </c>
      <c r="G54" s="5">
        <f t="shared" ref="G54" si="0">(E54-F54)/F54</f>
        <v>0.966281610989697</v>
      </c>
      <c r="H54" s="13">
        <v>54</v>
      </c>
      <c r="I54" s="4">
        <v>55.17</v>
      </c>
      <c r="J54" s="2">
        <v>98</v>
      </c>
      <c r="K54" s="2">
        <v>8</v>
      </c>
      <c r="L54" s="2">
        <v>14</v>
      </c>
      <c r="M54" t="s">
        <v>3913</v>
      </c>
    </row>
    <row r="55" spans="1:19" x14ac:dyDescent="0.25">
      <c r="A55" s="6" t="s">
        <v>11</v>
      </c>
      <c r="B55" t="s">
        <v>1762</v>
      </c>
      <c r="E55" s="4">
        <v>59.23</v>
      </c>
      <c r="F55" s="4">
        <v>39.770000000000003</v>
      </c>
      <c r="G55" s="5">
        <f>(E55-F55)/F55</f>
        <v>0.48931355292934353</v>
      </c>
      <c r="H55" s="13">
        <v>52</v>
      </c>
      <c r="I55" s="4">
        <v>58.42</v>
      </c>
      <c r="J55" s="2">
        <v>95</v>
      </c>
      <c r="K55" s="2">
        <v>80</v>
      </c>
      <c r="L55" s="2">
        <v>17</v>
      </c>
      <c r="M55" t="s">
        <v>3914</v>
      </c>
    </row>
    <row r="56" spans="1:19" x14ac:dyDescent="0.25">
      <c r="A56" s="6" t="s">
        <v>12</v>
      </c>
      <c r="B56" t="s">
        <v>266</v>
      </c>
      <c r="E56" s="4">
        <v>637.33000000000004</v>
      </c>
      <c r="F56" s="4">
        <v>462.85</v>
      </c>
      <c r="G56" s="5">
        <f>(E56-F56)/F56</f>
        <v>0.37696878038241333</v>
      </c>
      <c r="H56" s="13">
        <v>575</v>
      </c>
      <c r="I56" s="4">
        <v>473.7</v>
      </c>
      <c r="J56" s="2">
        <v>97</v>
      </c>
      <c r="K56" s="2">
        <v>81</v>
      </c>
      <c r="L56" s="2">
        <v>29</v>
      </c>
      <c r="M56" t="s">
        <v>3915</v>
      </c>
    </row>
    <row r="57" spans="1:19" x14ac:dyDescent="0.25">
      <c r="A57" s="6" t="s">
        <v>13</v>
      </c>
      <c r="B57" t="s">
        <v>927</v>
      </c>
      <c r="E57" s="4">
        <v>102.21</v>
      </c>
      <c r="F57" s="4">
        <v>79.48</v>
      </c>
      <c r="G57" s="5">
        <f>(E57-F57)/F57</f>
        <v>0.28598389531957713</v>
      </c>
      <c r="H57" s="20">
        <v>79</v>
      </c>
      <c r="I57" s="4">
        <v>78.959999999999994</v>
      </c>
      <c r="J57" s="2">
        <v>95</v>
      </c>
      <c r="K57" s="2">
        <v>99</v>
      </c>
      <c r="L57" s="2">
        <v>41</v>
      </c>
      <c r="M57" t="s">
        <v>3916</v>
      </c>
    </row>
    <row r="58" spans="1:19" x14ac:dyDescent="0.25">
      <c r="A58" s="6" t="s">
        <v>14</v>
      </c>
      <c r="B58" t="s">
        <v>3749</v>
      </c>
      <c r="E58" s="4">
        <v>34.72</v>
      </c>
      <c r="F58" s="4">
        <v>33.119999999999997</v>
      </c>
      <c r="G58" s="5">
        <f>(E58-F58)/F58</f>
        <v>4.8309178743961401E-2</v>
      </c>
      <c r="H58" s="20">
        <v>30.5</v>
      </c>
      <c r="I58" s="4">
        <v>31.48</v>
      </c>
      <c r="J58" s="2">
        <v>89</v>
      </c>
      <c r="K58" s="2">
        <v>34</v>
      </c>
      <c r="M58" t="s">
        <v>3917</v>
      </c>
    </row>
    <row r="59" spans="1:19" x14ac:dyDescent="0.25">
      <c r="A59" s="6" t="s">
        <v>15</v>
      </c>
      <c r="B59" t="s">
        <v>257</v>
      </c>
      <c r="E59" s="4">
        <v>80.95</v>
      </c>
      <c r="F59" s="4">
        <v>71.67</v>
      </c>
      <c r="G59" s="5">
        <f>(E59-F59)/F59</f>
        <v>0.12948234965815544</v>
      </c>
      <c r="H59" s="20">
        <v>66</v>
      </c>
      <c r="I59" s="4">
        <v>64.16</v>
      </c>
      <c r="J59" s="2">
        <v>30</v>
      </c>
      <c r="K59" s="2">
        <v>97</v>
      </c>
      <c r="L59" s="2">
        <v>15</v>
      </c>
      <c r="M59" t="s">
        <v>2555</v>
      </c>
    </row>
    <row r="60" spans="1:19" x14ac:dyDescent="0.25">
      <c r="A60" s="6" t="s">
        <v>16</v>
      </c>
      <c r="E60" s="4"/>
      <c r="F60" s="4"/>
      <c r="G60" s="5"/>
      <c r="H60" s="20"/>
      <c r="I60" s="4"/>
      <c r="J60" s="2"/>
      <c r="K60" s="2"/>
      <c r="L60" s="2"/>
    </row>
    <row r="61" spans="1:19" x14ac:dyDescent="0.25">
      <c r="A61" s="6" t="s">
        <v>17</v>
      </c>
    </row>
    <row r="62" spans="1:19" x14ac:dyDescent="0.25">
      <c r="A62" s="6" t="s">
        <v>31</v>
      </c>
      <c r="E62" s="4"/>
      <c r="F62" s="4"/>
      <c r="G62" s="5"/>
      <c r="H62" s="13"/>
      <c r="I62" s="4"/>
      <c r="J62" s="2"/>
      <c r="K62" s="2"/>
    </row>
    <row r="63" spans="1:19" x14ac:dyDescent="0.25">
      <c r="A63" s="6" t="s">
        <v>33</v>
      </c>
    </row>
    <row r="64" spans="1:19" x14ac:dyDescent="0.25">
      <c r="A64" s="6" t="s">
        <v>34</v>
      </c>
    </row>
    <row r="65" spans="1:20" x14ac:dyDescent="0.25">
      <c r="A65" s="6" t="s">
        <v>35</v>
      </c>
      <c r="E65" s="4"/>
      <c r="F65" s="4"/>
      <c r="H65" s="4"/>
      <c r="I65" s="4"/>
      <c r="L65" s="2"/>
    </row>
    <row r="67" spans="1:20" x14ac:dyDescent="0.25">
      <c r="E67" s="7"/>
      <c r="G67" s="2" t="s">
        <v>128</v>
      </c>
      <c r="J67" s="2" t="s">
        <v>127</v>
      </c>
      <c r="L67" s="2" t="s">
        <v>150</v>
      </c>
      <c r="N67" s="2" t="s">
        <v>150</v>
      </c>
      <c r="P67" s="2" t="s">
        <v>150</v>
      </c>
    </row>
    <row r="68" spans="1:20" x14ac:dyDescent="0.25">
      <c r="A68" s="3" t="s">
        <v>18</v>
      </c>
      <c r="E68" s="18" t="s">
        <v>6</v>
      </c>
      <c r="F68" s="18" t="s">
        <v>21</v>
      </c>
      <c r="G68" s="18" t="s">
        <v>129</v>
      </c>
      <c r="H68" s="18" t="s">
        <v>22</v>
      </c>
      <c r="I68" s="18" t="s">
        <v>23</v>
      </c>
      <c r="J68" s="18" t="s">
        <v>22</v>
      </c>
      <c r="K68" s="18" t="s">
        <v>146</v>
      </c>
      <c r="L68" s="18" t="s">
        <v>146</v>
      </c>
      <c r="M68" s="18" t="s">
        <v>130</v>
      </c>
      <c r="N68" s="18" t="s">
        <v>130</v>
      </c>
      <c r="O68" s="18" t="s">
        <v>131</v>
      </c>
      <c r="P68" s="18" t="s">
        <v>131</v>
      </c>
      <c r="Q68" s="19" t="s">
        <v>10</v>
      </c>
    </row>
    <row r="69" spans="1:20" x14ac:dyDescent="0.25">
      <c r="A69" s="3"/>
      <c r="E69" s="18"/>
      <c r="F69" s="18"/>
      <c r="G69" s="18"/>
      <c r="H69" s="18"/>
      <c r="I69" s="18"/>
      <c r="J69" s="18"/>
      <c r="K69" s="18"/>
      <c r="M69" s="18"/>
      <c r="O69" s="18"/>
      <c r="Q69" s="19"/>
    </row>
    <row r="70" spans="1:20" x14ac:dyDescent="0.25">
      <c r="A70" s="6" t="s">
        <v>5</v>
      </c>
      <c r="B70" s="16" t="s">
        <v>3918</v>
      </c>
      <c r="C70" s="16" t="s">
        <v>3930</v>
      </c>
      <c r="E70" s="20">
        <v>17.62</v>
      </c>
      <c r="F70" s="20">
        <v>22.17</v>
      </c>
      <c r="G70" s="22">
        <f t="shared" ref="G70:G85" si="1">(E70-F70)/F70</f>
        <v>-0.20523229589535411</v>
      </c>
      <c r="H70" s="15">
        <v>34</v>
      </c>
      <c r="I70" s="15">
        <v>96</v>
      </c>
      <c r="J70" s="32">
        <v>45967</v>
      </c>
      <c r="K70" s="31">
        <v>16.34</v>
      </c>
      <c r="L70" s="38">
        <f t="shared" ref="L70:L85" si="2">(E70-K70)/K70</f>
        <v>7.833537331701354E-2</v>
      </c>
      <c r="M70" s="31">
        <v>17.96</v>
      </c>
      <c r="N70" s="38">
        <f t="shared" ref="N70:N85" si="3">(E70-M70)/M70</f>
        <v>-1.8930957683741638E-2</v>
      </c>
      <c r="O70" s="31">
        <v>16.36</v>
      </c>
      <c r="P70" s="38">
        <f t="shared" ref="P70:P85" si="4">(E70-O70)/O70</f>
        <v>7.7017114914425533E-2</v>
      </c>
      <c r="Q70" s="16" t="s">
        <v>3931</v>
      </c>
    </row>
    <row r="71" spans="1:20" x14ac:dyDescent="0.25">
      <c r="A71" s="6" t="s">
        <v>11</v>
      </c>
      <c r="B71" s="16" t="s">
        <v>2289</v>
      </c>
      <c r="C71" s="16" t="s">
        <v>3582</v>
      </c>
      <c r="E71" s="20">
        <v>585.14</v>
      </c>
      <c r="F71" s="20">
        <v>677.29</v>
      </c>
      <c r="G71" s="22">
        <f t="shared" si="1"/>
        <v>-0.13605693277621106</v>
      </c>
      <c r="H71" s="15">
        <v>41</v>
      </c>
      <c r="I71" s="15">
        <v>87</v>
      </c>
      <c r="J71" s="29">
        <v>46050</v>
      </c>
      <c r="K71" s="31">
        <v>601.9</v>
      </c>
      <c r="L71" s="38">
        <f t="shared" si="2"/>
        <v>-2.7845157002824375E-2</v>
      </c>
      <c r="M71" s="31">
        <v>594.9</v>
      </c>
      <c r="N71" s="38">
        <f t="shared" si="3"/>
        <v>-1.6406118675407616E-2</v>
      </c>
      <c r="O71" s="31">
        <v>608.07000000000005</v>
      </c>
      <c r="P71" s="38">
        <f t="shared" si="4"/>
        <v>-3.7709474238163468E-2</v>
      </c>
      <c r="Q71" s="16" t="s">
        <v>3880</v>
      </c>
    </row>
    <row r="72" spans="1:20" x14ac:dyDescent="0.25">
      <c r="A72" s="6" t="s">
        <v>12</v>
      </c>
      <c r="B72" s="16" t="s">
        <v>3877</v>
      </c>
      <c r="C72" s="16" t="s">
        <v>3893</v>
      </c>
      <c r="E72" s="20">
        <v>133.71</v>
      </c>
      <c r="F72" s="20">
        <v>153.19999999999999</v>
      </c>
      <c r="G72" s="22">
        <f t="shared" si="1"/>
        <v>-0.12721932114882495</v>
      </c>
      <c r="H72" s="15">
        <v>2</v>
      </c>
      <c r="I72" s="15">
        <v>97</v>
      </c>
      <c r="J72" s="29">
        <v>45971</v>
      </c>
      <c r="K72" s="31">
        <v>122.56</v>
      </c>
      <c r="L72" s="38">
        <f t="shared" si="2"/>
        <v>9.0975848563968717E-2</v>
      </c>
      <c r="M72" s="31">
        <v>131.94</v>
      </c>
      <c r="N72" s="38">
        <f t="shared" si="3"/>
        <v>1.3415188722146507E-2</v>
      </c>
      <c r="O72" s="31">
        <v>121.57</v>
      </c>
      <c r="P72" s="38">
        <f t="shared" si="4"/>
        <v>9.9860162869129021E-2</v>
      </c>
      <c r="Q72" s="16" t="s">
        <v>3894</v>
      </c>
      <c r="T72" s="16"/>
    </row>
    <row r="73" spans="1:20" x14ac:dyDescent="0.25">
      <c r="A73" s="6" t="s">
        <v>13</v>
      </c>
      <c r="B73" s="16" t="s">
        <v>3919</v>
      </c>
      <c r="C73" s="16" t="s">
        <v>3932</v>
      </c>
      <c r="E73" s="20">
        <v>131.54</v>
      </c>
      <c r="F73" s="20">
        <v>145.5</v>
      </c>
      <c r="G73" s="22">
        <f t="shared" si="1"/>
        <v>-9.5945017182130637E-2</v>
      </c>
      <c r="H73" s="15">
        <v>82</v>
      </c>
      <c r="I73" s="15">
        <v>90</v>
      </c>
      <c r="J73" s="28">
        <v>46085</v>
      </c>
      <c r="K73" s="31">
        <v>117.24</v>
      </c>
      <c r="L73" s="38">
        <f t="shared" si="2"/>
        <v>0.12197202320027292</v>
      </c>
      <c r="M73" s="31">
        <v>123.79</v>
      </c>
      <c r="N73" s="38">
        <f t="shared" si="3"/>
        <v>6.2606026334921933E-2</v>
      </c>
      <c r="O73" s="31">
        <v>117.14</v>
      </c>
      <c r="P73" s="38">
        <f t="shared" si="4"/>
        <v>0.12292982755676961</v>
      </c>
      <c r="Q73" s="16" t="s">
        <v>3933</v>
      </c>
    </row>
    <row r="74" spans="1:20" x14ac:dyDescent="0.25">
      <c r="A74" s="6" t="s">
        <v>14</v>
      </c>
      <c r="B74" s="16" t="s">
        <v>3835</v>
      </c>
      <c r="C74" s="16" t="s">
        <v>3851</v>
      </c>
      <c r="E74" s="20">
        <v>172.9</v>
      </c>
      <c r="F74" s="20">
        <v>184.44</v>
      </c>
      <c r="G74" s="22">
        <f t="shared" si="1"/>
        <v>-6.256777271741483E-2</v>
      </c>
      <c r="H74" s="15">
        <v>76</v>
      </c>
      <c r="I74" s="15">
        <v>90</v>
      </c>
      <c r="J74" s="29">
        <v>46072</v>
      </c>
      <c r="K74" s="31">
        <v>167.76</v>
      </c>
      <c r="L74" s="38">
        <f t="shared" si="2"/>
        <v>3.0639008106819354E-2</v>
      </c>
      <c r="M74" s="31">
        <v>174.67</v>
      </c>
      <c r="N74" s="38">
        <f t="shared" si="3"/>
        <v>-1.0133394400870108E-2</v>
      </c>
      <c r="O74" s="31">
        <v>168.63</v>
      </c>
      <c r="P74" s="38">
        <f t="shared" si="4"/>
        <v>2.5321710253217163E-2</v>
      </c>
      <c r="Q74" s="16" t="s">
        <v>3922</v>
      </c>
    </row>
    <row r="75" spans="1:20" x14ac:dyDescent="0.25">
      <c r="A75" s="6" t="s">
        <v>15</v>
      </c>
      <c r="B75" s="16" t="s">
        <v>3706</v>
      </c>
      <c r="C75" s="16" t="s">
        <v>3718</v>
      </c>
      <c r="E75" s="20">
        <v>53.23</v>
      </c>
      <c r="F75" s="20">
        <v>56.14</v>
      </c>
      <c r="G75" s="22">
        <f t="shared" si="1"/>
        <v>-5.1834698966868611E-2</v>
      </c>
      <c r="H75" s="15">
        <v>96</v>
      </c>
      <c r="I75" s="15">
        <v>97</v>
      </c>
      <c r="J75" s="32">
        <v>45964</v>
      </c>
      <c r="K75" s="31">
        <v>41.16</v>
      </c>
      <c r="L75" s="38">
        <f t="shared" si="2"/>
        <v>0.29324586977648204</v>
      </c>
      <c r="M75" s="31">
        <v>48.56</v>
      </c>
      <c r="N75" s="38">
        <f t="shared" si="3"/>
        <v>9.6169686985172864E-2</v>
      </c>
      <c r="O75" s="31">
        <v>40.18</v>
      </c>
      <c r="P75" s="38">
        <f t="shared" si="4"/>
        <v>0.32478845196615225</v>
      </c>
      <c r="Q75" s="16" t="s">
        <v>3929</v>
      </c>
    </row>
    <row r="76" spans="1:20" x14ac:dyDescent="0.25">
      <c r="A76" s="6" t="s">
        <v>16</v>
      </c>
      <c r="B76" s="16" t="s">
        <v>3878</v>
      </c>
      <c r="C76" s="16" t="s">
        <v>3895</v>
      </c>
      <c r="E76" s="20">
        <v>162.01</v>
      </c>
      <c r="F76" s="20">
        <v>166.1</v>
      </c>
      <c r="G76" s="22">
        <f t="shared" si="1"/>
        <v>-2.4623720650210738E-2</v>
      </c>
      <c r="H76" s="15">
        <v>90</v>
      </c>
      <c r="I76" s="15">
        <v>89</v>
      </c>
      <c r="J76" s="29">
        <v>45986</v>
      </c>
      <c r="K76" s="31">
        <v>139.63</v>
      </c>
      <c r="L76" s="38">
        <f t="shared" si="2"/>
        <v>0.16028074196089662</v>
      </c>
      <c r="M76" s="31">
        <v>153.68</v>
      </c>
      <c r="N76" s="38">
        <f t="shared" si="3"/>
        <v>5.4203539823008746E-2</v>
      </c>
      <c r="O76" s="31">
        <v>140.44</v>
      </c>
      <c r="P76" s="38">
        <f t="shared" si="4"/>
        <v>0.15358872116206204</v>
      </c>
      <c r="Q76" s="16" t="s">
        <v>3921</v>
      </c>
    </row>
    <row r="77" spans="1:20" x14ac:dyDescent="0.25">
      <c r="A77" s="6" t="s">
        <v>17</v>
      </c>
      <c r="B77" s="16" t="s">
        <v>2215</v>
      </c>
      <c r="C77" s="16" t="s">
        <v>2229</v>
      </c>
      <c r="E77" s="20">
        <v>136.91</v>
      </c>
      <c r="F77" s="20">
        <v>136</v>
      </c>
      <c r="G77" s="22">
        <f t="shared" si="1"/>
        <v>6.69117647058821E-3</v>
      </c>
      <c r="H77" s="15">
        <v>80</v>
      </c>
      <c r="I77" s="15">
        <v>93</v>
      </c>
      <c r="J77" s="29">
        <v>46098</v>
      </c>
      <c r="K77" s="31">
        <v>125.95</v>
      </c>
      <c r="L77" s="38">
        <f t="shared" si="2"/>
        <v>8.701865819769744E-2</v>
      </c>
      <c r="M77" s="31">
        <v>126.48</v>
      </c>
      <c r="N77" s="38">
        <f t="shared" si="3"/>
        <v>8.2463630613535677E-2</v>
      </c>
      <c r="O77" s="31">
        <v>124.25</v>
      </c>
      <c r="P77" s="38">
        <f t="shared" si="4"/>
        <v>0.10189134808853116</v>
      </c>
      <c r="Q77" s="16" t="s">
        <v>3927</v>
      </c>
    </row>
    <row r="78" spans="1:20" x14ac:dyDescent="0.25">
      <c r="A78" s="6" t="s">
        <v>31</v>
      </c>
      <c r="B78" s="16" t="s">
        <v>80</v>
      </c>
      <c r="C78" s="16" t="s">
        <v>1292</v>
      </c>
      <c r="E78" s="20">
        <v>244.22</v>
      </c>
      <c r="F78" s="20">
        <v>238.85</v>
      </c>
      <c r="G78" s="22">
        <f t="shared" si="1"/>
        <v>2.248272974670297E-2</v>
      </c>
      <c r="H78" s="15">
        <v>72</v>
      </c>
      <c r="I78" s="15">
        <v>74</v>
      </c>
      <c r="J78" s="28">
        <v>46051</v>
      </c>
      <c r="K78" s="31">
        <v>225.81</v>
      </c>
      <c r="L78" s="38">
        <f t="shared" si="2"/>
        <v>8.1528718834418298E-2</v>
      </c>
      <c r="M78" s="31">
        <v>224.67</v>
      </c>
      <c r="N78" s="38">
        <f t="shared" si="3"/>
        <v>8.7016513108114174E-2</v>
      </c>
      <c r="O78" s="31">
        <v>225.49</v>
      </c>
      <c r="P78" s="38">
        <f t="shared" si="4"/>
        <v>8.3063550490043853E-2</v>
      </c>
      <c r="Q78" s="16" t="s">
        <v>3935</v>
      </c>
    </row>
    <row r="79" spans="1:20" x14ac:dyDescent="0.25">
      <c r="A79" s="6" t="s">
        <v>33</v>
      </c>
      <c r="B79" s="16" t="s">
        <v>51</v>
      </c>
      <c r="C79" s="16" t="s">
        <v>52</v>
      </c>
      <c r="E79" s="20">
        <v>331.14</v>
      </c>
      <c r="F79" s="20">
        <v>318.45999999999998</v>
      </c>
      <c r="G79" s="22">
        <f t="shared" si="1"/>
        <v>3.9816617471582015E-2</v>
      </c>
      <c r="H79" s="15">
        <v>98</v>
      </c>
      <c r="I79" s="15">
        <v>90</v>
      </c>
      <c r="J79" s="29">
        <v>45987</v>
      </c>
      <c r="K79" s="31">
        <v>299.3</v>
      </c>
      <c r="L79" s="38">
        <f t="shared" si="2"/>
        <v>0.10638155696625451</v>
      </c>
      <c r="M79" s="31">
        <v>313.02999999999997</v>
      </c>
      <c r="N79" s="38">
        <f t="shared" si="3"/>
        <v>5.7853879819825621E-2</v>
      </c>
      <c r="O79" s="31">
        <v>295.64999999999998</v>
      </c>
      <c r="P79" s="38">
        <f t="shared" si="4"/>
        <v>0.12004058853373926</v>
      </c>
      <c r="Q79" s="16" t="s">
        <v>3923</v>
      </c>
    </row>
    <row r="80" spans="1:20" x14ac:dyDescent="0.25">
      <c r="A80" s="6" t="s">
        <v>34</v>
      </c>
      <c r="B80" s="16" t="s">
        <v>151</v>
      </c>
      <c r="C80" s="16" t="s">
        <v>239</v>
      </c>
      <c r="E80" s="20">
        <v>270.37</v>
      </c>
      <c r="F80" s="20">
        <v>259.24</v>
      </c>
      <c r="G80" s="22">
        <f t="shared" si="1"/>
        <v>4.2933189322635373E-2</v>
      </c>
      <c r="H80" s="15">
        <v>85</v>
      </c>
      <c r="I80" s="15">
        <v>84</v>
      </c>
      <c r="J80" s="28">
        <v>46051</v>
      </c>
      <c r="K80" s="31">
        <v>249.56</v>
      </c>
      <c r="L80" s="38">
        <f t="shared" si="2"/>
        <v>8.3386760698829943E-2</v>
      </c>
      <c r="M80" s="31">
        <v>259.98</v>
      </c>
      <c r="N80" s="38">
        <f t="shared" si="3"/>
        <v>3.9964612662512444E-2</v>
      </c>
      <c r="O80" s="31">
        <v>248.25</v>
      </c>
      <c r="P80" s="38">
        <f t="shared" si="4"/>
        <v>8.9103726082578064E-2</v>
      </c>
      <c r="Q80" s="16" t="s">
        <v>3934</v>
      </c>
    </row>
    <row r="81" spans="1:17" x14ac:dyDescent="0.25">
      <c r="A81" s="6" t="s">
        <v>35</v>
      </c>
      <c r="B81" s="16" t="s">
        <v>3671</v>
      </c>
      <c r="C81" s="16" t="s">
        <v>3681</v>
      </c>
      <c r="E81" s="20">
        <v>153.21</v>
      </c>
      <c r="F81" s="20">
        <v>145.30000000000001</v>
      </c>
      <c r="G81" s="22">
        <f t="shared" si="1"/>
        <v>5.4439091534755651E-2</v>
      </c>
      <c r="H81" s="15">
        <v>87</v>
      </c>
      <c r="I81" s="15">
        <v>88</v>
      </c>
      <c r="J81" s="29">
        <v>46057</v>
      </c>
      <c r="K81" s="31">
        <v>147.57</v>
      </c>
      <c r="L81" s="38">
        <f t="shared" si="2"/>
        <v>3.8219150233787455E-2</v>
      </c>
      <c r="M81" s="31">
        <v>153.93</v>
      </c>
      <c r="N81" s="38">
        <f t="shared" si="3"/>
        <v>-4.6774507893198132E-3</v>
      </c>
      <c r="O81" s="31">
        <v>148.19999999999999</v>
      </c>
      <c r="P81" s="38">
        <f t="shared" si="4"/>
        <v>3.3805668016194466E-2</v>
      </c>
      <c r="Q81" s="16" t="s">
        <v>3928</v>
      </c>
    </row>
    <row r="82" spans="1:17" x14ac:dyDescent="0.25">
      <c r="A82" s="6" t="s">
        <v>38</v>
      </c>
      <c r="B82" s="16" t="s">
        <v>3206</v>
      </c>
      <c r="C82" s="16" t="s">
        <v>3879</v>
      </c>
      <c r="E82" s="20">
        <v>187.62</v>
      </c>
      <c r="F82" s="20">
        <v>176.7</v>
      </c>
      <c r="G82" s="22">
        <f t="shared" si="1"/>
        <v>6.1799660441426242E-2</v>
      </c>
      <c r="H82" s="15">
        <v>80</v>
      </c>
      <c r="I82" s="15">
        <v>98</v>
      </c>
      <c r="J82" s="29">
        <v>45987</v>
      </c>
      <c r="K82" s="31">
        <v>150.78</v>
      </c>
      <c r="L82" s="38">
        <f t="shared" si="2"/>
        <v>0.24432948666931956</v>
      </c>
      <c r="M82" s="31">
        <v>154.58000000000001</v>
      </c>
      <c r="N82" s="38">
        <f t="shared" si="3"/>
        <v>0.21374045801526712</v>
      </c>
      <c r="O82" s="31">
        <v>147.16999999999999</v>
      </c>
      <c r="P82" s="38">
        <f t="shared" si="4"/>
        <v>0.27485221172793384</v>
      </c>
      <c r="Q82" s="16" t="s">
        <v>3920</v>
      </c>
    </row>
    <row r="83" spans="1:17" x14ac:dyDescent="0.25">
      <c r="A83" s="6" t="s">
        <v>44</v>
      </c>
      <c r="B83" s="16" t="s">
        <v>240</v>
      </c>
      <c r="C83" s="16" t="s">
        <v>125</v>
      </c>
      <c r="E83" s="20">
        <v>200.47</v>
      </c>
      <c r="F83" s="20">
        <v>188.2</v>
      </c>
      <c r="G83" s="22">
        <f t="shared" si="1"/>
        <v>6.5196599362380508E-2</v>
      </c>
      <c r="H83" s="15">
        <v>98</v>
      </c>
      <c r="I83" s="15">
        <v>97</v>
      </c>
      <c r="J83" s="32">
        <v>45964</v>
      </c>
      <c r="K83" s="31">
        <v>175.3</v>
      </c>
      <c r="L83" s="38">
        <f t="shared" si="2"/>
        <v>0.14358243011979455</v>
      </c>
      <c r="M83" s="31">
        <v>185.08</v>
      </c>
      <c r="N83" s="38">
        <f t="shared" si="3"/>
        <v>8.3153231035227926E-2</v>
      </c>
      <c r="O83" s="31">
        <v>174.79</v>
      </c>
      <c r="P83" s="38">
        <f t="shared" si="4"/>
        <v>0.14691916013501921</v>
      </c>
      <c r="Q83" s="16" t="s">
        <v>3926</v>
      </c>
    </row>
    <row r="84" spans="1:17" x14ac:dyDescent="0.25">
      <c r="A84" s="6" t="s">
        <v>45</v>
      </c>
      <c r="B84" s="16" t="s">
        <v>3806</v>
      </c>
      <c r="C84" s="16" t="s">
        <v>3808</v>
      </c>
      <c r="E84" s="20">
        <v>113.76</v>
      </c>
      <c r="F84" s="20">
        <v>106.52</v>
      </c>
      <c r="G84" s="22">
        <f t="shared" si="1"/>
        <v>6.7968456627863397E-2</v>
      </c>
      <c r="H84" s="15">
        <v>22</v>
      </c>
      <c r="I84" s="15">
        <v>95</v>
      </c>
      <c r="J84" s="32">
        <v>45965</v>
      </c>
      <c r="K84" s="31">
        <v>103.11</v>
      </c>
      <c r="L84" s="38">
        <f t="shared" si="2"/>
        <v>0.10328775094559214</v>
      </c>
      <c r="M84" s="31">
        <v>108.12</v>
      </c>
      <c r="N84" s="38">
        <f t="shared" si="3"/>
        <v>5.2164261931187575E-2</v>
      </c>
      <c r="O84" s="31">
        <v>102.86</v>
      </c>
      <c r="P84" s="38">
        <f t="shared" si="4"/>
        <v>0.10596927863114919</v>
      </c>
      <c r="Q84" s="16" t="s">
        <v>3924</v>
      </c>
    </row>
    <row r="85" spans="1:17" x14ac:dyDescent="0.25">
      <c r="A85" s="6" t="s">
        <v>46</v>
      </c>
      <c r="B85" s="16" t="s">
        <v>93</v>
      </c>
      <c r="C85" s="16" t="s">
        <v>3750</v>
      </c>
      <c r="E85" s="20">
        <v>173.86</v>
      </c>
      <c r="F85" s="20">
        <v>159.01</v>
      </c>
      <c r="G85" s="22">
        <f t="shared" si="1"/>
        <v>9.3390352807999649E-2</v>
      </c>
      <c r="H85" s="15">
        <v>95</v>
      </c>
      <c r="I85" s="15">
        <v>94</v>
      </c>
      <c r="J85" s="32">
        <v>45965</v>
      </c>
      <c r="K85" s="31">
        <v>154.18</v>
      </c>
      <c r="L85" s="38">
        <f t="shared" si="2"/>
        <v>0.12764301465819175</v>
      </c>
      <c r="M85" s="31">
        <v>165.22</v>
      </c>
      <c r="N85" s="38">
        <f t="shared" si="3"/>
        <v>5.2293911148771424E-2</v>
      </c>
      <c r="O85" s="31">
        <v>153.59</v>
      </c>
      <c r="P85" s="38">
        <f t="shared" si="4"/>
        <v>0.13197473793866796</v>
      </c>
      <c r="Q85" s="16" t="s">
        <v>3925</v>
      </c>
    </row>
    <row r="86" spans="1:17" x14ac:dyDescent="0.25">
      <c r="A86" s="6" t="s">
        <v>47</v>
      </c>
    </row>
    <row r="87" spans="1:17" x14ac:dyDescent="0.25">
      <c r="A87" s="6" t="s">
        <v>54</v>
      </c>
    </row>
    <row r="88" spans="1:17" x14ac:dyDescent="0.25">
      <c r="A88" s="6" t="s">
        <v>56</v>
      </c>
    </row>
    <row r="89" spans="1:17" x14ac:dyDescent="0.25">
      <c r="A89" s="6" t="s">
        <v>63</v>
      </c>
    </row>
    <row r="90" spans="1:17" x14ac:dyDescent="0.25">
      <c r="A90" s="6" t="s">
        <v>64</v>
      </c>
    </row>
    <row r="91" spans="1:17" x14ac:dyDescent="0.25">
      <c r="A91" s="6" t="s">
        <v>65</v>
      </c>
    </row>
    <row r="92" spans="1:17" x14ac:dyDescent="0.25">
      <c r="A92" s="6" t="s">
        <v>66</v>
      </c>
    </row>
    <row r="93" spans="1:17" x14ac:dyDescent="0.25">
      <c r="A93" s="6" t="s">
        <v>67</v>
      </c>
    </row>
    <row r="94" spans="1:17" x14ac:dyDescent="0.25">
      <c r="A94" s="6" t="s">
        <v>68</v>
      </c>
    </row>
    <row r="95" spans="1:17" x14ac:dyDescent="0.25">
      <c r="A95" s="6" t="s">
        <v>69</v>
      </c>
    </row>
    <row r="96" spans="1:17" x14ac:dyDescent="0.25">
      <c r="A96" s="6" t="s">
        <v>70</v>
      </c>
    </row>
    <row r="97" spans="1:17" x14ac:dyDescent="0.25">
      <c r="A97" s="6" t="s">
        <v>75</v>
      </c>
    </row>
    <row r="98" spans="1:17" x14ac:dyDescent="0.25">
      <c r="A98" s="6" t="s">
        <v>76</v>
      </c>
      <c r="B98" s="16"/>
      <c r="C98" s="16"/>
      <c r="E98" s="20"/>
      <c r="F98" s="20"/>
      <c r="G98" s="22"/>
      <c r="H98" s="15"/>
      <c r="I98" s="15"/>
      <c r="J98" s="29"/>
      <c r="K98" s="31"/>
      <c r="L98" s="33"/>
      <c r="M98" s="31"/>
      <c r="N98" s="33"/>
      <c r="O98" s="31"/>
      <c r="P98" s="33"/>
    </row>
    <row r="99" spans="1:17" x14ac:dyDescent="0.25">
      <c r="A99" s="6" t="s">
        <v>78</v>
      </c>
    </row>
    <row r="100" spans="1:17" x14ac:dyDescent="0.25">
      <c r="A100" s="6" t="s">
        <v>79</v>
      </c>
    </row>
    <row r="101" spans="1:17" x14ac:dyDescent="0.25">
      <c r="A101" s="6" t="s">
        <v>81</v>
      </c>
    </row>
    <row r="102" spans="1:17" x14ac:dyDescent="0.25">
      <c r="A102" s="6" t="s">
        <v>119</v>
      </c>
      <c r="Q102" s="16"/>
    </row>
    <row r="103" spans="1:17" x14ac:dyDescent="0.25">
      <c r="A103" s="6" t="s">
        <v>148</v>
      </c>
    </row>
    <row r="104" spans="1:17" x14ac:dyDescent="0.25">
      <c r="A104" s="6" t="s">
        <v>149</v>
      </c>
      <c r="J104" s="29"/>
    </row>
    <row r="107" spans="1:17" x14ac:dyDescent="0.25">
      <c r="J107" s="29"/>
    </row>
    <row r="108" spans="1:17" x14ac:dyDescent="0.25">
      <c r="J108" s="29"/>
    </row>
    <row r="109" spans="1:17" x14ac:dyDescent="0.25">
      <c r="J109" s="29"/>
    </row>
    <row r="113" customFormat="1" x14ac:dyDescent="0.25"/>
    <row r="114" customFormat="1" x14ac:dyDescent="0.25"/>
    <row r="115" customFormat="1" x14ac:dyDescent="0.25"/>
    <row r="116" customFormat="1" x14ac:dyDescent="0.25"/>
    <row r="117" customFormat="1" x14ac:dyDescent="0.25"/>
    <row r="118"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2" customFormat="1" x14ac:dyDescent="0.25"/>
    <row r="133" customFormat="1" x14ac:dyDescent="0.25"/>
    <row r="134" customFormat="1" x14ac:dyDescent="0.25"/>
    <row r="135" customFormat="1" x14ac:dyDescent="0.25"/>
  </sheetData>
  <sortState xmlns:xlrd2="http://schemas.microsoft.com/office/spreadsheetml/2017/richdata2" ref="B70:Q85">
    <sortCondition ref="G70:G85"/>
  </sortState>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1B4B4-EC02-4A6F-AC19-56ED4AA990E2}">
  <dimension ref="A1:XFD135"/>
  <sheetViews>
    <sheetView topLeftCell="A51"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45961</v>
      </c>
      <c r="I3" s="2"/>
      <c r="J3" s="29">
        <v>45964</v>
      </c>
      <c r="K3" s="28">
        <v>45965</v>
      </c>
      <c r="L3" s="28">
        <v>45966</v>
      </c>
      <c r="M3" s="28">
        <v>45967</v>
      </c>
      <c r="N3" s="28">
        <v>45968</v>
      </c>
      <c r="P3" s="2" t="s">
        <v>82</v>
      </c>
      <c r="R3" s="2" t="s">
        <v>82</v>
      </c>
    </row>
    <row r="4" spans="1:18" ht="15.75" thickBot="1" x14ac:dyDescent="0.3">
      <c r="A4" t="s">
        <v>0</v>
      </c>
      <c r="C4" s="10">
        <v>45964</v>
      </c>
      <c r="D4" s="11" t="s">
        <v>32</v>
      </c>
      <c r="E4" s="10">
        <v>45968</v>
      </c>
      <c r="J4" s="2" t="s">
        <v>26</v>
      </c>
      <c r="K4" s="2" t="s">
        <v>27</v>
      </c>
      <c r="L4" s="2" t="s">
        <v>28</v>
      </c>
      <c r="M4" s="2" t="s">
        <v>29</v>
      </c>
      <c r="N4" s="2" t="s">
        <v>30</v>
      </c>
    </row>
    <row r="5" spans="1:18" ht="15.75" thickBot="1" x14ac:dyDescent="0.3">
      <c r="A5" t="s">
        <v>910</v>
      </c>
      <c r="F5" s="8">
        <v>19310.79</v>
      </c>
      <c r="G5" s="36" t="s">
        <v>25</v>
      </c>
      <c r="H5" s="8">
        <v>23724.959999999999</v>
      </c>
      <c r="J5" s="14">
        <v>23834.720000000001</v>
      </c>
      <c r="K5" s="14">
        <v>23348.639999999999</v>
      </c>
      <c r="L5" s="14">
        <v>23499.8</v>
      </c>
      <c r="M5" s="14">
        <v>23053.99</v>
      </c>
      <c r="N5" s="14">
        <v>23004.54</v>
      </c>
      <c r="P5" s="5">
        <f>(N5-H5)/H5</f>
        <v>-3.0365488498189177E-2</v>
      </c>
      <c r="R5" s="5">
        <f>(N5-F5)/F5</f>
        <v>0.191279072477097</v>
      </c>
    </row>
    <row r="6" spans="1:18" ht="15.75" thickBot="1" x14ac:dyDescent="0.3">
      <c r="A6" t="s">
        <v>302</v>
      </c>
      <c r="C6" s="26" t="s">
        <v>303</v>
      </c>
      <c r="D6" s="1"/>
      <c r="E6" s="1"/>
      <c r="F6" s="9">
        <v>6040.04</v>
      </c>
      <c r="G6" s="36" t="s">
        <v>107</v>
      </c>
      <c r="H6" s="9">
        <v>6840.2</v>
      </c>
      <c r="J6" s="14">
        <v>6851.97</v>
      </c>
      <c r="K6" s="17">
        <v>6771.57</v>
      </c>
      <c r="L6" s="17">
        <v>6796.29</v>
      </c>
      <c r="M6" s="14">
        <v>6720.32</v>
      </c>
      <c r="N6" s="14">
        <v>6728.8</v>
      </c>
      <c r="P6" s="5">
        <f>(N6-H6)/H6</f>
        <v>-1.6286073506622561E-2</v>
      </c>
      <c r="R6" s="5">
        <f>(N6-F6)/F6</f>
        <v>0.11403235740160665</v>
      </c>
    </row>
    <row r="7" spans="1:18" x14ac:dyDescent="0.25">
      <c r="C7" s="35"/>
      <c r="J7" s="12"/>
    </row>
    <row r="8" spans="1:18" x14ac:dyDescent="0.25">
      <c r="C8" s="12"/>
      <c r="J8" s="12"/>
    </row>
    <row r="9" spans="1:18" x14ac:dyDescent="0.25">
      <c r="C9" s="12"/>
      <c r="J9" s="12"/>
    </row>
    <row r="10" spans="1:18" x14ac:dyDescent="0.25">
      <c r="A10" t="s">
        <v>3</v>
      </c>
      <c r="C10" s="16" t="s">
        <v>3974</v>
      </c>
      <c r="J10" s="16"/>
    </row>
    <row r="11" spans="1:18" x14ac:dyDescent="0.25">
      <c r="C11" s="27" t="s">
        <v>3975</v>
      </c>
      <c r="J11" s="16"/>
    </row>
    <row r="12" spans="1:18" x14ac:dyDescent="0.25">
      <c r="C12" s="27" t="s">
        <v>3976</v>
      </c>
      <c r="J12" s="16"/>
    </row>
    <row r="13" spans="1:18" x14ac:dyDescent="0.25">
      <c r="C13" s="27" t="s">
        <v>3977</v>
      </c>
      <c r="J13" s="16"/>
    </row>
    <row r="14" spans="1:18" x14ac:dyDescent="0.25">
      <c r="C14" s="27" t="s">
        <v>3978</v>
      </c>
      <c r="J14" s="16"/>
    </row>
    <row r="15" spans="1:18" x14ac:dyDescent="0.25">
      <c r="C15" s="27" t="s">
        <v>3979</v>
      </c>
      <c r="J15" s="16"/>
    </row>
    <row r="16" spans="1:18" x14ac:dyDescent="0.25">
      <c r="C16" s="16" t="s">
        <v>3980</v>
      </c>
      <c r="J16" s="16"/>
    </row>
    <row r="17" spans="3:10" x14ac:dyDescent="0.25">
      <c r="C17" s="16" t="s">
        <v>3981</v>
      </c>
      <c r="J17" s="16"/>
    </row>
    <row r="18" spans="3:10" x14ac:dyDescent="0.25">
      <c r="C18" s="16" t="s">
        <v>3982</v>
      </c>
      <c r="J18" s="16"/>
    </row>
    <row r="19" spans="3:10" x14ac:dyDescent="0.25">
      <c r="C19" s="16" t="s">
        <v>3983</v>
      </c>
      <c r="J19" s="16"/>
    </row>
    <row r="20" spans="3:10" x14ac:dyDescent="0.25">
      <c r="C20" s="16" t="s">
        <v>3984</v>
      </c>
      <c r="J20" s="16"/>
    </row>
    <row r="21" spans="3:10" x14ac:dyDescent="0.25">
      <c r="C21" s="16" t="s">
        <v>3985</v>
      </c>
      <c r="J21" s="16"/>
    </row>
    <row r="22" spans="3:10" x14ac:dyDescent="0.25">
      <c r="C22" s="16" t="s">
        <v>3986</v>
      </c>
      <c r="J22" s="16"/>
    </row>
    <row r="23" spans="3:10" x14ac:dyDescent="0.25">
      <c r="C23" s="16" t="s">
        <v>3987</v>
      </c>
      <c r="J23" s="16"/>
    </row>
    <row r="24" spans="3:10" x14ac:dyDescent="0.25">
      <c r="C24" s="16" t="s">
        <v>3988</v>
      </c>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6"/>
      <c r="J29" s="16"/>
    </row>
    <row r="30" spans="3:10" x14ac:dyDescent="0.25">
      <c r="C30" s="12" t="s">
        <v>182</v>
      </c>
      <c r="D30" s="12" t="s">
        <v>3989</v>
      </c>
      <c r="J30" s="16"/>
    </row>
    <row r="31" spans="3:10" x14ac:dyDescent="0.25">
      <c r="C31" s="12" t="s">
        <v>163</v>
      </c>
      <c r="D31" s="12" t="s">
        <v>3990</v>
      </c>
      <c r="J31" s="16"/>
    </row>
    <row r="32" spans="3:10" x14ac:dyDescent="0.25">
      <c r="C32" s="12"/>
      <c r="J32" s="16"/>
    </row>
    <row r="33" spans="3:10 16384:16384" x14ac:dyDescent="0.25">
      <c r="F33" s="2" t="s">
        <v>154</v>
      </c>
      <c r="J33" s="16"/>
    </row>
    <row r="34" spans="3:10 16384:16384" x14ac:dyDescent="0.25">
      <c r="C34" t="s">
        <v>102</v>
      </c>
      <c r="D34" s="5">
        <v>0.66790000000000005</v>
      </c>
      <c r="E34" s="7"/>
      <c r="F34" s="2" t="s">
        <v>155</v>
      </c>
      <c r="I34" s="5"/>
      <c r="J34" s="16"/>
    </row>
    <row r="35" spans="3:10 16384:16384" x14ac:dyDescent="0.25">
      <c r="C35" s="16"/>
      <c r="D35" s="5"/>
      <c r="E35" s="7"/>
      <c r="F35" s="5"/>
      <c r="I35" s="5"/>
      <c r="J35" s="16"/>
    </row>
    <row r="36" spans="3:10 16384:16384" x14ac:dyDescent="0.25">
      <c r="C36" s="16"/>
      <c r="D36" s="5"/>
      <c r="E36" s="7"/>
      <c r="F36" s="34"/>
      <c r="I36" s="5"/>
      <c r="J36" s="16"/>
    </row>
    <row r="37" spans="3:10 16384:16384" x14ac:dyDescent="0.25">
      <c r="C37" t="s">
        <v>266</v>
      </c>
      <c r="D37" s="5">
        <v>0.1429</v>
      </c>
      <c r="F37" s="5">
        <v>-2.7300000000000001E-2</v>
      </c>
      <c r="I37" s="5"/>
      <c r="J37" s="16"/>
    </row>
    <row r="38" spans="3:10 16384:16384" x14ac:dyDescent="0.25">
      <c r="C38" t="s">
        <v>927</v>
      </c>
      <c r="D38" s="5">
        <v>0.1293</v>
      </c>
      <c r="F38" s="5">
        <v>-9.7299999999999998E-2</v>
      </c>
      <c r="I38" s="5"/>
      <c r="J38" s="16"/>
    </row>
    <row r="39" spans="3:10 16384:16384" x14ac:dyDescent="0.25">
      <c r="C39" t="s">
        <v>3955</v>
      </c>
      <c r="D39" s="5">
        <v>5.9900000000000002E-2</v>
      </c>
      <c r="F39" s="5">
        <v>-9.4E-2</v>
      </c>
      <c r="I39" s="5"/>
      <c r="J39" s="16"/>
    </row>
    <row r="40" spans="3:10 16384:16384" x14ac:dyDescent="0.25">
      <c r="I40" s="5"/>
      <c r="J40" s="16"/>
    </row>
    <row r="41" spans="3:10 16384:16384" x14ac:dyDescent="0.25">
      <c r="I41" s="5"/>
      <c r="J41" s="16"/>
    </row>
    <row r="42" spans="3:10 16384:16384" x14ac:dyDescent="0.25">
      <c r="D42" s="5"/>
      <c r="F42" s="5"/>
      <c r="I42" s="5"/>
      <c r="J42" s="16"/>
    </row>
    <row r="43" spans="3:10 16384:16384" x14ac:dyDescent="0.25">
      <c r="D43" s="5"/>
      <c r="F43" s="5"/>
      <c r="I43" s="5"/>
      <c r="J43" s="16"/>
      <c r="XFD43">
        <v>7</v>
      </c>
    </row>
    <row r="44" spans="3:10 16384:16384" x14ac:dyDescent="0.25">
      <c r="D44" s="5"/>
      <c r="F44" s="5"/>
      <c r="G44" s="22"/>
      <c r="H44" s="16"/>
      <c r="I44" s="5"/>
      <c r="J44" s="16"/>
    </row>
    <row r="45" spans="3:10 16384:16384" x14ac:dyDescent="0.25">
      <c r="G45" s="22"/>
      <c r="H45" s="16"/>
      <c r="I45" s="5"/>
      <c r="J45" s="16"/>
    </row>
    <row r="46" spans="3:10 16384:16384" x14ac:dyDescent="0.25">
      <c r="G46" s="22"/>
      <c r="H46" s="16"/>
      <c r="I46" s="5"/>
      <c r="J46" s="16"/>
    </row>
    <row r="47" spans="3:10 16384:16384" x14ac:dyDescent="0.25">
      <c r="G47" s="22"/>
      <c r="H47" s="16"/>
      <c r="I47" s="5"/>
      <c r="J47" s="16"/>
    </row>
    <row r="48" spans="3:10 16384:16384" x14ac:dyDescent="0.25">
      <c r="D48" s="5"/>
      <c r="E48" s="21"/>
      <c r="F48" s="34"/>
      <c r="G48" s="22"/>
      <c r="H48" s="16"/>
      <c r="I48" s="5"/>
      <c r="J48" s="16"/>
    </row>
    <row r="49" spans="1:19" x14ac:dyDescent="0.25">
      <c r="D49" s="5">
        <f>SUM(D34:D48)</f>
        <v>1</v>
      </c>
      <c r="F49" s="34"/>
      <c r="I49" s="22"/>
      <c r="J49" s="16"/>
    </row>
    <row r="50" spans="1:19" x14ac:dyDescent="0.25">
      <c r="E50" s="21"/>
      <c r="F50" s="16"/>
      <c r="G50" s="22"/>
      <c r="H50" s="16"/>
      <c r="I50" s="22"/>
      <c r="J50" s="16"/>
    </row>
    <row r="51" spans="1:19" x14ac:dyDescent="0.25">
      <c r="C51" s="12"/>
      <c r="D51" s="5"/>
      <c r="E51" s="21"/>
      <c r="F51" s="16"/>
      <c r="G51" s="22"/>
      <c r="H51" s="16"/>
      <c r="I51" s="22"/>
      <c r="J51" s="16"/>
    </row>
    <row r="52" spans="1:19" x14ac:dyDescent="0.25">
      <c r="C52" s="12"/>
      <c r="E52" s="21"/>
      <c r="F52" s="15" t="s">
        <v>108</v>
      </c>
      <c r="G52" s="16"/>
      <c r="H52" s="12"/>
      <c r="I52" s="16"/>
    </row>
    <row r="53" spans="1:19" x14ac:dyDescent="0.25">
      <c r="A53" t="s">
        <v>4</v>
      </c>
      <c r="C53" s="12"/>
      <c r="E53" s="24" t="s">
        <v>6</v>
      </c>
      <c r="F53" s="24" t="s">
        <v>7</v>
      </c>
      <c r="G53" s="24" t="s">
        <v>8</v>
      </c>
      <c r="H53" s="24" t="s">
        <v>9</v>
      </c>
      <c r="I53" s="24" t="s">
        <v>21</v>
      </c>
      <c r="J53" s="24" t="s">
        <v>23</v>
      </c>
      <c r="K53" s="24" t="s">
        <v>22</v>
      </c>
      <c r="L53" s="24" t="s">
        <v>120</v>
      </c>
      <c r="M53" s="23" t="s">
        <v>10</v>
      </c>
      <c r="N53" s="25"/>
      <c r="O53" s="25"/>
      <c r="P53" s="25"/>
      <c r="Q53" s="25"/>
      <c r="R53" s="25"/>
      <c r="S53" s="25"/>
    </row>
    <row r="54" spans="1:19" x14ac:dyDescent="0.25">
      <c r="A54" s="6" t="s">
        <v>5</v>
      </c>
      <c r="B54" t="s">
        <v>266</v>
      </c>
      <c r="E54" s="4">
        <v>619.92999999999995</v>
      </c>
      <c r="F54" s="4">
        <v>462.85</v>
      </c>
      <c r="G54" s="5">
        <f>(E54-F54)/F54</f>
        <v>0.33937560764826602</v>
      </c>
      <c r="H54" s="20">
        <v>575</v>
      </c>
      <c r="I54" s="4">
        <v>473.7</v>
      </c>
      <c r="J54" s="2">
        <v>95</v>
      </c>
      <c r="K54" s="2">
        <v>80</v>
      </c>
      <c r="L54" s="2">
        <v>28</v>
      </c>
      <c r="M54" t="s">
        <v>3956</v>
      </c>
    </row>
    <row r="55" spans="1:19" x14ac:dyDescent="0.25">
      <c r="A55" s="6" t="s">
        <v>11</v>
      </c>
      <c r="B55" t="s">
        <v>927</v>
      </c>
      <c r="E55" s="4">
        <v>92.26</v>
      </c>
      <c r="F55" s="4">
        <v>79.48</v>
      </c>
      <c r="G55" s="5">
        <f>(E55-F55)/F55</f>
        <v>0.16079516859587317</v>
      </c>
      <c r="H55" s="20">
        <v>79</v>
      </c>
      <c r="I55" s="4">
        <v>78.959999999999994</v>
      </c>
      <c r="J55" s="2">
        <v>94</v>
      </c>
      <c r="K55" s="2">
        <v>97</v>
      </c>
      <c r="L55" s="2"/>
      <c r="M55" t="s">
        <v>3957</v>
      </c>
    </row>
    <row r="56" spans="1:19" x14ac:dyDescent="0.25">
      <c r="A56" s="6" t="s">
        <v>12</v>
      </c>
      <c r="B56" t="s">
        <v>3955</v>
      </c>
      <c r="E56">
        <v>105.78</v>
      </c>
      <c r="F56">
        <v>104.63</v>
      </c>
      <c r="G56" s="5">
        <f>(E56-F56)/F56</f>
        <v>1.0991111535888424E-2</v>
      </c>
      <c r="H56">
        <v>99.96</v>
      </c>
      <c r="I56" s="37" t="s">
        <v>247</v>
      </c>
      <c r="J56" s="2">
        <v>89</v>
      </c>
      <c r="M56" t="s">
        <v>3958</v>
      </c>
    </row>
    <row r="57" spans="1:19" x14ac:dyDescent="0.25">
      <c r="A57" s="6" t="s">
        <v>13</v>
      </c>
    </row>
    <row r="58" spans="1:19" x14ac:dyDescent="0.25">
      <c r="A58" s="6" t="s">
        <v>14</v>
      </c>
      <c r="E58" s="4"/>
      <c r="F58" s="4"/>
      <c r="G58" s="5"/>
      <c r="H58" s="20"/>
      <c r="I58" s="4"/>
      <c r="J58" s="2"/>
      <c r="K58" s="2"/>
    </row>
    <row r="59" spans="1:19" x14ac:dyDescent="0.25">
      <c r="A59" s="6" t="s">
        <v>15</v>
      </c>
      <c r="E59" s="4"/>
      <c r="F59" s="4"/>
      <c r="G59" s="5"/>
      <c r="H59" s="20"/>
      <c r="I59" s="4"/>
      <c r="J59" s="2"/>
      <c r="K59" s="2"/>
      <c r="L59" s="2"/>
    </row>
    <row r="60" spans="1:19" x14ac:dyDescent="0.25">
      <c r="A60" s="6" t="s">
        <v>16</v>
      </c>
      <c r="E60" s="4"/>
      <c r="F60" s="4"/>
      <c r="G60" s="5"/>
      <c r="H60" s="20"/>
      <c r="I60" s="4"/>
      <c r="J60" s="2"/>
      <c r="K60" s="2"/>
      <c r="L60" s="2"/>
    </row>
    <row r="61" spans="1:19" x14ac:dyDescent="0.25">
      <c r="A61" s="6" t="s">
        <v>17</v>
      </c>
    </row>
    <row r="62" spans="1:19" x14ac:dyDescent="0.25">
      <c r="A62" s="6" t="s">
        <v>31</v>
      </c>
      <c r="E62" s="4"/>
      <c r="F62" s="4"/>
      <c r="G62" s="5"/>
      <c r="H62" s="13"/>
      <c r="I62" s="4"/>
      <c r="J62" s="2"/>
      <c r="K62" s="2"/>
    </row>
    <row r="63" spans="1:19" x14ac:dyDescent="0.25">
      <c r="A63" s="6" t="s">
        <v>33</v>
      </c>
    </row>
    <row r="64" spans="1:19" x14ac:dyDescent="0.25">
      <c r="A64" s="6" t="s">
        <v>34</v>
      </c>
    </row>
    <row r="65" spans="1:20" x14ac:dyDescent="0.25">
      <c r="A65" s="6" t="s">
        <v>35</v>
      </c>
      <c r="E65" s="4"/>
      <c r="F65" s="4"/>
      <c r="H65" s="4"/>
      <c r="I65" s="4"/>
      <c r="L65" s="2"/>
    </row>
    <row r="67" spans="1:20" x14ac:dyDescent="0.25">
      <c r="E67" s="7"/>
      <c r="G67" s="2" t="s">
        <v>128</v>
      </c>
      <c r="J67" s="2" t="s">
        <v>127</v>
      </c>
      <c r="L67" s="2" t="s">
        <v>150</v>
      </c>
      <c r="N67" s="2" t="s">
        <v>150</v>
      </c>
      <c r="P67" s="2" t="s">
        <v>150</v>
      </c>
    </row>
    <row r="68" spans="1:20" x14ac:dyDescent="0.25">
      <c r="A68" s="3" t="s">
        <v>18</v>
      </c>
      <c r="E68" s="18" t="s">
        <v>6</v>
      </c>
      <c r="F68" s="18" t="s">
        <v>21</v>
      </c>
      <c r="G68" s="18" t="s">
        <v>129</v>
      </c>
      <c r="H68" s="18" t="s">
        <v>22</v>
      </c>
      <c r="I68" s="18" t="s">
        <v>23</v>
      </c>
      <c r="J68" s="18" t="s">
        <v>22</v>
      </c>
      <c r="K68" s="18" t="s">
        <v>146</v>
      </c>
      <c r="L68" s="18" t="s">
        <v>146</v>
      </c>
      <c r="M68" s="18" t="s">
        <v>130</v>
      </c>
      <c r="N68" s="18" t="s">
        <v>130</v>
      </c>
      <c r="O68" s="18" t="s">
        <v>131</v>
      </c>
      <c r="P68" s="18" t="s">
        <v>131</v>
      </c>
      <c r="Q68" s="19" t="s">
        <v>10</v>
      </c>
    </row>
    <row r="69" spans="1:20" x14ac:dyDescent="0.25">
      <c r="A69" s="3"/>
      <c r="E69" s="18"/>
      <c r="F69" s="18"/>
      <c r="G69" s="18"/>
      <c r="H69" s="18"/>
      <c r="I69" s="18"/>
      <c r="J69" s="18"/>
      <c r="K69" s="18"/>
      <c r="M69" s="18"/>
      <c r="O69" s="18"/>
      <c r="Q69" s="19"/>
    </row>
    <row r="70" spans="1:20" x14ac:dyDescent="0.25">
      <c r="A70" s="6" t="s">
        <v>5</v>
      </c>
      <c r="B70" s="16" t="s">
        <v>3919</v>
      </c>
      <c r="C70" s="16" t="s">
        <v>3932</v>
      </c>
      <c r="E70" s="20">
        <v>119.17</v>
      </c>
      <c r="F70" s="20">
        <v>145.5</v>
      </c>
      <c r="G70" s="22">
        <f t="shared" ref="G70:G85" si="0">(E70-F70)/F70</f>
        <v>-0.18096219931271476</v>
      </c>
      <c r="H70" s="15">
        <v>82</v>
      </c>
      <c r="I70" s="15">
        <v>85</v>
      </c>
      <c r="J70" s="28">
        <v>46085</v>
      </c>
      <c r="K70" s="31">
        <v>117.66</v>
      </c>
      <c r="L70" s="38">
        <f t="shared" ref="L70:L85" si="1">(E70-K70)/K70</f>
        <v>1.2833588305286463E-2</v>
      </c>
      <c r="M70" s="31">
        <v>123.47</v>
      </c>
      <c r="N70" s="38">
        <f t="shared" ref="N70:N85" si="2">(E70-M70)/M70</f>
        <v>-3.4826273588725982E-2</v>
      </c>
      <c r="O70" s="31">
        <v>117.77</v>
      </c>
      <c r="P70" s="38">
        <f t="shared" ref="P70:P85" si="3">(E70-O70)/O70</f>
        <v>1.1887577481531847E-2</v>
      </c>
      <c r="Q70" s="16" t="s">
        <v>3933</v>
      </c>
    </row>
    <row r="71" spans="1:20" x14ac:dyDescent="0.25">
      <c r="A71" s="6" t="s">
        <v>11</v>
      </c>
      <c r="B71" s="16" t="s">
        <v>2289</v>
      </c>
      <c r="C71" s="16" t="s">
        <v>3582</v>
      </c>
      <c r="E71" s="20">
        <v>575.13</v>
      </c>
      <c r="F71" s="20">
        <v>677.29</v>
      </c>
      <c r="G71" s="22">
        <f t="shared" si="0"/>
        <v>-0.15083642162146196</v>
      </c>
      <c r="H71" s="15">
        <v>41</v>
      </c>
      <c r="I71" s="15">
        <v>87</v>
      </c>
      <c r="J71" s="29">
        <v>46050</v>
      </c>
      <c r="K71" s="31">
        <v>598.12</v>
      </c>
      <c r="L71" s="38">
        <f t="shared" si="1"/>
        <v>-3.8437102922490488E-2</v>
      </c>
      <c r="M71" s="31">
        <v>582.74</v>
      </c>
      <c r="N71" s="38">
        <f t="shared" si="2"/>
        <v>-1.3058997151388292E-2</v>
      </c>
      <c r="O71" s="31">
        <v>602.53</v>
      </c>
      <c r="P71" s="38">
        <f t="shared" si="3"/>
        <v>-4.5474914112160356E-2</v>
      </c>
      <c r="Q71" s="16" t="s">
        <v>3880</v>
      </c>
    </row>
    <row r="72" spans="1:20" x14ac:dyDescent="0.25">
      <c r="A72" s="6" t="s">
        <v>12</v>
      </c>
      <c r="B72" s="16" t="s">
        <v>3878</v>
      </c>
      <c r="C72" s="16" t="s">
        <v>3895</v>
      </c>
      <c r="E72" s="20">
        <v>146.69999999999999</v>
      </c>
      <c r="F72" s="20">
        <v>166.1</v>
      </c>
      <c r="G72" s="22">
        <f t="shared" si="0"/>
        <v>-0.11679711017459365</v>
      </c>
      <c r="H72" s="15">
        <v>90</v>
      </c>
      <c r="I72" s="15">
        <v>89</v>
      </c>
      <c r="J72" s="29">
        <v>45986</v>
      </c>
      <c r="K72" s="31">
        <v>142.08000000000001</v>
      </c>
      <c r="L72" s="38">
        <f t="shared" si="1"/>
        <v>3.2516891891891719E-2</v>
      </c>
      <c r="M72" s="31">
        <v>153.04</v>
      </c>
      <c r="N72" s="38">
        <f t="shared" si="2"/>
        <v>-4.1427077888133844E-2</v>
      </c>
      <c r="O72" s="31">
        <v>142.51</v>
      </c>
      <c r="P72" s="38">
        <f t="shared" si="3"/>
        <v>2.9401445512595593E-2</v>
      </c>
      <c r="Q72" s="16" t="s">
        <v>3962</v>
      </c>
      <c r="T72" s="16"/>
    </row>
    <row r="73" spans="1:20" x14ac:dyDescent="0.25">
      <c r="A73" s="6" t="s">
        <v>13</v>
      </c>
      <c r="B73" s="16" t="s">
        <v>3835</v>
      </c>
      <c r="C73" s="16" t="s">
        <v>3851</v>
      </c>
      <c r="E73" s="20">
        <v>164</v>
      </c>
      <c r="F73" s="20">
        <v>184.44</v>
      </c>
      <c r="G73" s="22">
        <f t="shared" si="0"/>
        <v>-0.11082194751680763</v>
      </c>
      <c r="H73" s="15">
        <v>76</v>
      </c>
      <c r="I73" s="15">
        <v>87</v>
      </c>
      <c r="J73" s="29">
        <v>46072</v>
      </c>
      <c r="K73" s="31">
        <v>168.77</v>
      </c>
      <c r="L73" s="38">
        <f t="shared" si="1"/>
        <v>-2.8263316940214552E-2</v>
      </c>
      <c r="M73" s="31">
        <v>170.31</v>
      </c>
      <c r="N73" s="38">
        <f t="shared" si="2"/>
        <v>-3.7050085138864437E-2</v>
      </c>
      <c r="O73" s="31">
        <v>169.94</v>
      </c>
      <c r="P73" s="38">
        <f t="shared" si="3"/>
        <v>-3.4953513004589841E-2</v>
      </c>
      <c r="Q73" s="16" t="s">
        <v>3960</v>
      </c>
    </row>
    <row r="74" spans="1:20" x14ac:dyDescent="0.25">
      <c r="A74" s="6" t="s">
        <v>14</v>
      </c>
      <c r="B74" s="16" t="s">
        <v>3706</v>
      </c>
      <c r="C74" s="16" t="s">
        <v>3718</v>
      </c>
      <c r="E74" s="20">
        <v>50.71</v>
      </c>
      <c r="F74" s="20">
        <v>56.14</v>
      </c>
      <c r="G74" s="22">
        <f t="shared" si="0"/>
        <v>-9.6722479515496965E-2</v>
      </c>
      <c r="H74" s="15">
        <v>98</v>
      </c>
      <c r="I74" s="15">
        <v>97</v>
      </c>
      <c r="J74" s="29">
        <v>46077</v>
      </c>
      <c r="K74" s="31">
        <v>43.08</v>
      </c>
      <c r="L74" s="38">
        <f t="shared" si="1"/>
        <v>0.1771123491179202</v>
      </c>
      <c r="M74" s="31">
        <v>50.22</v>
      </c>
      <c r="N74" s="38">
        <f t="shared" si="2"/>
        <v>9.7570688968538835E-3</v>
      </c>
      <c r="O74" s="31">
        <v>42.52</v>
      </c>
      <c r="P74" s="38">
        <f t="shared" si="3"/>
        <v>0.19261523988711188</v>
      </c>
      <c r="Q74" s="16" t="s">
        <v>3961</v>
      </c>
    </row>
    <row r="75" spans="1:20" x14ac:dyDescent="0.25">
      <c r="A75" s="6" t="s">
        <v>15</v>
      </c>
      <c r="B75" s="16" t="s">
        <v>118</v>
      </c>
      <c r="C75" s="16" t="s">
        <v>2527</v>
      </c>
      <c r="E75" s="20">
        <v>185.34</v>
      </c>
      <c r="F75" s="20">
        <v>202.53</v>
      </c>
      <c r="G75" s="22">
        <f t="shared" si="0"/>
        <v>-8.4876314620056278E-2</v>
      </c>
      <c r="H75" s="15">
        <v>99</v>
      </c>
      <c r="I75" s="15">
        <v>94</v>
      </c>
      <c r="J75" s="29">
        <v>45979</v>
      </c>
      <c r="K75" s="31">
        <v>177.49</v>
      </c>
      <c r="L75" s="38">
        <f t="shared" si="1"/>
        <v>4.4227843822187134E-2</v>
      </c>
      <c r="M75" s="31">
        <v>180.79</v>
      </c>
      <c r="N75" s="38">
        <f t="shared" si="2"/>
        <v>2.5167321201393946E-2</v>
      </c>
      <c r="O75" s="31">
        <v>177.31</v>
      </c>
      <c r="P75" s="38">
        <f t="shared" si="3"/>
        <v>4.5287913823247428E-2</v>
      </c>
      <c r="Q75" s="16" t="s">
        <v>3969</v>
      </c>
    </row>
    <row r="76" spans="1:20" x14ac:dyDescent="0.25">
      <c r="A76" s="6" t="s">
        <v>16</v>
      </c>
      <c r="B76" s="16" t="s">
        <v>3206</v>
      </c>
      <c r="C76" s="16" t="s">
        <v>3879</v>
      </c>
      <c r="E76" s="20">
        <v>163.61000000000001</v>
      </c>
      <c r="F76" s="20">
        <v>176.7</v>
      </c>
      <c r="G76" s="22">
        <f t="shared" si="0"/>
        <v>-7.4080362195811975E-2</v>
      </c>
      <c r="H76" s="15">
        <v>80</v>
      </c>
      <c r="I76" s="15">
        <v>98</v>
      </c>
      <c r="J76" s="29">
        <v>45987</v>
      </c>
      <c r="K76" s="31">
        <v>154.84</v>
      </c>
      <c r="L76" s="38">
        <f t="shared" si="1"/>
        <v>5.6639111340738894E-2</v>
      </c>
      <c r="M76" s="31">
        <v>159.75</v>
      </c>
      <c r="N76" s="38">
        <f t="shared" si="2"/>
        <v>2.416275430359946E-2</v>
      </c>
      <c r="O76" s="31">
        <v>151.97</v>
      </c>
      <c r="P76" s="38">
        <f t="shared" si="3"/>
        <v>7.6594064618016808E-2</v>
      </c>
      <c r="Q76" s="16" t="s">
        <v>3965</v>
      </c>
    </row>
    <row r="77" spans="1:20" x14ac:dyDescent="0.25">
      <c r="A77" s="6" t="s">
        <v>17</v>
      </c>
      <c r="B77" s="16" t="s">
        <v>3806</v>
      </c>
      <c r="C77" s="16" t="s">
        <v>3808</v>
      </c>
      <c r="E77" s="20">
        <v>100.3</v>
      </c>
      <c r="F77" s="20">
        <v>106.52</v>
      </c>
      <c r="G77" s="22">
        <f t="shared" si="0"/>
        <v>-5.8392790086368745E-2</v>
      </c>
      <c r="H77" s="15">
        <v>22</v>
      </c>
      <c r="I77" s="15">
        <v>95</v>
      </c>
      <c r="J77" s="29">
        <v>46085</v>
      </c>
      <c r="K77" s="31">
        <v>102.82</v>
      </c>
      <c r="L77" s="38">
        <f t="shared" si="1"/>
        <v>-2.4508850418206538E-2</v>
      </c>
      <c r="M77" s="31">
        <v>106.1</v>
      </c>
      <c r="N77" s="38">
        <f t="shared" si="2"/>
        <v>-5.4665409990574905E-2</v>
      </c>
      <c r="O77" s="31">
        <v>103</v>
      </c>
      <c r="P77" s="38">
        <f t="shared" si="3"/>
        <v>-2.6213592233009737E-2</v>
      </c>
      <c r="Q77" s="16" t="s">
        <v>3967</v>
      </c>
    </row>
    <row r="78" spans="1:20" x14ac:dyDescent="0.25">
      <c r="A78" s="6" t="s">
        <v>31</v>
      </c>
      <c r="B78" s="16" t="s">
        <v>240</v>
      </c>
      <c r="C78" s="16" t="s">
        <v>125</v>
      </c>
      <c r="E78" s="20">
        <v>177.93</v>
      </c>
      <c r="F78" s="20">
        <v>188.2</v>
      </c>
      <c r="G78" s="22">
        <f t="shared" si="0"/>
        <v>-5.4569606801275143E-2</v>
      </c>
      <c r="H78" s="15">
        <v>99</v>
      </c>
      <c r="I78" s="15">
        <v>94</v>
      </c>
      <c r="J78" s="29">
        <v>46071</v>
      </c>
      <c r="K78" s="31">
        <v>177.42</v>
      </c>
      <c r="L78" s="38">
        <f t="shared" si="1"/>
        <v>2.874535001691012E-3</v>
      </c>
      <c r="M78" s="31">
        <v>185.57</v>
      </c>
      <c r="N78" s="38">
        <f t="shared" si="2"/>
        <v>-4.1170447809451886E-2</v>
      </c>
      <c r="O78" s="31">
        <v>177.73</v>
      </c>
      <c r="P78" s="38">
        <f t="shared" si="3"/>
        <v>1.125302425026822E-3</v>
      </c>
      <c r="Q78" s="16" t="s">
        <v>3966</v>
      </c>
    </row>
    <row r="79" spans="1:20" x14ac:dyDescent="0.25">
      <c r="A79" s="6" t="s">
        <v>33</v>
      </c>
      <c r="B79" s="16" t="s">
        <v>3959</v>
      </c>
      <c r="C79" s="16" t="s">
        <v>3970</v>
      </c>
      <c r="E79" s="20">
        <v>114</v>
      </c>
      <c r="F79" s="20">
        <v>115.8</v>
      </c>
      <c r="G79" s="22">
        <f t="shared" si="0"/>
        <v>-1.5544041450777177E-2</v>
      </c>
      <c r="H79" s="15">
        <v>84</v>
      </c>
      <c r="I79" s="15">
        <v>74</v>
      </c>
      <c r="J79" s="29">
        <v>46066</v>
      </c>
      <c r="K79" s="31">
        <v>109.53</v>
      </c>
      <c r="L79" s="38">
        <f t="shared" si="1"/>
        <v>4.0810736784442608E-2</v>
      </c>
      <c r="M79" s="31">
        <v>109.96</v>
      </c>
      <c r="N79" s="38">
        <f t="shared" si="2"/>
        <v>3.674063295743913E-2</v>
      </c>
      <c r="O79" s="31">
        <v>109.18</v>
      </c>
      <c r="P79" s="38">
        <f t="shared" si="3"/>
        <v>4.4147279721560663E-2</v>
      </c>
      <c r="Q79" s="16" t="s">
        <v>3971</v>
      </c>
    </row>
    <row r="80" spans="1:20" x14ac:dyDescent="0.25">
      <c r="A80" s="6" t="s">
        <v>34</v>
      </c>
      <c r="B80" s="16" t="s">
        <v>51</v>
      </c>
      <c r="C80" s="16" t="s">
        <v>52</v>
      </c>
      <c r="E80" s="20">
        <v>320.01</v>
      </c>
      <c r="F80" s="20">
        <v>318.45999999999998</v>
      </c>
      <c r="G80" s="22">
        <f t="shared" si="0"/>
        <v>4.8671732713684969E-3</v>
      </c>
      <c r="H80" s="15">
        <v>98</v>
      </c>
      <c r="I80" s="15">
        <v>91</v>
      </c>
      <c r="J80" s="29">
        <v>45987</v>
      </c>
      <c r="K80" s="31">
        <v>303.60000000000002</v>
      </c>
      <c r="L80" s="38">
        <f t="shared" si="1"/>
        <v>5.4051383399209375E-2</v>
      </c>
      <c r="M80" s="31">
        <v>317.37</v>
      </c>
      <c r="N80" s="38">
        <f t="shared" si="2"/>
        <v>8.3183665752906265E-3</v>
      </c>
      <c r="O80" s="31">
        <v>300.92</v>
      </c>
      <c r="P80" s="38">
        <f t="shared" si="3"/>
        <v>6.3438787717665743E-2</v>
      </c>
      <c r="Q80" s="16" t="s">
        <v>3923</v>
      </c>
    </row>
    <row r="81" spans="1:17" x14ac:dyDescent="0.25">
      <c r="A81" s="6" t="s">
        <v>35</v>
      </c>
      <c r="B81" s="16" t="s">
        <v>80</v>
      </c>
      <c r="C81" s="16" t="s">
        <v>1292</v>
      </c>
      <c r="E81" s="20">
        <v>244.41</v>
      </c>
      <c r="F81" s="20">
        <v>238.85</v>
      </c>
      <c r="G81" s="22">
        <f t="shared" si="0"/>
        <v>2.327820808038519E-2</v>
      </c>
      <c r="H81" s="15">
        <v>72</v>
      </c>
      <c r="I81" s="15">
        <v>77</v>
      </c>
      <c r="J81" s="28">
        <v>46051</v>
      </c>
      <c r="K81" s="31">
        <v>227.35</v>
      </c>
      <c r="L81" s="38">
        <f t="shared" si="1"/>
        <v>7.5038486914449101E-2</v>
      </c>
      <c r="M81" s="31">
        <v>233.41</v>
      </c>
      <c r="N81" s="38">
        <f t="shared" si="2"/>
        <v>4.7127372434771435E-2</v>
      </c>
      <c r="O81" s="31">
        <v>227.39</v>
      </c>
      <c r="P81" s="38">
        <f t="shared" si="3"/>
        <v>7.4849377721095969E-2</v>
      </c>
      <c r="Q81" s="16" t="s">
        <v>3964</v>
      </c>
    </row>
    <row r="82" spans="1:17" x14ac:dyDescent="0.25">
      <c r="A82" s="6" t="s">
        <v>38</v>
      </c>
      <c r="B82" s="16" t="s">
        <v>2215</v>
      </c>
      <c r="C82" s="16" t="s">
        <v>2229</v>
      </c>
      <c r="E82" s="20">
        <v>139.72999999999999</v>
      </c>
      <c r="F82" s="20">
        <v>136</v>
      </c>
      <c r="G82" s="22">
        <f t="shared" si="0"/>
        <v>2.7426470588235219E-2</v>
      </c>
      <c r="H82" s="15">
        <v>80</v>
      </c>
      <c r="I82" s="15">
        <v>96</v>
      </c>
      <c r="J82" s="29">
        <v>46098</v>
      </c>
      <c r="K82" s="31">
        <v>126.97</v>
      </c>
      <c r="L82" s="38">
        <f t="shared" si="1"/>
        <v>0.10049618020004718</v>
      </c>
      <c r="M82" s="31">
        <v>131.1</v>
      </c>
      <c r="N82" s="38">
        <f t="shared" si="2"/>
        <v>6.5827612509534672E-2</v>
      </c>
      <c r="O82" s="31">
        <v>125.41</v>
      </c>
      <c r="P82" s="38">
        <f t="shared" si="3"/>
        <v>0.11418547165297818</v>
      </c>
      <c r="Q82" s="16" t="s">
        <v>3963</v>
      </c>
    </row>
    <row r="83" spans="1:17" x14ac:dyDescent="0.25">
      <c r="A83" s="6" t="s">
        <v>44</v>
      </c>
      <c r="B83" s="16" t="s">
        <v>151</v>
      </c>
      <c r="C83" s="16" t="s">
        <v>239</v>
      </c>
      <c r="E83" s="20">
        <v>268.47000000000003</v>
      </c>
      <c r="F83" s="20">
        <v>259.24</v>
      </c>
      <c r="G83" s="22">
        <f t="shared" si="0"/>
        <v>3.5604073445456019E-2</v>
      </c>
      <c r="H83" s="15">
        <v>85</v>
      </c>
      <c r="I83" s="15">
        <v>83</v>
      </c>
      <c r="J83" s="28">
        <v>46051</v>
      </c>
      <c r="K83" s="31">
        <v>253.2</v>
      </c>
      <c r="L83" s="38">
        <f t="shared" si="1"/>
        <v>6.0308056872038072E-2</v>
      </c>
      <c r="M83" s="31">
        <v>263.58</v>
      </c>
      <c r="N83" s="38">
        <f t="shared" si="2"/>
        <v>1.8552242203505744E-2</v>
      </c>
      <c r="O83" s="31">
        <v>252.25</v>
      </c>
      <c r="P83" s="38">
        <f t="shared" si="3"/>
        <v>6.4301288404360862E-2</v>
      </c>
      <c r="Q83" s="16" t="s">
        <v>1530</v>
      </c>
    </row>
    <row r="84" spans="1:17" x14ac:dyDescent="0.25">
      <c r="A84" s="6" t="s">
        <v>45</v>
      </c>
      <c r="B84" s="16" t="s">
        <v>1761</v>
      </c>
      <c r="C84" s="16" t="s">
        <v>3972</v>
      </c>
      <c r="E84" s="20">
        <v>42.3</v>
      </c>
      <c r="F84" s="20">
        <v>39.950000000000003</v>
      </c>
      <c r="G84" s="22">
        <f t="shared" si="0"/>
        <v>5.8823529411764559E-2</v>
      </c>
      <c r="H84" s="15">
        <v>90</v>
      </c>
      <c r="I84" s="15">
        <v>88</v>
      </c>
      <c r="J84" s="29">
        <v>46072</v>
      </c>
      <c r="K84" s="31">
        <v>36</v>
      </c>
      <c r="L84" s="38">
        <f t="shared" si="1"/>
        <v>0.17499999999999993</v>
      </c>
      <c r="M84" s="31">
        <v>36.22</v>
      </c>
      <c r="N84" s="38">
        <f t="shared" si="2"/>
        <v>0.16786305908337931</v>
      </c>
      <c r="O84" s="31">
        <v>35.700000000000003</v>
      </c>
      <c r="P84" s="38">
        <f t="shared" si="3"/>
        <v>0.18487394957983175</v>
      </c>
      <c r="Q84" s="16" t="s">
        <v>3973</v>
      </c>
    </row>
    <row r="85" spans="1:17" x14ac:dyDescent="0.25">
      <c r="A85" s="6" t="s">
        <v>46</v>
      </c>
      <c r="B85" s="16" t="s">
        <v>257</v>
      </c>
      <c r="C85" s="16" t="s">
        <v>262</v>
      </c>
      <c r="E85" s="20">
        <v>69.8</v>
      </c>
      <c r="F85" s="20">
        <v>64.16</v>
      </c>
      <c r="G85" s="22">
        <f t="shared" si="0"/>
        <v>8.790523690773068E-2</v>
      </c>
      <c r="H85" s="15">
        <v>30</v>
      </c>
      <c r="I85" s="15">
        <v>97</v>
      </c>
      <c r="J85" s="29">
        <v>45985</v>
      </c>
      <c r="K85" s="31">
        <v>61.64</v>
      </c>
      <c r="L85" s="38">
        <f t="shared" si="1"/>
        <v>0.13238157040882539</v>
      </c>
      <c r="M85" s="31">
        <v>71.2</v>
      </c>
      <c r="N85" s="38">
        <f t="shared" si="2"/>
        <v>-1.9662921348314686E-2</v>
      </c>
      <c r="O85" s="31">
        <v>61.66</v>
      </c>
      <c r="P85" s="38">
        <f t="shared" si="3"/>
        <v>0.13201427181316902</v>
      </c>
      <c r="Q85" s="16" t="s">
        <v>3968</v>
      </c>
    </row>
    <row r="86" spans="1:17" x14ac:dyDescent="0.25">
      <c r="A86" s="6" t="s">
        <v>47</v>
      </c>
    </row>
    <row r="87" spans="1:17" x14ac:dyDescent="0.25">
      <c r="A87" s="6" t="s">
        <v>54</v>
      </c>
    </row>
    <row r="88" spans="1:17" x14ac:dyDescent="0.25">
      <c r="A88" s="6" t="s">
        <v>56</v>
      </c>
    </row>
    <row r="89" spans="1:17" x14ac:dyDescent="0.25">
      <c r="A89" s="6" t="s">
        <v>63</v>
      </c>
    </row>
    <row r="90" spans="1:17" x14ac:dyDescent="0.25">
      <c r="A90" s="6" t="s">
        <v>64</v>
      </c>
    </row>
    <row r="91" spans="1:17" x14ac:dyDescent="0.25">
      <c r="A91" s="6" t="s">
        <v>65</v>
      </c>
    </row>
    <row r="92" spans="1:17" x14ac:dyDescent="0.25">
      <c r="A92" s="6" t="s">
        <v>66</v>
      </c>
    </row>
    <row r="93" spans="1:17" x14ac:dyDescent="0.25">
      <c r="A93" s="6" t="s">
        <v>67</v>
      </c>
    </row>
    <row r="94" spans="1:17" x14ac:dyDescent="0.25">
      <c r="A94" s="6" t="s">
        <v>68</v>
      </c>
    </row>
    <row r="95" spans="1:17" x14ac:dyDescent="0.25">
      <c r="A95" s="6" t="s">
        <v>69</v>
      </c>
    </row>
    <row r="96" spans="1:17" x14ac:dyDescent="0.25">
      <c r="A96" s="6" t="s">
        <v>70</v>
      </c>
    </row>
    <row r="97" spans="1:17" x14ac:dyDescent="0.25">
      <c r="A97" s="6" t="s">
        <v>75</v>
      </c>
    </row>
    <row r="98" spans="1:17" x14ac:dyDescent="0.25">
      <c r="A98" s="6" t="s">
        <v>76</v>
      </c>
      <c r="B98" s="16"/>
      <c r="C98" s="16"/>
      <c r="E98" s="20"/>
      <c r="F98" s="20"/>
      <c r="G98" s="22"/>
      <c r="H98" s="15"/>
      <c r="I98" s="15"/>
      <c r="J98" s="29"/>
      <c r="K98" s="31"/>
      <c r="L98" s="33"/>
      <c r="M98" s="31"/>
      <c r="N98" s="33"/>
      <c r="O98" s="31"/>
      <c r="P98" s="33"/>
    </row>
    <row r="99" spans="1:17" x14ac:dyDescent="0.25">
      <c r="A99" s="6" t="s">
        <v>78</v>
      </c>
    </row>
    <row r="100" spans="1:17" x14ac:dyDescent="0.25">
      <c r="A100" s="6" t="s">
        <v>79</v>
      </c>
    </row>
    <row r="101" spans="1:17" x14ac:dyDescent="0.25">
      <c r="A101" s="6" t="s">
        <v>81</v>
      </c>
    </row>
    <row r="102" spans="1:17" x14ac:dyDescent="0.25">
      <c r="A102" s="6" t="s">
        <v>119</v>
      </c>
      <c r="Q102" s="16"/>
    </row>
    <row r="103" spans="1:17" x14ac:dyDescent="0.25">
      <c r="A103" s="6" t="s">
        <v>148</v>
      </c>
    </row>
    <row r="104" spans="1:17" x14ac:dyDescent="0.25">
      <c r="A104" s="6" t="s">
        <v>149</v>
      </c>
      <c r="J104" s="29"/>
    </row>
    <row r="107" spans="1:17" x14ac:dyDescent="0.25">
      <c r="J107" s="29"/>
    </row>
    <row r="108" spans="1:17" x14ac:dyDescent="0.25">
      <c r="J108" s="29"/>
    </row>
    <row r="109" spans="1:17" x14ac:dyDescent="0.25">
      <c r="J109" s="29"/>
    </row>
    <row r="113" customFormat="1" x14ac:dyDescent="0.25"/>
    <row r="114" customFormat="1" x14ac:dyDescent="0.25"/>
    <row r="115" customFormat="1" x14ac:dyDescent="0.25"/>
    <row r="116" customFormat="1" x14ac:dyDescent="0.25"/>
    <row r="117" customFormat="1" x14ac:dyDescent="0.25"/>
    <row r="118"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2" customFormat="1" x14ac:dyDescent="0.25"/>
    <row r="133" customFormat="1" x14ac:dyDescent="0.25"/>
    <row r="134" customFormat="1" x14ac:dyDescent="0.25"/>
    <row r="135" customFormat="1" x14ac:dyDescent="0.25"/>
  </sheetData>
  <sortState xmlns:xlrd2="http://schemas.microsoft.com/office/spreadsheetml/2017/richdata2" ref="B70:Q85">
    <sortCondition ref="G70:G85"/>
  </sortState>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24C3C-B3BC-4AAA-BDFB-86A04F0D2060}">
  <dimension ref="A1:XFD135"/>
  <sheetViews>
    <sheetView topLeftCell="A6"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45968</v>
      </c>
      <c r="I3" s="2"/>
      <c r="J3" s="29">
        <v>45971</v>
      </c>
      <c r="K3" s="28">
        <v>45972</v>
      </c>
      <c r="L3" s="28">
        <v>45973</v>
      </c>
      <c r="M3" s="28">
        <v>45974</v>
      </c>
      <c r="N3" s="28">
        <v>45975</v>
      </c>
      <c r="P3" s="2" t="s">
        <v>82</v>
      </c>
      <c r="R3" s="2" t="s">
        <v>82</v>
      </c>
    </row>
    <row r="4" spans="1:18" ht="15.75" thickBot="1" x14ac:dyDescent="0.3">
      <c r="A4" t="s">
        <v>0</v>
      </c>
      <c r="C4" s="10">
        <v>45971</v>
      </c>
      <c r="D4" s="11" t="s">
        <v>32</v>
      </c>
      <c r="E4" s="10">
        <v>45975</v>
      </c>
      <c r="J4" s="2" t="s">
        <v>26</v>
      </c>
      <c r="K4" s="2" t="s">
        <v>27</v>
      </c>
      <c r="L4" s="2" t="s">
        <v>28</v>
      </c>
      <c r="M4" s="2" t="s">
        <v>29</v>
      </c>
      <c r="N4" s="2" t="s">
        <v>30</v>
      </c>
    </row>
    <row r="5" spans="1:18" ht="15.75" thickBot="1" x14ac:dyDescent="0.3">
      <c r="A5" t="s">
        <v>910</v>
      </c>
      <c r="F5" s="8">
        <v>19310.79</v>
      </c>
      <c r="G5" s="36" t="s">
        <v>25</v>
      </c>
      <c r="H5" s="8">
        <v>23004.54</v>
      </c>
      <c r="J5" s="14">
        <v>23527.17</v>
      </c>
      <c r="K5" s="14">
        <v>23468.639999999999</v>
      </c>
      <c r="L5" s="14">
        <v>23406.46</v>
      </c>
      <c r="M5" s="14">
        <v>22870.86</v>
      </c>
      <c r="N5" s="14">
        <v>22900.59</v>
      </c>
      <c r="P5" s="5">
        <f>(N5-H5)/H5</f>
        <v>-4.5186732705805345E-3</v>
      </c>
      <c r="R5" s="5">
        <f>(N5-F5)/F5</f>
        <v>0.18589607157449275</v>
      </c>
    </row>
    <row r="6" spans="1:18" ht="15.75" thickBot="1" x14ac:dyDescent="0.3">
      <c r="A6" t="s">
        <v>302</v>
      </c>
      <c r="C6" s="26" t="s">
        <v>820</v>
      </c>
      <c r="D6" s="1"/>
      <c r="E6" s="1"/>
      <c r="F6" s="9">
        <v>6040.04</v>
      </c>
      <c r="G6" s="36" t="s">
        <v>107</v>
      </c>
      <c r="H6" s="9">
        <v>6728.8</v>
      </c>
      <c r="J6" s="14">
        <v>6832.47</v>
      </c>
      <c r="K6" s="17">
        <v>6846.61</v>
      </c>
      <c r="L6" s="17">
        <v>6850.92</v>
      </c>
      <c r="M6" s="14">
        <v>6737.49</v>
      </c>
      <c r="N6" s="14">
        <v>6734.11</v>
      </c>
      <c r="P6" s="5">
        <f>(N6-H6)/H6</f>
        <v>7.8914516704308205E-4</v>
      </c>
      <c r="R6" s="5">
        <f>(N6-F6)/F6</f>
        <v>0.11491149065237974</v>
      </c>
    </row>
    <row r="7" spans="1:18" x14ac:dyDescent="0.25">
      <c r="C7" s="35"/>
      <c r="J7" s="12"/>
    </row>
    <row r="8" spans="1:18" x14ac:dyDescent="0.25">
      <c r="C8" s="12"/>
      <c r="J8" s="12"/>
    </row>
    <row r="9" spans="1:18" x14ac:dyDescent="0.25">
      <c r="C9" s="12"/>
      <c r="J9" s="12"/>
    </row>
    <row r="10" spans="1:18" x14ac:dyDescent="0.25">
      <c r="A10" t="s">
        <v>3</v>
      </c>
      <c r="C10" s="16" t="s">
        <v>4014</v>
      </c>
      <c r="J10" s="16"/>
    </row>
    <row r="11" spans="1:18" x14ac:dyDescent="0.25">
      <c r="C11" s="27" t="s">
        <v>4015</v>
      </c>
      <c r="J11" s="16"/>
    </row>
    <row r="12" spans="1:18" x14ac:dyDescent="0.25">
      <c r="C12" s="27" t="s">
        <v>4016</v>
      </c>
      <c r="J12" s="16"/>
    </row>
    <row r="13" spans="1:18" x14ac:dyDescent="0.25">
      <c r="C13" s="27" t="s">
        <v>4017</v>
      </c>
      <c r="J13" s="16"/>
    </row>
    <row r="14" spans="1:18" x14ac:dyDescent="0.25">
      <c r="C14" s="27" t="s">
        <v>4018</v>
      </c>
      <c r="J14" s="16"/>
    </row>
    <row r="15" spans="1:18" x14ac:dyDescent="0.25">
      <c r="C15" s="27" t="s">
        <v>4019</v>
      </c>
      <c r="J15" s="16"/>
    </row>
    <row r="16" spans="1:18" x14ac:dyDescent="0.25">
      <c r="C16" s="16" t="s">
        <v>4020</v>
      </c>
      <c r="J16" s="16"/>
    </row>
    <row r="17" spans="3:10" x14ac:dyDescent="0.25">
      <c r="C17" s="16" t="s">
        <v>4021</v>
      </c>
      <c r="J17" s="16"/>
    </row>
    <row r="18" spans="3:10" x14ac:dyDescent="0.25">
      <c r="C18" s="16" t="s">
        <v>4022</v>
      </c>
      <c r="J18" s="16"/>
    </row>
    <row r="19" spans="3:10" x14ac:dyDescent="0.25">
      <c r="C19" s="16" t="s">
        <v>4023</v>
      </c>
      <c r="J19" s="16"/>
    </row>
    <row r="20" spans="3:10" x14ac:dyDescent="0.25">
      <c r="C20" s="16" t="s">
        <v>4024</v>
      </c>
      <c r="J20" s="16"/>
    </row>
    <row r="21" spans="3:10" x14ac:dyDescent="0.25">
      <c r="C21" s="16" t="s">
        <v>4025</v>
      </c>
      <c r="J21" s="16"/>
    </row>
    <row r="22" spans="3:10" x14ac:dyDescent="0.25">
      <c r="C22" s="16" t="s">
        <v>4026</v>
      </c>
      <c r="J22" s="16"/>
    </row>
    <row r="23" spans="3:10" x14ac:dyDescent="0.25">
      <c r="C23" s="16" t="s">
        <v>4027</v>
      </c>
      <c r="J23" s="16"/>
    </row>
    <row r="24" spans="3:10" x14ac:dyDescent="0.25">
      <c r="C24" s="16"/>
      <c r="J24" s="16"/>
    </row>
    <row r="25" spans="3:10" x14ac:dyDescent="0.25">
      <c r="C25" s="16"/>
      <c r="J25" s="16"/>
    </row>
    <row r="26" spans="3:10" x14ac:dyDescent="0.25">
      <c r="C26" s="12" t="s">
        <v>182</v>
      </c>
      <c r="D26" s="12" t="s">
        <v>4012</v>
      </c>
      <c r="J26" s="16"/>
    </row>
    <row r="27" spans="3:10" x14ac:dyDescent="0.25">
      <c r="C27" s="12" t="s">
        <v>163</v>
      </c>
      <c r="D27" s="12" t="s">
        <v>4013</v>
      </c>
      <c r="J27" s="16"/>
    </row>
    <row r="28" spans="3:10" x14ac:dyDescent="0.25">
      <c r="C28" s="12"/>
      <c r="J28" s="16"/>
    </row>
    <row r="29" spans="3:10" x14ac:dyDescent="0.25">
      <c r="F29" s="2" t="s">
        <v>154</v>
      </c>
      <c r="J29" s="16"/>
    </row>
    <row r="30" spans="3:10" x14ac:dyDescent="0.25">
      <c r="C30" t="s">
        <v>102</v>
      </c>
      <c r="D30" s="5">
        <v>0.61990000000000001</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16384:16384" x14ac:dyDescent="0.25">
      <c r="C33" t="s">
        <v>266</v>
      </c>
      <c r="D33" s="5">
        <v>0.13220000000000001</v>
      </c>
      <c r="F33" s="5">
        <v>-0.1004</v>
      </c>
      <c r="I33" s="5"/>
      <c r="J33" s="16"/>
    </row>
    <row r="34" spans="3:10 16384:16384" x14ac:dyDescent="0.25">
      <c r="C34" t="s">
        <v>927</v>
      </c>
      <c r="D34" s="5">
        <v>0.1222</v>
      </c>
      <c r="F34" s="5">
        <v>-8.1299999999999997E-2</v>
      </c>
      <c r="I34" s="5"/>
      <c r="J34" s="16"/>
    </row>
    <row r="35" spans="3:10 16384:16384" x14ac:dyDescent="0.25">
      <c r="C35" t="s">
        <v>151</v>
      </c>
      <c r="D35" s="5">
        <v>0.12570000000000001</v>
      </c>
      <c r="F35" s="5">
        <v>1.47E-2</v>
      </c>
      <c r="I35" s="5"/>
      <c r="J35" s="16"/>
    </row>
    <row r="36" spans="3:10 16384:16384" x14ac:dyDescent="0.25">
      <c r="I36" s="5"/>
      <c r="J36" s="16"/>
    </row>
    <row r="37" spans="3:10 16384:16384" x14ac:dyDescent="0.25">
      <c r="I37" s="5"/>
      <c r="J37" s="16"/>
    </row>
    <row r="38" spans="3:10 16384:16384" x14ac:dyDescent="0.25">
      <c r="D38" s="5"/>
      <c r="F38" s="5"/>
      <c r="I38" s="5"/>
      <c r="J38" s="16"/>
    </row>
    <row r="39" spans="3:10 16384:16384" x14ac:dyDescent="0.25">
      <c r="D39" s="5"/>
      <c r="F39" s="5"/>
      <c r="I39" s="5"/>
      <c r="J39" s="16"/>
      <c r="XFD39">
        <v>7</v>
      </c>
    </row>
    <row r="40" spans="3:10 16384:16384" x14ac:dyDescent="0.25">
      <c r="D40" s="5"/>
      <c r="F40" s="5"/>
      <c r="G40" s="22"/>
      <c r="H40" s="16"/>
      <c r="I40" s="5"/>
      <c r="J40" s="16"/>
    </row>
    <row r="41" spans="3:10 16384:16384" x14ac:dyDescent="0.25">
      <c r="G41" s="22"/>
      <c r="H41" s="16"/>
      <c r="I41" s="5"/>
      <c r="J41" s="16"/>
    </row>
    <row r="42" spans="3:10 16384:16384" x14ac:dyDescent="0.25">
      <c r="G42" s="22"/>
      <c r="H42" s="16"/>
      <c r="I42" s="5"/>
      <c r="J42" s="16"/>
    </row>
    <row r="43" spans="3:10 16384:16384" x14ac:dyDescent="0.25">
      <c r="G43" s="22"/>
      <c r="H43" s="16"/>
      <c r="I43" s="5"/>
      <c r="J43" s="16"/>
    </row>
    <row r="44" spans="3:10 16384:16384" x14ac:dyDescent="0.25">
      <c r="D44" s="5"/>
      <c r="E44" s="21"/>
      <c r="F44" s="34"/>
      <c r="G44" s="22"/>
      <c r="H44" s="16"/>
      <c r="I44" s="5"/>
      <c r="J44" s="16"/>
    </row>
    <row r="45" spans="3:10 16384:16384" x14ac:dyDescent="0.25">
      <c r="D45" s="5">
        <f>SUM(D30:D44)</f>
        <v>1</v>
      </c>
      <c r="F45" s="34"/>
      <c r="I45" s="22"/>
      <c r="J45" s="16"/>
    </row>
    <row r="46" spans="3:10 16384:16384" x14ac:dyDescent="0.25">
      <c r="E46" s="21"/>
      <c r="F46" s="16"/>
      <c r="G46" s="22"/>
      <c r="H46" s="16"/>
      <c r="I46" s="22"/>
      <c r="J46" s="16"/>
    </row>
    <row r="47" spans="3:10 16384:16384" x14ac:dyDescent="0.25">
      <c r="C47" s="12"/>
      <c r="D47" s="5"/>
      <c r="E47" s="21"/>
      <c r="F47" s="16"/>
      <c r="G47" s="22"/>
      <c r="H47" s="16"/>
      <c r="I47" s="22"/>
      <c r="J47" s="16"/>
    </row>
    <row r="48" spans="3:10 16384:16384"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266</v>
      </c>
      <c r="E50" s="4">
        <v>557.70000000000005</v>
      </c>
      <c r="F50" s="4">
        <v>462.85</v>
      </c>
      <c r="G50" s="5">
        <f>(E50-F50)/F50</f>
        <v>0.2049260019444745</v>
      </c>
      <c r="H50" s="20">
        <v>575</v>
      </c>
      <c r="I50" s="4">
        <v>473.7</v>
      </c>
      <c r="J50" s="2">
        <v>92</v>
      </c>
      <c r="K50" s="2">
        <v>80</v>
      </c>
      <c r="L50" s="2"/>
      <c r="M50" t="s">
        <v>3991</v>
      </c>
    </row>
    <row r="51" spans="1:19" x14ac:dyDescent="0.25">
      <c r="A51" s="6" t="s">
        <v>11</v>
      </c>
      <c r="B51" t="s">
        <v>927</v>
      </c>
      <c r="E51" s="4">
        <v>84.76</v>
      </c>
      <c r="F51" s="4">
        <v>79.48</v>
      </c>
      <c r="G51" s="5">
        <f>(E51-F51)/F51</f>
        <v>6.6431806743834934E-2</v>
      </c>
      <c r="H51" s="20">
        <v>79</v>
      </c>
      <c r="I51" s="4">
        <v>78.959999999999994</v>
      </c>
      <c r="J51" s="2">
        <v>93</v>
      </c>
      <c r="K51" s="2">
        <v>97</v>
      </c>
      <c r="L51" s="2"/>
      <c r="M51" t="s">
        <v>3992</v>
      </c>
    </row>
    <row r="52" spans="1:19" x14ac:dyDescent="0.25">
      <c r="A52" s="6" t="s">
        <v>12</v>
      </c>
      <c r="B52" t="s">
        <v>151</v>
      </c>
      <c r="E52">
        <v>272.41000000000003</v>
      </c>
      <c r="F52">
        <v>271.33999999999997</v>
      </c>
      <c r="G52" s="5">
        <f>(E52-F52)/F52</f>
        <v>3.9433920542494665E-3</v>
      </c>
      <c r="H52" s="20">
        <v>255</v>
      </c>
      <c r="I52" s="4">
        <v>259.24</v>
      </c>
      <c r="J52" s="2">
        <v>84</v>
      </c>
      <c r="K52" s="2">
        <v>85</v>
      </c>
      <c r="M52" t="s">
        <v>3993</v>
      </c>
    </row>
    <row r="53" spans="1:19" x14ac:dyDescent="0.25">
      <c r="A53" s="6" t="s">
        <v>13</v>
      </c>
    </row>
    <row r="54" spans="1:19" x14ac:dyDescent="0.25">
      <c r="A54" s="6" t="s">
        <v>14</v>
      </c>
      <c r="E54" s="4"/>
      <c r="F54" s="4"/>
      <c r="G54" s="5"/>
      <c r="H54" s="20"/>
      <c r="I54" s="4"/>
      <c r="J54" s="2"/>
      <c r="K54" s="2"/>
    </row>
    <row r="55" spans="1:19" x14ac:dyDescent="0.25">
      <c r="A55" s="6" t="s">
        <v>15</v>
      </c>
      <c r="E55" s="4"/>
      <c r="F55" s="4"/>
      <c r="G55" s="5"/>
      <c r="H55" s="20"/>
      <c r="I55" s="4"/>
      <c r="J55" s="2"/>
      <c r="K55" s="2"/>
      <c r="L55" s="2"/>
    </row>
    <row r="56" spans="1:19" x14ac:dyDescent="0.25">
      <c r="A56" s="6" t="s">
        <v>16</v>
      </c>
      <c r="E56" s="4"/>
      <c r="F56" s="4"/>
      <c r="G56" s="5"/>
      <c r="H56" s="20"/>
      <c r="I56" s="4"/>
      <c r="J56" s="2"/>
      <c r="K56" s="2"/>
      <c r="L56" s="2"/>
    </row>
    <row r="57" spans="1:19" x14ac:dyDescent="0.25">
      <c r="A57" s="6" t="s">
        <v>17</v>
      </c>
    </row>
    <row r="58" spans="1:19" x14ac:dyDescent="0.25">
      <c r="A58" s="6" t="s">
        <v>31</v>
      </c>
      <c r="E58" s="4"/>
      <c r="F58" s="4"/>
      <c r="G58" s="5"/>
      <c r="H58" s="13"/>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3919</v>
      </c>
      <c r="C66" s="16" t="s">
        <v>3932</v>
      </c>
      <c r="E66" s="20">
        <v>115.01</v>
      </c>
      <c r="F66" s="20">
        <v>145.5</v>
      </c>
      <c r="G66" s="22">
        <f t="shared" ref="G66:G81" si="0">(E66-F66)/F66</f>
        <v>-0.20955326460481097</v>
      </c>
      <c r="H66" s="15">
        <v>82</v>
      </c>
      <c r="I66" s="15">
        <v>80</v>
      </c>
      <c r="J66" s="28">
        <v>46085</v>
      </c>
      <c r="K66" s="31">
        <v>118.76</v>
      </c>
      <c r="L66" s="38">
        <f t="shared" ref="L66:L81" si="1">(E66-K66)/K66</f>
        <v>-3.157628831256315E-2</v>
      </c>
      <c r="M66" s="31">
        <v>121.56</v>
      </c>
      <c r="N66" s="38">
        <f t="shared" ref="N66:N81" si="2">(E66-M66)/M66</f>
        <v>-5.3882856202698233E-2</v>
      </c>
      <c r="O66" s="31">
        <v>118.82</v>
      </c>
      <c r="P66" s="38">
        <f t="shared" ref="P66:P81" si="3">(E66-O66)/O66</f>
        <v>-3.2065308870560416E-2</v>
      </c>
      <c r="Q66" s="16" t="s">
        <v>3933</v>
      </c>
    </row>
    <row r="67" spans="1:20" x14ac:dyDescent="0.25">
      <c r="A67" s="6" t="s">
        <v>11</v>
      </c>
      <c r="B67" s="16" t="s">
        <v>3706</v>
      </c>
      <c r="C67" s="16" t="s">
        <v>3718</v>
      </c>
      <c r="E67" s="20">
        <v>45.21</v>
      </c>
      <c r="F67" s="20">
        <v>56.14</v>
      </c>
      <c r="G67" s="22">
        <f t="shared" si="0"/>
        <v>-0.19469184182401139</v>
      </c>
      <c r="H67" s="15">
        <v>98</v>
      </c>
      <c r="I67" s="15">
        <v>96</v>
      </c>
      <c r="J67" s="29">
        <v>46077</v>
      </c>
      <c r="K67" s="31">
        <v>44.95</v>
      </c>
      <c r="L67" s="38">
        <f t="shared" si="1"/>
        <v>5.784204671857575E-3</v>
      </c>
      <c r="M67" s="31">
        <v>49.11</v>
      </c>
      <c r="N67" s="38">
        <f t="shared" si="2"/>
        <v>-7.9413561392791668E-2</v>
      </c>
      <c r="O67" s="31">
        <v>44.45</v>
      </c>
      <c r="P67" s="38">
        <f t="shared" si="3"/>
        <v>1.7097862767154061E-2</v>
      </c>
      <c r="Q67" s="16" t="s">
        <v>3996</v>
      </c>
    </row>
    <row r="68" spans="1:20" x14ac:dyDescent="0.25">
      <c r="A68" s="6" t="s">
        <v>12</v>
      </c>
      <c r="B68" s="16" t="s">
        <v>118</v>
      </c>
      <c r="C68" s="16" t="s">
        <v>2527</v>
      </c>
      <c r="E68" s="20">
        <v>165.77</v>
      </c>
      <c r="F68" s="20">
        <v>202.53</v>
      </c>
      <c r="G68" s="22">
        <f t="shared" si="0"/>
        <v>-0.18150397471979454</v>
      </c>
      <c r="H68" s="15">
        <v>98</v>
      </c>
      <c r="I68" s="15">
        <v>90</v>
      </c>
      <c r="J68" s="32">
        <v>45979</v>
      </c>
      <c r="K68" s="31">
        <v>175.34</v>
      </c>
      <c r="L68" s="38">
        <f t="shared" si="1"/>
        <v>-5.4579673776662445E-2</v>
      </c>
      <c r="M68" s="31">
        <v>180.56</v>
      </c>
      <c r="N68" s="38">
        <f t="shared" si="2"/>
        <v>-8.1911829862649485E-2</v>
      </c>
      <c r="O68" s="31">
        <v>176.57</v>
      </c>
      <c r="P68" s="38">
        <f t="shared" si="3"/>
        <v>-6.1165543410545302E-2</v>
      </c>
      <c r="Q68" s="16" t="s">
        <v>3997</v>
      </c>
      <c r="T68" s="16"/>
    </row>
    <row r="69" spans="1:20" x14ac:dyDescent="0.25">
      <c r="A69" s="6" t="s">
        <v>13</v>
      </c>
      <c r="B69" s="16" t="s">
        <v>3206</v>
      </c>
      <c r="C69" s="16" t="s">
        <v>3879</v>
      </c>
      <c r="E69" s="20">
        <v>145.52000000000001</v>
      </c>
      <c r="F69" s="20">
        <v>176.7</v>
      </c>
      <c r="G69" s="22">
        <f t="shared" si="0"/>
        <v>-0.17645727221278992</v>
      </c>
      <c r="H69" s="15">
        <v>80</v>
      </c>
      <c r="I69" s="15">
        <v>97</v>
      </c>
      <c r="J69" s="29">
        <v>45987</v>
      </c>
      <c r="K69" s="31">
        <v>155.31</v>
      </c>
      <c r="L69" s="38">
        <f t="shared" si="1"/>
        <v>-6.3035219882814963E-2</v>
      </c>
      <c r="M69" s="31">
        <v>157.66999999999999</v>
      </c>
      <c r="N69" s="38">
        <f t="shared" si="2"/>
        <v>-7.7059681613496411E-2</v>
      </c>
      <c r="O69" s="31">
        <v>154.58000000000001</v>
      </c>
      <c r="P69" s="38">
        <f t="shared" si="3"/>
        <v>-5.8610428257213104E-2</v>
      </c>
      <c r="Q69" s="16" t="s">
        <v>3998</v>
      </c>
    </row>
    <row r="70" spans="1:20" x14ac:dyDescent="0.25">
      <c r="A70" s="6" t="s">
        <v>14</v>
      </c>
      <c r="B70" s="16" t="s">
        <v>2289</v>
      </c>
      <c r="C70" s="16" t="s">
        <v>3582</v>
      </c>
      <c r="E70" s="20">
        <v>578.30999999999995</v>
      </c>
      <c r="F70" s="20">
        <v>677.29</v>
      </c>
      <c r="G70" s="22">
        <f t="shared" si="0"/>
        <v>-0.14614123935094275</v>
      </c>
      <c r="H70" s="15">
        <v>40</v>
      </c>
      <c r="I70" s="15">
        <v>89</v>
      </c>
      <c r="J70" s="29">
        <v>46050</v>
      </c>
      <c r="K70" s="31">
        <v>597.74</v>
      </c>
      <c r="L70" s="38">
        <f t="shared" si="1"/>
        <v>-3.2505771740221609E-2</v>
      </c>
      <c r="M70" s="31">
        <v>579.12</v>
      </c>
      <c r="N70" s="38">
        <f t="shared" si="2"/>
        <v>-1.3986738499793809E-3</v>
      </c>
      <c r="O70" s="31">
        <v>600.87</v>
      </c>
      <c r="P70" s="38">
        <f t="shared" si="3"/>
        <v>-3.7545558939537767E-2</v>
      </c>
      <c r="Q70" s="16" t="s">
        <v>3880</v>
      </c>
    </row>
    <row r="71" spans="1:20" x14ac:dyDescent="0.25">
      <c r="A71" s="6" t="s">
        <v>15</v>
      </c>
      <c r="B71" s="16" t="s">
        <v>3835</v>
      </c>
      <c r="C71" s="16" t="s">
        <v>3851</v>
      </c>
      <c r="E71" s="20">
        <v>158.30000000000001</v>
      </c>
      <c r="F71" s="20">
        <v>184.44</v>
      </c>
      <c r="G71" s="22">
        <f t="shared" si="0"/>
        <v>-0.14172630665799169</v>
      </c>
      <c r="H71" s="15">
        <v>77</v>
      </c>
      <c r="I71" s="15">
        <v>83</v>
      </c>
      <c r="J71" s="29">
        <v>46072</v>
      </c>
      <c r="K71" s="31">
        <v>169.2</v>
      </c>
      <c r="L71" s="38">
        <f t="shared" si="1"/>
        <v>-6.4420803782505781E-2</v>
      </c>
      <c r="M71" s="31">
        <v>165.22</v>
      </c>
      <c r="N71" s="38">
        <f t="shared" si="2"/>
        <v>-4.1883549207117704E-2</v>
      </c>
      <c r="O71" s="31">
        <v>170.37</v>
      </c>
      <c r="P71" s="38">
        <f t="shared" si="3"/>
        <v>-7.0845806186535146E-2</v>
      </c>
      <c r="Q71" s="16" t="s">
        <v>3960</v>
      </c>
    </row>
    <row r="72" spans="1:20" x14ac:dyDescent="0.25">
      <c r="A72" s="6" t="s">
        <v>16</v>
      </c>
      <c r="B72" s="16" t="s">
        <v>257</v>
      </c>
      <c r="C72" s="16" t="s">
        <v>262</v>
      </c>
      <c r="E72" s="20">
        <v>58.18</v>
      </c>
      <c r="F72" s="20">
        <v>64.16</v>
      </c>
      <c r="G72" s="22">
        <f t="shared" si="0"/>
        <v>-9.3204488778054817E-2</v>
      </c>
      <c r="H72" s="15">
        <v>29</v>
      </c>
      <c r="I72" s="15">
        <v>95</v>
      </c>
      <c r="J72" s="29">
        <v>45985</v>
      </c>
      <c r="K72" s="31">
        <v>62.64</v>
      </c>
      <c r="L72" s="38">
        <f t="shared" si="1"/>
        <v>-7.1200510855683283E-2</v>
      </c>
      <c r="M72" s="31">
        <v>68.069999999999993</v>
      </c>
      <c r="N72" s="38">
        <f t="shared" si="2"/>
        <v>-0.14529161157631842</v>
      </c>
      <c r="O72" s="31">
        <v>63.37</v>
      </c>
      <c r="P72" s="38">
        <f t="shared" si="3"/>
        <v>-8.1899952658986863E-2</v>
      </c>
      <c r="Q72" s="16" t="s">
        <v>4005</v>
      </c>
    </row>
    <row r="73" spans="1:20" x14ac:dyDescent="0.25">
      <c r="A73" s="6" t="s">
        <v>17</v>
      </c>
      <c r="B73" s="16" t="s">
        <v>240</v>
      </c>
      <c r="C73" s="16" t="s">
        <v>125</v>
      </c>
      <c r="E73" s="20">
        <v>174.01</v>
      </c>
      <c r="F73" s="20">
        <v>188.2</v>
      </c>
      <c r="G73" s="22">
        <f t="shared" si="0"/>
        <v>-7.5398512221041436E-2</v>
      </c>
      <c r="H73" s="15">
        <v>99</v>
      </c>
      <c r="I73" s="15">
        <v>93</v>
      </c>
      <c r="J73" s="29">
        <v>46071</v>
      </c>
      <c r="K73" s="31">
        <v>179.51</v>
      </c>
      <c r="L73" s="38">
        <f t="shared" si="1"/>
        <v>-3.0638961617737177E-2</v>
      </c>
      <c r="M73" s="31">
        <v>184.17</v>
      </c>
      <c r="N73" s="38">
        <f t="shared" si="2"/>
        <v>-5.5166422327197685E-2</v>
      </c>
      <c r="O73" s="31">
        <v>180.47</v>
      </c>
      <c r="P73" s="38">
        <f t="shared" si="3"/>
        <v>-3.5795423062004811E-2</v>
      </c>
      <c r="Q73" s="16" t="s">
        <v>4000</v>
      </c>
    </row>
    <row r="74" spans="1:20" x14ac:dyDescent="0.25">
      <c r="A74" s="6" t="s">
        <v>31</v>
      </c>
      <c r="B74" s="16" t="s">
        <v>3806</v>
      </c>
      <c r="C74" s="16" t="s">
        <v>3808</v>
      </c>
      <c r="E74" s="20">
        <v>99.41</v>
      </c>
      <c r="F74" s="20">
        <v>106.52</v>
      </c>
      <c r="G74" s="22">
        <f t="shared" si="0"/>
        <v>-6.6748028539241458E-2</v>
      </c>
      <c r="H74" s="15">
        <v>12</v>
      </c>
      <c r="I74" s="15">
        <v>92</v>
      </c>
      <c r="J74" s="29">
        <v>46085</v>
      </c>
      <c r="K74" s="31">
        <v>102.55</v>
      </c>
      <c r="L74" s="38">
        <f t="shared" si="1"/>
        <v>-3.0619210141394449E-2</v>
      </c>
      <c r="M74" s="31">
        <v>103.08</v>
      </c>
      <c r="N74" s="38">
        <f t="shared" si="2"/>
        <v>-3.5603414823438123E-2</v>
      </c>
      <c r="O74" s="31">
        <v>102.5</v>
      </c>
      <c r="P74" s="38">
        <f t="shared" si="3"/>
        <v>-3.0146341463414668E-2</v>
      </c>
      <c r="Q74" s="16" t="s">
        <v>3999</v>
      </c>
    </row>
    <row r="75" spans="1:20" x14ac:dyDescent="0.25">
      <c r="A75" s="6" t="s">
        <v>33</v>
      </c>
      <c r="B75" s="16" t="s">
        <v>51</v>
      </c>
      <c r="C75" s="16" t="s">
        <v>52</v>
      </c>
      <c r="E75" s="20">
        <v>299.52999999999997</v>
      </c>
      <c r="F75" s="20">
        <v>318.45999999999998</v>
      </c>
      <c r="G75" s="22">
        <f t="shared" si="0"/>
        <v>-5.9442316146454836E-2</v>
      </c>
      <c r="H75" s="15">
        <v>98</v>
      </c>
      <c r="I75" s="15">
        <v>87</v>
      </c>
      <c r="J75" s="29">
        <v>45987</v>
      </c>
      <c r="K75" s="31">
        <v>306.13</v>
      </c>
      <c r="L75" s="38">
        <f t="shared" si="1"/>
        <v>-2.1559468199784479E-2</v>
      </c>
      <c r="M75" s="31">
        <v>316.66000000000003</v>
      </c>
      <c r="N75" s="38">
        <f t="shared" si="2"/>
        <v>-5.4095875702646533E-2</v>
      </c>
      <c r="O75" s="31">
        <v>305.33</v>
      </c>
      <c r="P75" s="38">
        <f t="shared" si="3"/>
        <v>-1.8995840565945082E-2</v>
      </c>
      <c r="Q75" s="16" t="s">
        <v>4002</v>
      </c>
    </row>
    <row r="76" spans="1:20" x14ac:dyDescent="0.25">
      <c r="A76" s="6" t="s">
        <v>34</v>
      </c>
      <c r="B76" s="16" t="s">
        <v>80</v>
      </c>
      <c r="C76" s="16" t="s">
        <v>1292</v>
      </c>
      <c r="E76" s="20">
        <v>234.69</v>
      </c>
      <c r="F76" s="20">
        <v>238.85</v>
      </c>
      <c r="G76" s="22">
        <f t="shared" si="0"/>
        <v>-1.7416788779568752E-2</v>
      </c>
      <c r="H76" s="15">
        <v>72</v>
      </c>
      <c r="I76" s="15">
        <v>66</v>
      </c>
      <c r="J76" s="28">
        <v>46051</v>
      </c>
      <c r="K76" s="31">
        <v>227.59</v>
      </c>
      <c r="L76" s="38">
        <f t="shared" si="1"/>
        <v>3.1196449756140401E-2</v>
      </c>
      <c r="M76" s="31">
        <v>236.68</v>
      </c>
      <c r="N76" s="38">
        <f t="shared" si="2"/>
        <v>-8.4079770153794534E-3</v>
      </c>
      <c r="O76" s="31">
        <v>228.7</v>
      </c>
      <c r="P76" s="38">
        <f t="shared" si="3"/>
        <v>2.6191517271534803E-2</v>
      </c>
      <c r="Q76" s="16" t="s">
        <v>4003</v>
      </c>
    </row>
    <row r="77" spans="1:20" x14ac:dyDescent="0.25">
      <c r="A77" s="6" t="s">
        <v>35</v>
      </c>
      <c r="B77" s="16" t="s">
        <v>3959</v>
      </c>
      <c r="C77" s="16" t="s">
        <v>3970</v>
      </c>
      <c r="E77" s="20">
        <v>115.94</v>
      </c>
      <c r="F77" s="20">
        <v>115.8</v>
      </c>
      <c r="G77" s="22">
        <f t="shared" si="0"/>
        <v>1.2089810017271206E-3</v>
      </c>
      <c r="H77" s="15">
        <v>83</v>
      </c>
      <c r="I77" s="15">
        <v>78</v>
      </c>
      <c r="J77" s="29">
        <v>46066</v>
      </c>
      <c r="K77" s="31">
        <v>110.6</v>
      </c>
      <c r="L77" s="38">
        <f t="shared" si="1"/>
        <v>4.8282097649186291E-2</v>
      </c>
      <c r="M77" s="31">
        <v>111.8</v>
      </c>
      <c r="N77" s="38">
        <f t="shared" si="2"/>
        <v>3.7030411449016108E-2</v>
      </c>
      <c r="O77" s="31">
        <v>110.2</v>
      </c>
      <c r="P77" s="38">
        <f t="shared" si="3"/>
        <v>5.2087114337568012E-2</v>
      </c>
      <c r="Q77" s="16" t="s">
        <v>4001</v>
      </c>
    </row>
    <row r="78" spans="1:20" x14ac:dyDescent="0.25">
      <c r="A78" s="6" t="s">
        <v>38</v>
      </c>
      <c r="B78" s="16" t="s">
        <v>3994</v>
      </c>
      <c r="C78" s="16" t="s">
        <v>4008</v>
      </c>
      <c r="E78" s="20">
        <v>102.21</v>
      </c>
      <c r="F78" s="20">
        <v>100.05</v>
      </c>
      <c r="G78" s="22">
        <f t="shared" si="0"/>
        <v>2.1589205397301317E-2</v>
      </c>
      <c r="H78" s="15">
        <v>93</v>
      </c>
      <c r="I78" s="15">
        <v>71</v>
      </c>
      <c r="J78" s="29">
        <v>46057</v>
      </c>
      <c r="K78" s="31">
        <v>96.02</v>
      </c>
      <c r="L78" s="38">
        <f t="shared" si="1"/>
        <v>6.4465736304936447E-2</v>
      </c>
      <c r="M78" s="31">
        <v>97.22</v>
      </c>
      <c r="N78" s="38">
        <f t="shared" si="2"/>
        <v>5.1326887471713586E-2</v>
      </c>
      <c r="O78" s="31">
        <v>95.66</v>
      </c>
      <c r="P78" s="38">
        <f t="shared" si="3"/>
        <v>6.847167049968636E-2</v>
      </c>
      <c r="Q78" s="16" t="s">
        <v>4009</v>
      </c>
    </row>
    <row r="79" spans="1:20" x14ac:dyDescent="0.25">
      <c r="A79" s="6" t="s">
        <v>44</v>
      </c>
      <c r="B79" s="16" t="s">
        <v>3995</v>
      </c>
      <c r="C79" s="16" t="s">
        <v>4010</v>
      </c>
      <c r="E79" s="20">
        <v>89.1</v>
      </c>
      <c r="F79" s="20">
        <v>86.57</v>
      </c>
      <c r="G79" s="22">
        <f t="shared" si="0"/>
        <v>2.9224904701397728E-2</v>
      </c>
      <c r="H79" s="15">
        <v>89</v>
      </c>
      <c r="I79" s="15">
        <v>86</v>
      </c>
      <c r="J79" s="29">
        <v>46058</v>
      </c>
      <c r="K79" s="31">
        <v>82.35</v>
      </c>
      <c r="L79" s="38">
        <f t="shared" si="1"/>
        <v>8.1967213114754106E-2</v>
      </c>
      <c r="M79" s="31">
        <v>84.94</v>
      </c>
      <c r="N79" s="38">
        <f t="shared" si="2"/>
        <v>4.8975747586531629E-2</v>
      </c>
      <c r="O79" s="31">
        <v>82.13</v>
      </c>
      <c r="P79" s="38">
        <f t="shared" si="3"/>
        <v>8.4865457201996827E-2</v>
      </c>
      <c r="Q79" s="16" t="s">
        <v>4011</v>
      </c>
    </row>
    <row r="80" spans="1:20" x14ac:dyDescent="0.25">
      <c r="A80" s="6" t="s">
        <v>45</v>
      </c>
      <c r="B80" s="16" t="s">
        <v>1719</v>
      </c>
      <c r="C80" s="16" t="s">
        <v>4006</v>
      </c>
      <c r="E80" s="20">
        <v>170.97</v>
      </c>
      <c r="F80" s="20">
        <v>153.5</v>
      </c>
      <c r="G80" s="22">
        <f t="shared" si="0"/>
        <v>0.11381107491856676</v>
      </c>
      <c r="H80" s="15">
        <v>98</v>
      </c>
      <c r="I80" s="15">
        <v>92</v>
      </c>
      <c r="J80" s="29">
        <v>46078</v>
      </c>
      <c r="K80" s="31">
        <v>165</v>
      </c>
      <c r="L80" s="38">
        <f t="shared" si="1"/>
        <v>3.6181818181818176E-2</v>
      </c>
      <c r="M80" s="31">
        <v>178.1</v>
      </c>
      <c r="N80" s="38">
        <f t="shared" si="2"/>
        <v>-4.0033688938798405E-2</v>
      </c>
      <c r="O80" s="31">
        <v>164.38</v>
      </c>
      <c r="P80" s="38">
        <f t="shared" si="3"/>
        <v>4.0090035284097846E-2</v>
      </c>
      <c r="Q80" s="16" t="s">
        <v>4007</v>
      </c>
    </row>
    <row r="81" spans="1:17" x14ac:dyDescent="0.25">
      <c r="A81" s="6" t="s">
        <v>46</v>
      </c>
      <c r="B81" s="16" t="s">
        <v>1761</v>
      </c>
      <c r="C81" s="16" t="s">
        <v>3972</v>
      </c>
      <c r="E81" s="20">
        <v>45.98</v>
      </c>
      <c r="F81" s="20">
        <v>39.950000000000003</v>
      </c>
      <c r="G81" s="22">
        <f t="shared" si="0"/>
        <v>0.15093867334167693</v>
      </c>
      <c r="H81" s="15">
        <v>90</v>
      </c>
      <c r="I81" s="15">
        <v>92</v>
      </c>
      <c r="J81" s="29">
        <v>46072</v>
      </c>
      <c r="K81" s="31">
        <v>36.770000000000003</v>
      </c>
      <c r="L81" s="38">
        <f t="shared" si="1"/>
        <v>0.25047593146586872</v>
      </c>
      <c r="M81" s="31">
        <v>39.83</v>
      </c>
      <c r="N81" s="38">
        <f t="shared" si="2"/>
        <v>0.15440622646246546</v>
      </c>
      <c r="O81" s="31">
        <v>36.36</v>
      </c>
      <c r="P81" s="38">
        <f t="shared" si="3"/>
        <v>0.26457645764576448</v>
      </c>
      <c r="Q81" s="16" t="s">
        <v>4004</v>
      </c>
    </row>
    <row r="82" spans="1:17" x14ac:dyDescent="0.25">
      <c r="A82" s="6" t="s">
        <v>47</v>
      </c>
    </row>
    <row r="83" spans="1:17" x14ac:dyDescent="0.25">
      <c r="A83" s="6" t="s">
        <v>54</v>
      </c>
    </row>
    <row r="84" spans="1:17" x14ac:dyDescent="0.25">
      <c r="A84" s="6" t="s">
        <v>56</v>
      </c>
    </row>
    <row r="85" spans="1:17" x14ac:dyDescent="0.25">
      <c r="A85" s="6" t="s">
        <v>63</v>
      </c>
    </row>
    <row r="86" spans="1:17" x14ac:dyDescent="0.25">
      <c r="A86" s="6" t="s">
        <v>64</v>
      </c>
    </row>
    <row r="87" spans="1:17" x14ac:dyDescent="0.25">
      <c r="A87" s="6" t="s">
        <v>65</v>
      </c>
    </row>
    <row r="88" spans="1:17" x14ac:dyDescent="0.25">
      <c r="A88" s="6" t="s">
        <v>66</v>
      </c>
    </row>
    <row r="89" spans="1:17" x14ac:dyDescent="0.25">
      <c r="A89" s="6" t="s">
        <v>67</v>
      </c>
    </row>
    <row r="90" spans="1:17" x14ac:dyDescent="0.25">
      <c r="A90" s="6" t="s">
        <v>68</v>
      </c>
    </row>
    <row r="91" spans="1:17" x14ac:dyDescent="0.25">
      <c r="A91" s="6" t="s">
        <v>69</v>
      </c>
    </row>
    <row r="92" spans="1:17" x14ac:dyDescent="0.25">
      <c r="A92" s="6" t="s">
        <v>70</v>
      </c>
    </row>
    <row r="93" spans="1:17" x14ac:dyDescent="0.25">
      <c r="A93" s="6" t="s">
        <v>75</v>
      </c>
    </row>
    <row r="94" spans="1:17" x14ac:dyDescent="0.25">
      <c r="A94" s="6" t="s">
        <v>76</v>
      </c>
      <c r="B94" s="16"/>
      <c r="C94" s="16"/>
      <c r="E94" s="20"/>
      <c r="F94" s="20"/>
      <c r="G94" s="22"/>
      <c r="H94" s="15"/>
      <c r="I94" s="15"/>
      <c r="J94" s="29"/>
      <c r="K94" s="31"/>
      <c r="L94" s="33"/>
      <c r="M94" s="31"/>
      <c r="N94" s="33"/>
      <c r="O94" s="31"/>
      <c r="P94" s="33"/>
    </row>
    <row r="95" spans="1:17" x14ac:dyDescent="0.25">
      <c r="A95" s="6" t="s">
        <v>78</v>
      </c>
    </row>
    <row r="96" spans="1:17"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row r="113" customFormat="1" x14ac:dyDescent="0.25"/>
    <row r="114"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5" customFormat="1" x14ac:dyDescent="0.25"/>
  </sheetData>
  <sortState xmlns:xlrd2="http://schemas.microsoft.com/office/spreadsheetml/2017/richdata2" ref="B66:Q81">
    <sortCondition ref="G66:G81"/>
  </sortState>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17A7C-49F0-414B-9FA2-5A29473664F5}">
  <dimension ref="A1:XFD135"/>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45975</v>
      </c>
      <c r="I3" s="2"/>
      <c r="J3" s="29">
        <v>45978</v>
      </c>
      <c r="K3" s="28">
        <v>45979</v>
      </c>
      <c r="L3" s="28">
        <v>45980</v>
      </c>
      <c r="M3" s="28">
        <v>45981</v>
      </c>
      <c r="N3" s="28">
        <v>45982</v>
      </c>
      <c r="P3" s="2" t="s">
        <v>82</v>
      </c>
      <c r="R3" s="2" t="s">
        <v>82</v>
      </c>
    </row>
    <row r="4" spans="1:18" ht="15.75" thickBot="1" x14ac:dyDescent="0.3">
      <c r="A4" t="s">
        <v>0</v>
      </c>
      <c r="C4" s="10">
        <v>45978</v>
      </c>
      <c r="D4" s="11" t="s">
        <v>32</v>
      </c>
      <c r="E4" s="10">
        <v>45982</v>
      </c>
      <c r="J4" s="2" t="s">
        <v>26</v>
      </c>
      <c r="K4" s="2" t="s">
        <v>27</v>
      </c>
      <c r="L4" s="2" t="s">
        <v>28</v>
      </c>
      <c r="M4" s="2" t="s">
        <v>29</v>
      </c>
      <c r="N4" s="2" t="s">
        <v>30</v>
      </c>
    </row>
    <row r="5" spans="1:18" ht="15.75" thickBot="1" x14ac:dyDescent="0.3">
      <c r="A5" t="s">
        <v>910</v>
      </c>
      <c r="F5" s="8">
        <v>19310.79</v>
      </c>
      <c r="G5" s="36" t="s">
        <v>25</v>
      </c>
      <c r="H5" s="8">
        <v>22900.59</v>
      </c>
      <c r="J5" s="14">
        <v>22708.07</v>
      </c>
      <c r="K5" s="14">
        <v>22432.85</v>
      </c>
      <c r="L5" s="14">
        <v>22564.23</v>
      </c>
      <c r="M5" s="14">
        <v>22078.05</v>
      </c>
      <c r="N5" s="14">
        <v>22273.08</v>
      </c>
      <c r="P5" s="5">
        <f>(N5-H5)/H5</f>
        <v>-2.7401477429184067E-2</v>
      </c>
      <c r="R5" s="5">
        <f>(N5-F5)/F5</f>
        <v>0.15340076713588624</v>
      </c>
    </row>
    <row r="6" spans="1:18" ht="15.75" thickBot="1" x14ac:dyDescent="0.3">
      <c r="A6" t="s">
        <v>302</v>
      </c>
      <c r="C6" s="26" t="s">
        <v>909</v>
      </c>
      <c r="D6" s="1"/>
      <c r="E6" s="1"/>
      <c r="F6" s="9">
        <v>6040.04</v>
      </c>
      <c r="G6" s="36" t="s">
        <v>107</v>
      </c>
      <c r="H6" s="9">
        <v>6734.11</v>
      </c>
      <c r="J6" s="14">
        <v>6672.41</v>
      </c>
      <c r="K6" s="17">
        <v>6617.32</v>
      </c>
      <c r="L6" s="17">
        <v>6642.16</v>
      </c>
      <c r="M6" s="14">
        <v>6538.16</v>
      </c>
      <c r="N6" s="14">
        <v>6602.99</v>
      </c>
      <c r="P6" s="5">
        <f>(N6-H6)/H6</f>
        <v>-1.9471021411886634E-2</v>
      </c>
      <c r="R6" s="5">
        <f>(N6-F6)/F6</f>
        <v>9.3203025145528806E-2</v>
      </c>
    </row>
    <row r="7" spans="1:18" x14ac:dyDescent="0.25">
      <c r="C7" s="35"/>
      <c r="J7" s="12"/>
    </row>
    <row r="8" spans="1:18" x14ac:dyDescent="0.25">
      <c r="C8" s="12"/>
      <c r="J8" s="12"/>
    </row>
    <row r="9" spans="1:18" x14ac:dyDescent="0.25">
      <c r="C9" s="12"/>
      <c r="J9" s="12"/>
    </row>
    <row r="10" spans="1:18" x14ac:dyDescent="0.25">
      <c r="A10" t="s">
        <v>3</v>
      </c>
      <c r="C10" s="16" t="s">
        <v>4050</v>
      </c>
      <c r="J10" s="16"/>
    </row>
    <row r="11" spans="1:18" x14ac:dyDescent="0.25">
      <c r="C11" s="27" t="s">
        <v>4051</v>
      </c>
      <c r="J11" s="16"/>
    </row>
    <row r="12" spans="1:18" x14ac:dyDescent="0.25">
      <c r="C12" s="27" t="s">
        <v>4052</v>
      </c>
      <c r="J12" s="16"/>
    </row>
    <row r="13" spans="1:18" x14ac:dyDescent="0.25">
      <c r="C13" s="27" t="s">
        <v>4053</v>
      </c>
      <c r="J13" s="16"/>
    </row>
    <row r="14" spans="1:18" x14ac:dyDescent="0.25">
      <c r="C14" s="27" t="s">
        <v>4054</v>
      </c>
      <c r="J14" s="16"/>
    </row>
    <row r="15" spans="1:18" x14ac:dyDescent="0.25">
      <c r="C15" s="27" t="s">
        <v>4055</v>
      </c>
      <c r="J15" s="16"/>
    </row>
    <row r="16" spans="1:18" x14ac:dyDescent="0.25">
      <c r="C16" s="16" t="s">
        <v>4056</v>
      </c>
      <c r="J16" s="16"/>
    </row>
    <row r="17" spans="3:10" x14ac:dyDescent="0.25">
      <c r="C17" s="16" t="s">
        <v>4057</v>
      </c>
      <c r="J17" s="16"/>
    </row>
    <row r="18" spans="3:10" x14ac:dyDescent="0.25">
      <c r="C18" s="16" t="s">
        <v>4058</v>
      </c>
      <c r="J18" s="16"/>
    </row>
    <row r="19" spans="3:10" x14ac:dyDescent="0.25">
      <c r="C19" s="16"/>
      <c r="J19" s="16"/>
    </row>
    <row r="20" spans="3:10" x14ac:dyDescent="0.25">
      <c r="C20" s="16"/>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6"/>
      <c r="J25" s="16"/>
    </row>
    <row r="26" spans="3:10" x14ac:dyDescent="0.25">
      <c r="C26" s="12" t="s">
        <v>182</v>
      </c>
      <c r="D26" s="12" t="s">
        <v>4049</v>
      </c>
      <c r="J26" s="16"/>
    </row>
    <row r="27" spans="3:10" x14ac:dyDescent="0.25">
      <c r="C27" s="12" t="s">
        <v>163</v>
      </c>
      <c r="D27" s="12" t="s">
        <v>4029</v>
      </c>
      <c r="J27" s="16"/>
    </row>
    <row r="28" spans="3:10" x14ac:dyDescent="0.25">
      <c r="C28" s="12"/>
      <c r="J28" s="16"/>
    </row>
    <row r="29" spans="3:10" x14ac:dyDescent="0.25">
      <c r="F29" s="2" t="s">
        <v>154</v>
      </c>
      <c r="J29" s="16"/>
    </row>
    <row r="30" spans="3:10" x14ac:dyDescent="0.25">
      <c r="C30" t="s">
        <v>102</v>
      </c>
      <c r="D30" s="5">
        <v>0.87129999999999996</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16384:16384" x14ac:dyDescent="0.25">
      <c r="C33" t="s">
        <v>151</v>
      </c>
      <c r="D33" s="5">
        <v>0.12870000000000001</v>
      </c>
      <c r="F33" s="5">
        <v>-3.3999999999999998E-3</v>
      </c>
      <c r="I33" s="5"/>
      <c r="J33" s="16"/>
    </row>
    <row r="34" spans="3:10 16384:16384" x14ac:dyDescent="0.25">
      <c r="D34" s="5"/>
      <c r="F34" s="5"/>
      <c r="I34" s="5"/>
      <c r="J34" s="16"/>
    </row>
    <row r="35" spans="3:10 16384:16384" x14ac:dyDescent="0.25">
      <c r="I35" s="5"/>
      <c r="J35" s="16"/>
    </row>
    <row r="36" spans="3:10 16384:16384" x14ac:dyDescent="0.25">
      <c r="I36" s="5"/>
      <c r="J36" s="16"/>
    </row>
    <row r="37" spans="3:10 16384:16384" x14ac:dyDescent="0.25">
      <c r="I37" s="5"/>
      <c r="J37" s="16"/>
    </row>
    <row r="38" spans="3:10 16384:16384" x14ac:dyDescent="0.25">
      <c r="D38" s="5"/>
      <c r="F38" s="5"/>
      <c r="I38" s="5"/>
      <c r="J38" s="16"/>
    </row>
    <row r="39" spans="3:10 16384:16384" x14ac:dyDescent="0.25">
      <c r="D39" s="5"/>
      <c r="F39" s="5"/>
      <c r="I39" s="5"/>
      <c r="J39" s="16"/>
      <c r="XFD39">
        <v>7</v>
      </c>
    </row>
    <row r="40" spans="3:10 16384:16384" x14ac:dyDescent="0.25">
      <c r="D40" s="5"/>
      <c r="F40" s="5"/>
      <c r="G40" s="22"/>
      <c r="H40" s="16"/>
      <c r="I40" s="5"/>
      <c r="J40" s="16"/>
    </row>
    <row r="41" spans="3:10 16384:16384" x14ac:dyDescent="0.25">
      <c r="G41" s="22"/>
      <c r="H41" s="16"/>
      <c r="I41" s="5"/>
      <c r="J41" s="16"/>
    </row>
    <row r="42" spans="3:10 16384:16384" x14ac:dyDescent="0.25">
      <c r="G42" s="22"/>
      <c r="H42" s="16"/>
      <c r="I42" s="5"/>
      <c r="J42" s="16"/>
    </row>
    <row r="43" spans="3:10 16384:16384" x14ac:dyDescent="0.25">
      <c r="G43" s="22"/>
      <c r="H43" s="16"/>
      <c r="I43" s="5"/>
      <c r="J43" s="16"/>
    </row>
    <row r="44" spans="3:10 16384:16384" x14ac:dyDescent="0.25">
      <c r="D44" s="5"/>
      <c r="E44" s="21"/>
      <c r="F44" s="34"/>
      <c r="G44" s="22"/>
      <c r="H44" s="16"/>
      <c r="I44" s="5"/>
      <c r="J44" s="16"/>
    </row>
    <row r="45" spans="3:10 16384:16384" x14ac:dyDescent="0.25">
      <c r="D45" s="5">
        <f>SUM(D30:D44)</f>
        <v>1</v>
      </c>
      <c r="F45" s="34"/>
      <c r="I45" s="22"/>
      <c r="J45" s="16"/>
    </row>
    <row r="46" spans="3:10 16384:16384" x14ac:dyDescent="0.25">
      <c r="E46" s="21"/>
      <c r="F46" s="16"/>
      <c r="G46" s="22"/>
      <c r="H46" s="16"/>
      <c r="I46" s="22"/>
      <c r="J46" s="16"/>
    </row>
    <row r="47" spans="3:10 16384:16384" x14ac:dyDescent="0.25">
      <c r="C47" s="12"/>
      <c r="D47" s="5"/>
      <c r="E47" s="21"/>
      <c r="F47" s="16"/>
      <c r="G47" s="22"/>
      <c r="H47" s="16"/>
      <c r="I47" s="22"/>
      <c r="J47" s="16"/>
    </row>
    <row r="48" spans="3:10 16384:16384"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151</v>
      </c>
      <c r="E50">
        <v>271.49</v>
      </c>
      <c r="F50">
        <v>271.33999999999997</v>
      </c>
      <c r="G50" s="5">
        <f>(E50-F50)/F50</f>
        <v>5.5281197022198766E-4</v>
      </c>
      <c r="H50" s="20">
        <v>255</v>
      </c>
      <c r="I50" s="4">
        <v>259.24</v>
      </c>
      <c r="J50" s="2">
        <v>86</v>
      </c>
      <c r="K50" s="2">
        <v>85</v>
      </c>
      <c r="M50" t="s">
        <v>4028</v>
      </c>
    </row>
    <row r="51" spans="1:19" x14ac:dyDescent="0.25">
      <c r="A51" s="6" t="s">
        <v>11</v>
      </c>
      <c r="E51" s="4"/>
      <c r="F51" s="4"/>
      <c r="G51" s="5"/>
      <c r="H51" s="20"/>
      <c r="I51" s="4"/>
      <c r="J51" s="2"/>
      <c r="K51" s="2"/>
      <c r="L51" s="2"/>
    </row>
    <row r="52" spans="1:19" x14ac:dyDescent="0.25">
      <c r="A52" s="6" t="s">
        <v>12</v>
      </c>
    </row>
    <row r="53" spans="1:19" x14ac:dyDescent="0.25">
      <c r="A53" s="6" t="s">
        <v>13</v>
      </c>
    </row>
    <row r="54" spans="1:19" x14ac:dyDescent="0.25">
      <c r="A54" s="6" t="s">
        <v>14</v>
      </c>
      <c r="E54" s="4"/>
      <c r="F54" s="4"/>
      <c r="G54" s="5"/>
      <c r="H54" s="20"/>
      <c r="I54" s="4"/>
      <c r="J54" s="2"/>
      <c r="K54" s="2"/>
    </row>
    <row r="55" spans="1:19" x14ac:dyDescent="0.25">
      <c r="A55" s="6" t="s">
        <v>15</v>
      </c>
      <c r="E55" s="4"/>
      <c r="F55" s="4"/>
      <c r="G55" s="5"/>
      <c r="H55" s="20"/>
      <c r="I55" s="4"/>
      <c r="J55" s="2"/>
      <c r="K55" s="2"/>
      <c r="L55" s="2"/>
    </row>
    <row r="56" spans="1:19" x14ac:dyDescent="0.25">
      <c r="A56" s="6" t="s">
        <v>16</v>
      </c>
      <c r="E56" s="4"/>
      <c r="F56" s="4"/>
      <c r="G56" s="5"/>
      <c r="H56" s="20"/>
      <c r="I56" s="4"/>
      <c r="J56" s="2"/>
      <c r="K56" s="2"/>
      <c r="L56" s="2"/>
    </row>
    <row r="57" spans="1:19" x14ac:dyDescent="0.25">
      <c r="A57" s="6" t="s">
        <v>17</v>
      </c>
    </row>
    <row r="58" spans="1:19" x14ac:dyDescent="0.25">
      <c r="A58" s="6" t="s">
        <v>31</v>
      </c>
      <c r="E58" s="4"/>
      <c r="F58" s="4"/>
      <c r="G58" s="5"/>
      <c r="H58" s="13"/>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3206</v>
      </c>
      <c r="C66" s="16" t="s">
        <v>3879</v>
      </c>
      <c r="E66" s="20">
        <v>133.49</v>
      </c>
      <c r="F66" s="20">
        <v>176.7</v>
      </c>
      <c r="G66" s="22">
        <f t="shared" ref="G66:G81" si="0">(E66-F66)/F66</f>
        <v>-0.24453876627051491</v>
      </c>
      <c r="H66" s="15">
        <v>80</v>
      </c>
      <c r="I66" s="15">
        <v>97</v>
      </c>
      <c r="J66" s="29">
        <v>45987</v>
      </c>
      <c r="K66" s="31">
        <v>152.46</v>
      </c>
      <c r="L66" s="38">
        <f t="shared" ref="L66:L81" si="1">(E66-K66)/K66</f>
        <v>-0.1244260789715335</v>
      </c>
      <c r="M66" s="31">
        <v>150.4</v>
      </c>
      <c r="N66" s="38">
        <f t="shared" ref="N66:N81" si="2">(E66-M66)/M66</f>
        <v>-0.11243351063829785</v>
      </c>
      <c r="O66" s="31">
        <v>152.85</v>
      </c>
      <c r="P66" s="38">
        <f t="shared" ref="P66:P81" si="3">(E66-O66)/O66</f>
        <v>-0.12666012430487397</v>
      </c>
      <c r="Q66" s="16" t="s">
        <v>4032</v>
      </c>
    </row>
    <row r="67" spans="1:20" x14ac:dyDescent="0.25">
      <c r="A67" s="6" t="s">
        <v>11</v>
      </c>
      <c r="B67" s="16" t="s">
        <v>3706</v>
      </c>
      <c r="C67" s="16" t="s">
        <v>3718</v>
      </c>
      <c r="E67" s="20">
        <v>42.93</v>
      </c>
      <c r="F67" s="20">
        <v>56.14</v>
      </c>
      <c r="G67" s="22">
        <f t="shared" si="0"/>
        <v>-0.23530459565372286</v>
      </c>
      <c r="H67" s="15">
        <v>98</v>
      </c>
      <c r="I67" s="15">
        <v>95</v>
      </c>
      <c r="J67" s="29">
        <v>46077</v>
      </c>
      <c r="K67" s="31">
        <v>46.12</v>
      </c>
      <c r="L67" s="38">
        <f t="shared" si="1"/>
        <v>-6.9167389418907155E-2</v>
      </c>
      <c r="M67" s="31">
        <v>46.93</v>
      </c>
      <c r="N67" s="38">
        <f t="shared" si="2"/>
        <v>-8.5233326230556142E-2</v>
      </c>
      <c r="O67" s="31">
        <v>45.97</v>
      </c>
      <c r="P67" s="38">
        <f t="shared" si="3"/>
        <v>-6.6130084837937766E-2</v>
      </c>
      <c r="Q67" s="16" t="s">
        <v>4030</v>
      </c>
    </row>
    <row r="68" spans="1:20" x14ac:dyDescent="0.25">
      <c r="A68" s="6" t="s">
        <v>12</v>
      </c>
      <c r="B68" s="16" t="s">
        <v>118</v>
      </c>
      <c r="C68" s="16" t="s">
        <v>2527</v>
      </c>
      <c r="E68" s="20">
        <v>161.52000000000001</v>
      </c>
      <c r="F68" s="20">
        <v>202.53</v>
      </c>
      <c r="G68" s="22">
        <f t="shared" si="0"/>
        <v>-0.20248852021922673</v>
      </c>
      <c r="H68" s="15">
        <v>99</v>
      </c>
      <c r="I68" s="15">
        <v>89</v>
      </c>
      <c r="J68" s="29">
        <v>46093</v>
      </c>
      <c r="K68" s="31">
        <v>172.9</v>
      </c>
      <c r="L68" s="38">
        <f t="shared" si="1"/>
        <v>-6.5818392134181586E-2</v>
      </c>
      <c r="M68" s="31">
        <v>173.9</v>
      </c>
      <c r="N68" s="38">
        <f t="shared" si="2"/>
        <v>-7.119033927544563E-2</v>
      </c>
      <c r="O68" s="31">
        <v>174.33</v>
      </c>
      <c r="P68" s="38">
        <f t="shared" si="3"/>
        <v>-7.3481328514885563E-2</v>
      </c>
      <c r="Q68" s="16" t="s">
        <v>4031</v>
      </c>
      <c r="T68" s="16"/>
    </row>
    <row r="69" spans="1:20" x14ac:dyDescent="0.25">
      <c r="A69" s="6" t="s">
        <v>13</v>
      </c>
      <c r="B69" s="16" t="s">
        <v>2289</v>
      </c>
      <c r="C69" s="16" t="s">
        <v>3582</v>
      </c>
      <c r="E69" s="20">
        <v>555.84</v>
      </c>
      <c r="F69" s="20">
        <v>677.29</v>
      </c>
      <c r="G69" s="22">
        <f t="shared" si="0"/>
        <v>-0.17931757445112129</v>
      </c>
      <c r="H69" s="15">
        <v>40</v>
      </c>
      <c r="I69" s="15">
        <v>89</v>
      </c>
      <c r="J69" s="29">
        <v>46050</v>
      </c>
      <c r="K69" s="31">
        <v>590.77</v>
      </c>
      <c r="L69" s="38">
        <f t="shared" si="1"/>
        <v>-5.912622509606099E-2</v>
      </c>
      <c r="M69" s="31">
        <v>574.70000000000005</v>
      </c>
      <c r="N69" s="38">
        <f t="shared" si="2"/>
        <v>-3.281712197668351E-2</v>
      </c>
      <c r="O69" s="31">
        <v>595.51</v>
      </c>
      <c r="P69" s="38">
        <f t="shared" si="3"/>
        <v>-6.661517019025702E-2</v>
      </c>
      <c r="Q69" s="16" t="s">
        <v>3880</v>
      </c>
    </row>
    <row r="70" spans="1:20" x14ac:dyDescent="0.25">
      <c r="A70" s="6" t="s">
        <v>14</v>
      </c>
      <c r="B70" s="16" t="s">
        <v>257</v>
      </c>
      <c r="C70" s="16" t="s">
        <v>262</v>
      </c>
      <c r="E70" s="20">
        <v>53.64</v>
      </c>
      <c r="F70" s="20">
        <v>64.16</v>
      </c>
      <c r="G70" s="22">
        <f t="shared" si="0"/>
        <v>-0.16396508728179546</v>
      </c>
      <c r="H70" s="15">
        <v>29</v>
      </c>
      <c r="I70" s="15">
        <v>95</v>
      </c>
      <c r="J70" s="32">
        <v>45985</v>
      </c>
      <c r="K70" s="31">
        <v>63.22</v>
      </c>
      <c r="L70" s="38">
        <f t="shared" si="1"/>
        <v>-0.15153432458082883</v>
      </c>
      <c r="M70" s="31">
        <v>62.87</v>
      </c>
      <c r="N70" s="38">
        <f t="shared" si="2"/>
        <v>-0.14681087959281053</v>
      </c>
      <c r="O70" s="31">
        <v>63.98</v>
      </c>
      <c r="P70" s="38">
        <f t="shared" si="3"/>
        <v>-0.16161300406376988</v>
      </c>
      <c r="Q70" s="16" t="s">
        <v>4034</v>
      </c>
    </row>
    <row r="71" spans="1:20" x14ac:dyDescent="0.25">
      <c r="A71" s="6" t="s">
        <v>15</v>
      </c>
      <c r="B71" s="16" t="s">
        <v>3835</v>
      </c>
      <c r="C71" s="16" t="s">
        <v>3851</v>
      </c>
      <c r="E71" s="20">
        <v>157.49</v>
      </c>
      <c r="F71" s="20">
        <v>184.44</v>
      </c>
      <c r="G71" s="22">
        <f t="shared" si="0"/>
        <v>-0.14611797874647575</v>
      </c>
      <c r="H71" s="15">
        <v>77</v>
      </c>
      <c r="I71" s="15">
        <v>80</v>
      </c>
      <c r="J71" s="29">
        <v>46072</v>
      </c>
      <c r="K71" s="31">
        <v>167.79</v>
      </c>
      <c r="L71" s="38">
        <f t="shared" si="1"/>
        <v>-6.1386256630311602E-2</v>
      </c>
      <c r="M71" s="31">
        <v>162.47</v>
      </c>
      <c r="N71" s="38">
        <f t="shared" si="2"/>
        <v>-3.0651812642333905E-2</v>
      </c>
      <c r="O71" s="31">
        <v>169.32</v>
      </c>
      <c r="P71" s="38">
        <f t="shared" si="3"/>
        <v>-6.986770611859193E-2</v>
      </c>
      <c r="Q71" s="16" t="s">
        <v>4033</v>
      </c>
    </row>
    <row r="72" spans="1:20" x14ac:dyDescent="0.25">
      <c r="A72" s="6" t="s">
        <v>16</v>
      </c>
      <c r="B72" s="16" t="s">
        <v>3919</v>
      </c>
      <c r="C72" s="16" t="s">
        <v>3932</v>
      </c>
      <c r="E72" s="20">
        <v>130.93</v>
      </c>
      <c r="F72" s="20">
        <v>145.5</v>
      </c>
      <c r="G72" s="22">
        <f t="shared" si="0"/>
        <v>-0.10013745704467349</v>
      </c>
      <c r="H72" s="15">
        <v>82</v>
      </c>
      <c r="I72" s="15">
        <v>89</v>
      </c>
      <c r="J72" s="28">
        <v>46085</v>
      </c>
      <c r="K72" s="31">
        <v>120.39</v>
      </c>
      <c r="L72" s="38">
        <f t="shared" si="1"/>
        <v>8.7548799734197241E-2</v>
      </c>
      <c r="M72" s="31">
        <v>122.68</v>
      </c>
      <c r="N72" s="38">
        <f t="shared" si="2"/>
        <v>6.7248125203782191E-2</v>
      </c>
      <c r="O72" s="31">
        <v>120.13</v>
      </c>
      <c r="P72" s="38">
        <f t="shared" si="3"/>
        <v>8.9902605510696842E-2</v>
      </c>
      <c r="Q72" s="16" t="s">
        <v>3933</v>
      </c>
    </row>
    <row r="73" spans="1:20" x14ac:dyDescent="0.25">
      <c r="A73" s="6" t="s">
        <v>17</v>
      </c>
      <c r="B73" s="16" t="s">
        <v>3806</v>
      </c>
      <c r="C73" s="16" t="s">
        <v>3808</v>
      </c>
      <c r="E73" s="20">
        <v>101.74</v>
      </c>
      <c r="F73" s="20">
        <v>106.52</v>
      </c>
      <c r="G73" s="22">
        <f t="shared" si="0"/>
        <v>-4.4874202027788218E-2</v>
      </c>
      <c r="H73" s="15">
        <v>11</v>
      </c>
      <c r="I73" s="15">
        <v>93</v>
      </c>
      <c r="J73" s="29">
        <v>46085</v>
      </c>
      <c r="K73" s="31">
        <v>103.1</v>
      </c>
      <c r="L73" s="38">
        <f t="shared" si="1"/>
        <v>-1.3191076624636271E-2</v>
      </c>
      <c r="M73" s="31">
        <v>102.44</v>
      </c>
      <c r="N73" s="38">
        <f t="shared" si="2"/>
        <v>-6.8332682545880798E-3</v>
      </c>
      <c r="O73" s="31">
        <v>102.72</v>
      </c>
      <c r="P73" s="38">
        <f t="shared" si="3"/>
        <v>-9.5404984423676405E-3</v>
      </c>
      <c r="Q73" s="16" t="s">
        <v>4035</v>
      </c>
    </row>
    <row r="74" spans="1:20" x14ac:dyDescent="0.25">
      <c r="A74" s="6" t="s">
        <v>31</v>
      </c>
      <c r="B74" s="16" t="s">
        <v>4040</v>
      </c>
      <c r="C74" s="16" t="s">
        <v>4044</v>
      </c>
      <c r="E74" s="20">
        <v>114.99</v>
      </c>
      <c r="F74" s="20">
        <v>120.3</v>
      </c>
      <c r="G74" s="22">
        <f t="shared" si="0"/>
        <v>-4.4139650872817973E-2</v>
      </c>
      <c r="H74" s="15">
        <v>73</v>
      </c>
      <c r="I74" s="15">
        <v>81</v>
      </c>
      <c r="J74" s="29">
        <v>46085</v>
      </c>
      <c r="K74" s="31">
        <v>106.6</v>
      </c>
      <c r="L74" s="38">
        <f t="shared" si="1"/>
        <v>7.8705440900562862E-2</v>
      </c>
      <c r="M74" s="31">
        <v>112.53</v>
      </c>
      <c r="N74" s="38">
        <f t="shared" si="2"/>
        <v>2.1860837110103917E-2</v>
      </c>
      <c r="O74" s="31">
        <v>106.73</v>
      </c>
      <c r="P74" s="38">
        <f t="shared" si="3"/>
        <v>7.7391548767918955E-2</v>
      </c>
      <c r="Q74" s="16" t="s">
        <v>4045</v>
      </c>
    </row>
    <row r="75" spans="1:20" x14ac:dyDescent="0.25">
      <c r="A75" s="6" t="s">
        <v>33</v>
      </c>
      <c r="B75" s="16" t="s">
        <v>4041</v>
      </c>
      <c r="C75" s="16" t="s">
        <v>4046</v>
      </c>
      <c r="E75" s="20">
        <v>288.47000000000003</v>
      </c>
      <c r="F75" s="20">
        <v>288.91000000000003</v>
      </c>
      <c r="G75" s="22">
        <f t="shared" si="0"/>
        <v>-1.5229656294347641E-3</v>
      </c>
      <c r="H75" s="15">
        <v>95</v>
      </c>
      <c r="I75" s="15">
        <v>73</v>
      </c>
      <c r="J75" s="29">
        <v>45712</v>
      </c>
      <c r="K75" s="31">
        <v>258.95999999999998</v>
      </c>
      <c r="L75" s="38">
        <f t="shared" si="1"/>
        <v>0.11395582329317289</v>
      </c>
      <c r="M75" s="31">
        <v>267.31</v>
      </c>
      <c r="N75" s="38">
        <f t="shared" si="2"/>
        <v>7.9159028842916562E-2</v>
      </c>
      <c r="O75" s="31">
        <v>256.38</v>
      </c>
      <c r="P75" s="38">
        <f t="shared" si="3"/>
        <v>0.1251657695608083</v>
      </c>
      <c r="Q75" s="16" t="s">
        <v>4048</v>
      </c>
    </row>
    <row r="76" spans="1:20" x14ac:dyDescent="0.25">
      <c r="A76" s="6" t="s">
        <v>34</v>
      </c>
      <c r="B76" s="16" t="s">
        <v>3994</v>
      </c>
      <c r="C76" s="16" t="s">
        <v>4008</v>
      </c>
      <c r="E76" s="20">
        <v>100.89</v>
      </c>
      <c r="F76" s="20">
        <v>100.05</v>
      </c>
      <c r="G76" s="22">
        <f t="shared" si="0"/>
        <v>8.3958020989505586E-3</v>
      </c>
      <c r="H76" s="15">
        <v>93</v>
      </c>
      <c r="I76" s="15">
        <v>67</v>
      </c>
      <c r="J76" s="29">
        <v>46057</v>
      </c>
      <c r="K76" s="31">
        <v>96.2</v>
      </c>
      <c r="L76" s="38">
        <f t="shared" si="1"/>
        <v>4.8752598752598728E-2</v>
      </c>
      <c r="M76" s="31">
        <v>98.46</v>
      </c>
      <c r="N76" s="38">
        <f t="shared" si="2"/>
        <v>2.4680073126142666E-2</v>
      </c>
      <c r="O76" s="31">
        <v>95.9</v>
      </c>
      <c r="P76" s="38">
        <f t="shared" si="3"/>
        <v>5.2033368091762199E-2</v>
      </c>
      <c r="Q76" s="16" t="s">
        <v>4047</v>
      </c>
    </row>
    <row r="77" spans="1:20" x14ac:dyDescent="0.25">
      <c r="A77" s="6" t="s">
        <v>35</v>
      </c>
      <c r="B77" s="16" t="s">
        <v>3959</v>
      </c>
      <c r="C77" s="16" t="s">
        <v>3970</v>
      </c>
      <c r="E77" s="20">
        <v>116.89</v>
      </c>
      <c r="F77" s="20">
        <v>115.8</v>
      </c>
      <c r="G77" s="22">
        <f t="shared" si="0"/>
        <v>9.4127806563040015E-3</v>
      </c>
      <c r="H77" s="15">
        <v>84</v>
      </c>
      <c r="I77" s="15">
        <v>82</v>
      </c>
      <c r="J77" s="29">
        <v>46066</v>
      </c>
      <c r="K77" s="31">
        <v>111.56</v>
      </c>
      <c r="L77" s="38">
        <f t="shared" si="1"/>
        <v>4.7776980996773022E-2</v>
      </c>
      <c r="M77" s="31">
        <v>113.2</v>
      </c>
      <c r="N77" s="38">
        <f t="shared" si="2"/>
        <v>3.2597173144876306E-2</v>
      </c>
      <c r="O77" s="31">
        <v>111.11</v>
      </c>
      <c r="P77" s="38">
        <f t="shared" si="3"/>
        <v>5.2020520205202064E-2</v>
      </c>
      <c r="Q77" s="16" t="s">
        <v>4036</v>
      </c>
    </row>
    <row r="78" spans="1:20" x14ac:dyDescent="0.25">
      <c r="A78" s="6" t="s">
        <v>38</v>
      </c>
      <c r="B78" s="16" t="s">
        <v>280</v>
      </c>
      <c r="C78" s="16" t="s">
        <v>290</v>
      </c>
      <c r="E78" s="20">
        <v>34.880000000000003</v>
      </c>
      <c r="F78" s="20">
        <v>34.46</v>
      </c>
      <c r="G78" s="22">
        <f t="shared" si="0"/>
        <v>1.2188044109112063E-2</v>
      </c>
      <c r="H78" s="15">
        <v>81</v>
      </c>
      <c r="I78" s="15">
        <v>92</v>
      </c>
      <c r="J78" s="29">
        <v>45729</v>
      </c>
      <c r="K78" s="31">
        <v>29.48</v>
      </c>
      <c r="L78" s="38">
        <f t="shared" si="1"/>
        <v>0.18317503392130266</v>
      </c>
      <c r="M78" s="31">
        <v>30.51</v>
      </c>
      <c r="N78" s="38">
        <f t="shared" si="2"/>
        <v>0.14323172730252379</v>
      </c>
      <c r="O78" s="31">
        <v>29.11</v>
      </c>
      <c r="P78" s="38">
        <f t="shared" si="3"/>
        <v>0.19821367227756795</v>
      </c>
      <c r="Q78" s="16" t="s">
        <v>4043</v>
      </c>
    </row>
    <row r="79" spans="1:20" x14ac:dyDescent="0.25">
      <c r="A79" s="6" t="s">
        <v>44</v>
      </c>
      <c r="B79" s="16" t="s">
        <v>3995</v>
      </c>
      <c r="C79" s="16" t="s">
        <v>4010</v>
      </c>
      <c r="E79" s="20">
        <v>91</v>
      </c>
      <c r="F79" s="20">
        <v>86.57</v>
      </c>
      <c r="G79" s="22">
        <f t="shared" si="0"/>
        <v>5.1172461591775527E-2</v>
      </c>
      <c r="H79" s="15">
        <v>89</v>
      </c>
      <c r="I79" s="15">
        <v>87</v>
      </c>
      <c r="J79" s="29">
        <v>46058</v>
      </c>
      <c r="K79" s="31">
        <v>83.49</v>
      </c>
      <c r="L79" s="38">
        <f t="shared" si="1"/>
        <v>8.995089232243389E-2</v>
      </c>
      <c r="M79" s="31">
        <v>86.69</v>
      </c>
      <c r="N79" s="38">
        <f t="shared" si="2"/>
        <v>4.9717383781289683E-2</v>
      </c>
      <c r="O79" s="31">
        <v>83</v>
      </c>
      <c r="P79" s="38">
        <f t="shared" si="3"/>
        <v>9.6385542168674704E-2</v>
      </c>
      <c r="Q79" s="16" t="s">
        <v>4037</v>
      </c>
    </row>
    <row r="80" spans="1:20" x14ac:dyDescent="0.25">
      <c r="A80" s="6" t="s">
        <v>45</v>
      </c>
      <c r="B80" s="16" t="s">
        <v>4039</v>
      </c>
      <c r="C80" s="16" t="s">
        <v>4042</v>
      </c>
      <c r="E80" s="20">
        <v>46.22</v>
      </c>
      <c r="F80" s="20">
        <v>43.72</v>
      </c>
      <c r="G80" s="22">
        <f t="shared" si="0"/>
        <v>5.7182067703568165E-2</v>
      </c>
      <c r="H80" s="15">
        <v>80</v>
      </c>
      <c r="I80" s="15">
        <v>95</v>
      </c>
      <c r="J80" s="29">
        <v>46084</v>
      </c>
      <c r="K80" s="31">
        <v>33.29</v>
      </c>
      <c r="L80" s="38">
        <f t="shared" si="1"/>
        <v>0.38840492640432561</v>
      </c>
      <c r="M80" s="31">
        <v>38.119999999999997</v>
      </c>
      <c r="N80" s="38">
        <f t="shared" si="2"/>
        <v>0.21248688352570835</v>
      </c>
      <c r="O80" s="31">
        <v>32.82</v>
      </c>
      <c r="P80" s="38">
        <f t="shared" si="3"/>
        <v>0.40828762949421082</v>
      </c>
      <c r="Q80" s="16" t="s">
        <v>4043</v>
      </c>
    </row>
    <row r="81" spans="1:17" x14ac:dyDescent="0.25">
      <c r="A81" s="6" t="s">
        <v>46</v>
      </c>
      <c r="B81" s="16" t="s">
        <v>1761</v>
      </c>
      <c r="C81" s="16" t="s">
        <v>3972</v>
      </c>
      <c r="E81" s="20">
        <v>45.14</v>
      </c>
      <c r="F81" s="20">
        <v>39.950000000000003</v>
      </c>
      <c r="G81" s="22">
        <f t="shared" si="0"/>
        <v>0.12991239048811007</v>
      </c>
      <c r="H81" s="15">
        <v>90</v>
      </c>
      <c r="I81" s="15">
        <v>91</v>
      </c>
      <c r="J81" s="29">
        <v>46072</v>
      </c>
      <c r="K81" s="31">
        <v>37.549999999999997</v>
      </c>
      <c r="L81" s="38">
        <f t="shared" si="1"/>
        <v>0.20213049267643154</v>
      </c>
      <c r="M81" s="31">
        <v>41.72</v>
      </c>
      <c r="N81" s="38">
        <f t="shared" si="2"/>
        <v>8.1975071907957858E-2</v>
      </c>
      <c r="O81" s="31">
        <v>37.049999999999997</v>
      </c>
      <c r="P81" s="38">
        <f t="shared" si="3"/>
        <v>0.2183535762483132</v>
      </c>
      <c r="Q81" s="16" t="s">
        <v>4038</v>
      </c>
    </row>
    <row r="82" spans="1:17" x14ac:dyDescent="0.25">
      <c r="A82" s="6" t="s">
        <v>47</v>
      </c>
    </row>
    <row r="83" spans="1:17" x14ac:dyDescent="0.25">
      <c r="A83" s="6" t="s">
        <v>54</v>
      </c>
    </row>
    <row r="84" spans="1:17" x14ac:dyDescent="0.25">
      <c r="A84" s="6" t="s">
        <v>56</v>
      </c>
    </row>
    <row r="85" spans="1:17" x14ac:dyDescent="0.25">
      <c r="A85" s="6" t="s">
        <v>63</v>
      </c>
    </row>
    <row r="86" spans="1:17" x14ac:dyDescent="0.25">
      <c r="A86" s="6" t="s">
        <v>64</v>
      </c>
    </row>
    <row r="87" spans="1:17" x14ac:dyDescent="0.25">
      <c r="A87" s="6" t="s">
        <v>65</v>
      </c>
    </row>
    <row r="88" spans="1:17" x14ac:dyDescent="0.25">
      <c r="A88" s="6" t="s">
        <v>66</v>
      </c>
    </row>
    <row r="89" spans="1:17" x14ac:dyDescent="0.25">
      <c r="A89" s="6" t="s">
        <v>67</v>
      </c>
    </row>
    <row r="90" spans="1:17" x14ac:dyDescent="0.25">
      <c r="A90" s="6" t="s">
        <v>68</v>
      </c>
    </row>
    <row r="91" spans="1:17" x14ac:dyDescent="0.25">
      <c r="A91" s="6" t="s">
        <v>69</v>
      </c>
    </row>
    <row r="92" spans="1:17" x14ac:dyDescent="0.25">
      <c r="A92" s="6" t="s">
        <v>70</v>
      </c>
    </row>
    <row r="93" spans="1:17" x14ac:dyDescent="0.25">
      <c r="A93" s="6" t="s">
        <v>75</v>
      </c>
    </row>
    <row r="94" spans="1:17" x14ac:dyDescent="0.25">
      <c r="A94" s="6" t="s">
        <v>76</v>
      </c>
      <c r="B94" s="16"/>
      <c r="C94" s="16"/>
      <c r="E94" s="20"/>
      <c r="F94" s="20"/>
      <c r="G94" s="22"/>
      <c r="H94" s="15"/>
      <c r="I94" s="15"/>
      <c r="J94" s="29"/>
      <c r="K94" s="31"/>
      <c r="L94" s="33"/>
      <c r="M94" s="31"/>
      <c r="N94" s="33"/>
      <c r="O94" s="31"/>
      <c r="P94" s="33"/>
    </row>
    <row r="95" spans="1:17" x14ac:dyDescent="0.25">
      <c r="A95" s="6" t="s">
        <v>78</v>
      </c>
    </row>
    <row r="96" spans="1:17"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row r="113" customFormat="1" x14ac:dyDescent="0.25"/>
    <row r="114"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5" customFormat="1" x14ac:dyDescent="0.25"/>
  </sheetData>
  <sortState xmlns:xlrd2="http://schemas.microsoft.com/office/spreadsheetml/2017/richdata2" ref="B66:Q81">
    <sortCondition ref="G66:G81"/>
  </sortState>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C1F42-4BFD-46DE-97C1-A4171797B492}">
  <dimension ref="A1:XFD139"/>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45982</v>
      </c>
      <c r="I3" s="2"/>
      <c r="J3" s="29">
        <v>45985</v>
      </c>
      <c r="K3" s="28">
        <v>45986</v>
      </c>
      <c r="L3" s="28">
        <v>45987</v>
      </c>
      <c r="M3" s="28">
        <v>45988</v>
      </c>
      <c r="N3" s="28">
        <v>45989</v>
      </c>
      <c r="P3" s="2" t="s">
        <v>82</v>
      </c>
      <c r="R3" s="2" t="s">
        <v>82</v>
      </c>
    </row>
    <row r="4" spans="1:18" ht="15.75" thickBot="1" x14ac:dyDescent="0.3">
      <c r="A4" t="s">
        <v>0</v>
      </c>
      <c r="C4" s="10">
        <v>45985</v>
      </c>
      <c r="D4" s="11" t="s">
        <v>32</v>
      </c>
      <c r="E4" s="10">
        <v>45989</v>
      </c>
      <c r="J4" s="2" t="s">
        <v>26</v>
      </c>
      <c r="K4" s="2" t="s">
        <v>27</v>
      </c>
      <c r="L4" s="2" t="s">
        <v>28</v>
      </c>
      <c r="M4" s="2" t="s">
        <v>29</v>
      </c>
      <c r="N4" s="2" t="s">
        <v>30</v>
      </c>
    </row>
    <row r="5" spans="1:18" ht="15.75" thickBot="1" x14ac:dyDescent="0.3">
      <c r="A5" t="s">
        <v>910</v>
      </c>
      <c r="F5" s="8">
        <v>19310.79</v>
      </c>
      <c r="G5" s="36" t="s">
        <v>25</v>
      </c>
      <c r="H5" s="8">
        <v>22273.08</v>
      </c>
      <c r="J5" s="14">
        <v>22872.01</v>
      </c>
      <c r="K5" s="14">
        <v>23025.59</v>
      </c>
      <c r="L5" s="14">
        <v>23214.69</v>
      </c>
      <c r="M5" s="14" t="s">
        <v>41</v>
      </c>
      <c r="N5" s="14">
        <v>23365.69</v>
      </c>
      <c r="P5" s="5">
        <f>(N5-H5)/H5</f>
        <v>4.905518230976573E-2</v>
      </c>
      <c r="R5" s="5">
        <f>(N5-F5)/F5</f>
        <v>0.20998105204396078</v>
      </c>
    </row>
    <row r="6" spans="1:18" ht="15.75" thickBot="1" x14ac:dyDescent="0.3">
      <c r="A6" t="s">
        <v>302</v>
      </c>
      <c r="C6" s="26" t="s">
        <v>820</v>
      </c>
      <c r="D6" s="1"/>
      <c r="E6" s="1"/>
      <c r="F6" s="9">
        <v>6040.04</v>
      </c>
      <c r="G6" s="36" t="s">
        <v>107</v>
      </c>
      <c r="H6" s="9">
        <v>6602.99</v>
      </c>
      <c r="J6" s="14">
        <v>6705.21</v>
      </c>
      <c r="K6" s="17">
        <v>6765.88</v>
      </c>
      <c r="L6" s="17">
        <v>6812.61</v>
      </c>
      <c r="M6" s="14" t="s">
        <v>41</v>
      </c>
      <c r="N6" s="14">
        <v>6849.09</v>
      </c>
      <c r="P6" s="5">
        <f>(N6-H6)/H6</f>
        <v>3.727099389821889E-2</v>
      </c>
      <c r="R6" s="5">
        <f>(N6-F6)/F6</f>
        <v>0.13394778842524224</v>
      </c>
    </row>
    <row r="7" spans="1:18" x14ac:dyDescent="0.25">
      <c r="C7" s="35"/>
      <c r="J7" s="12"/>
    </row>
    <row r="8" spans="1:18" x14ac:dyDescent="0.25">
      <c r="C8" s="12"/>
      <c r="J8" s="12"/>
    </row>
    <row r="9" spans="1:18" x14ac:dyDescent="0.25">
      <c r="C9" s="12"/>
      <c r="J9" s="12"/>
    </row>
    <row r="10" spans="1:18" x14ac:dyDescent="0.25">
      <c r="A10" t="s">
        <v>3</v>
      </c>
      <c r="C10" s="16" t="s">
        <v>4086</v>
      </c>
      <c r="J10" s="16"/>
    </row>
    <row r="11" spans="1:18" x14ac:dyDescent="0.25">
      <c r="C11" s="27" t="s">
        <v>4087</v>
      </c>
      <c r="J11" s="16"/>
    </row>
    <row r="12" spans="1:18" x14ac:dyDescent="0.25">
      <c r="C12" s="27" t="s">
        <v>4088</v>
      </c>
      <c r="J12" s="16"/>
    </row>
    <row r="13" spans="1:18" x14ac:dyDescent="0.25">
      <c r="C13" s="27" t="s">
        <v>4089</v>
      </c>
      <c r="J13" s="16"/>
    </row>
    <row r="14" spans="1:18" x14ac:dyDescent="0.25">
      <c r="C14" s="27" t="s">
        <v>4090</v>
      </c>
      <c r="J14" s="16"/>
    </row>
    <row r="15" spans="1:18" x14ac:dyDescent="0.25">
      <c r="C15" s="27" t="s">
        <v>4091</v>
      </c>
      <c r="J15" s="16"/>
    </row>
    <row r="16" spans="1:18" x14ac:dyDescent="0.25">
      <c r="C16" s="16" t="s">
        <v>4092</v>
      </c>
      <c r="J16" s="16"/>
    </row>
    <row r="17" spans="3:10" x14ac:dyDescent="0.25">
      <c r="C17" s="16" t="s">
        <v>4098</v>
      </c>
      <c r="J17" s="16"/>
    </row>
    <row r="18" spans="3:10" x14ac:dyDescent="0.25">
      <c r="C18" s="16" t="s">
        <v>4099</v>
      </c>
      <c r="J18" s="16"/>
    </row>
    <row r="19" spans="3:10" x14ac:dyDescent="0.25">
      <c r="C19" s="16" t="s">
        <v>4093</v>
      </c>
      <c r="J19" s="16"/>
    </row>
    <row r="20" spans="3:10" x14ac:dyDescent="0.25">
      <c r="C20" s="16" t="s">
        <v>4094</v>
      </c>
      <c r="J20" s="16"/>
    </row>
    <row r="21" spans="3:10" x14ac:dyDescent="0.25">
      <c r="C21" s="16" t="s">
        <v>4095</v>
      </c>
      <c r="J21" s="16"/>
    </row>
    <row r="22" spans="3:10" x14ac:dyDescent="0.25">
      <c r="C22" s="16" t="s">
        <v>4096</v>
      </c>
      <c r="J22" s="16"/>
    </row>
    <row r="23" spans="3:10" x14ac:dyDescent="0.25">
      <c r="C23" s="16" t="s">
        <v>4097</v>
      </c>
      <c r="J23" s="16"/>
    </row>
    <row r="24" spans="3:10" x14ac:dyDescent="0.25">
      <c r="C24" s="16" t="s">
        <v>4100</v>
      </c>
      <c r="J24" s="16"/>
    </row>
    <row r="25" spans="3:10" x14ac:dyDescent="0.25">
      <c r="C25" s="16" t="s">
        <v>4101</v>
      </c>
      <c r="J25" s="16"/>
    </row>
    <row r="26" spans="3:10" x14ac:dyDescent="0.25">
      <c r="C26" s="16"/>
      <c r="J26" s="16"/>
    </row>
    <row r="27" spans="3:10" x14ac:dyDescent="0.25">
      <c r="C27" s="16"/>
      <c r="J27" s="16"/>
    </row>
    <row r="28" spans="3:10" x14ac:dyDescent="0.25">
      <c r="C28" s="16"/>
      <c r="J28" s="16"/>
    </row>
    <row r="29" spans="3:10" x14ac:dyDescent="0.25">
      <c r="C29" s="16"/>
      <c r="J29" s="16"/>
    </row>
    <row r="30" spans="3:10" x14ac:dyDescent="0.25">
      <c r="C30" s="12" t="s">
        <v>182</v>
      </c>
      <c r="D30" s="12"/>
      <c r="J30" s="16"/>
    </row>
    <row r="31" spans="3:10" x14ac:dyDescent="0.25">
      <c r="C31" s="12" t="s">
        <v>163</v>
      </c>
      <c r="D31" s="12" t="s">
        <v>4060</v>
      </c>
      <c r="J31" s="16"/>
    </row>
    <row r="32" spans="3:10" x14ac:dyDescent="0.25">
      <c r="C32" s="12" t="s">
        <v>4084</v>
      </c>
      <c r="D32" s="12" t="s">
        <v>4085</v>
      </c>
      <c r="J32" s="16"/>
    </row>
    <row r="33" spans="3:10 16384:16384" x14ac:dyDescent="0.25">
      <c r="F33" s="2" t="s">
        <v>154</v>
      </c>
      <c r="J33" s="16"/>
    </row>
    <row r="34" spans="3:10 16384:16384" x14ac:dyDescent="0.25">
      <c r="C34" t="s">
        <v>102</v>
      </c>
      <c r="D34" s="5">
        <v>0.86829999999999996</v>
      </c>
      <c r="E34" s="7"/>
      <c r="F34" s="2" t="s">
        <v>155</v>
      </c>
      <c r="I34" s="5"/>
      <c r="J34" s="16"/>
    </row>
    <row r="35" spans="3:10 16384:16384" x14ac:dyDescent="0.25">
      <c r="C35" s="16"/>
      <c r="D35" s="5"/>
      <c r="E35" s="7"/>
      <c r="F35" s="5"/>
      <c r="I35" s="5"/>
      <c r="J35" s="16"/>
    </row>
    <row r="36" spans="3:10 16384:16384" x14ac:dyDescent="0.25">
      <c r="C36" s="16"/>
      <c r="D36" s="5"/>
      <c r="E36" s="7"/>
      <c r="F36" s="34"/>
      <c r="I36" s="5"/>
      <c r="J36" s="16"/>
    </row>
    <row r="37" spans="3:10 16384:16384" x14ac:dyDescent="0.25">
      <c r="C37" t="s">
        <v>151</v>
      </c>
      <c r="D37" s="5">
        <v>0.13170000000000001</v>
      </c>
      <c r="F37" s="5">
        <v>2.7099999999999999E-2</v>
      </c>
      <c r="I37" s="5"/>
      <c r="J37" s="16"/>
    </row>
    <row r="38" spans="3:10 16384:16384" x14ac:dyDescent="0.25">
      <c r="D38" s="5"/>
      <c r="F38" s="5"/>
      <c r="I38" s="5"/>
      <c r="J38" s="16"/>
    </row>
    <row r="39" spans="3:10 16384:16384" x14ac:dyDescent="0.25">
      <c r="I39" s="5"/>
      <c r="J39" s="16"/>
    </row>
    <row r="40" spans="3:10 16384:16384" x14ac:dyDescent="0.25">
      <c r="I40" s="5"/>
      <c r="J40" s="16"/>
    </row>
    <row r="41" spans="3:10 16384:16384" x14ac:dyDescent="0.25">
      <c r="I41" s="5"/>
      <c r="J41" s="16"/>
    </row>
    <row r="42" spans="3:10 16384:16384" x14ac:dyDescent="0.25">
      <c r="D42" s="5"/>
      <c r="F42" s="5"/>
      <c r="I42" s="5"/>
      <c r="J42" s="16"/>
    </row>
    <row r="43" spans="3:10 16384:16384" x14ac:dyDescent="0.25">
      <c r="D43" s="5"/>
      <c r="F43" s="5"/>
      <c r="I43" s="5"/>
      <c r="J43" s="16"/>
      <c r="XFD43">
        <v>7</v>
      </c>
    </row>
    <row r="44" spans="3:10 16384:16384" x14ac:dyDescent="0.25">
      <c r="D44" s="5"/>
      <c r="F44" s="5"/>
      <c r="G44" s="22"/>
      <c r="H44" s="16"/>
      <c r="I44" s="5"/>
      <c r="J44" s="16"/>
    </row>
    <row r="45" spans="3:10 16384:16384" x14ac:dyDescent="0.25">
      <c r="G45" s="22"/>
      <c r="H45" s="16"/>
      <c r="I45" s="5"/>
      <c r="J45" s="16"/>
    </row>
    <row r="46" spans="3:10 16384:16384" x14ac:dyDescent="0.25">
      <c r="G46" s="22"/>
      <c r="H46" s="16"/>
      <c r="I46" s="5"/>
      <c r="J46" s="16"/>
    </row>
    <row r="47" spans="3:10 16384:16384" x14ac:dyDescent="0.25">
      <c r="G47" s="22"/>
      <c r="H47" s="16"/>
      <c r="I47" s="5"/>
      <c r="J47" s="16"/>
    </row>
    <row r="48" spans="3:10 16384:16384" x14ac:dyDescent="0.25">
      <c r="D48" s="5"/>
      <c r="E48" s="21"/>
      <c r="F48" s="34"/>
      <c r="G48" s="22"/>
      <c r="H48" s="16"/>
      <c r="I48" s="5"/>
      <c r="J48" s="16"/>
    </row>
    <row r="49" spans="1:19" x14ac:dyDescent="0.25">
      <c r="D49" s="5">
        <f>SUM(D34:D48)</f>
        <v>1</v>
      </c>
      <c r="F49" s="34"/>
      <c r="I49" s="22"/>
      <c r="J49" s="16"/>
    </row>
    <row r="50" spans="1:19" x14ac:dyDescent="0.25">
      <c r="E50" s="21"/>
      <c r="F50" s="16"/>
      <c r="G50" s="22"/>
      <c r="H50" s="16"/>
      <c r="I50" s="22"/>
      <c r="J50" s="16"/>
    </row>
    <row r="51" spans="1:19" x14ac:dyDescent="0.25">
      <c r="C51" s="12"/>
      <c r="D51" s="5"/>
      <c r="E51" s="21"/>
      <c r="F51" s="16"/>
      <c r="G51" s="22"/>
      <c r="H51" s="16"/>
      <c r="I51" s="22"/>
      <c r="J51" s="16"/>
    </row>
    <row r="52" spans="1:19" x14ac:dyDescent="0.25">
      <c r="C52" s="12"/>
      <c r="E52" s="21"/>
      <c r="F52" s="15" t="s">
        <v>108</v>
      </c>
      <c r="G52" s="16"/>
      <c r="H52" s="12"/>
      <c r="I52" s="16"/>
    </row>
    <row r="53" spans="1:19" x14ac:dyDescent="0.25">
      <c r="A53" t="s">
        <v>4</v>
      </c>
      <c r="C53" s="12"/>
      <c r="E53" s="24" t="s">
        <v>6</v>
      </c>
      <c r="F53" s="24" t="s">
        <v>7</v>
      </c>
      <c r="G53" s="24" t="s">
        <v>8</v>
      </c>
      <c r="H53" s="24" t="s">
        <v>9</v>
      </c>
      <c r="I53" s="24" t="s">
        <v>21</v>
      </c>
      <c r="J53" s="24" t="s">
        <v>23</v>
      </c>
      <c r="K53" s="24" t="s">
        <v>22</v>
      </c>
      <c r="L53" s="24" t="s">
        <v>120</v>
      </c>
      <c r="M53" s="23" t="s">
        <v>10</v>
      </c>
      <c r="N53" s="25"/>
      <c r="O53" s="25"/>
      <c r="P53" s="25"/>
      <c r="Q53" s="25"/>
      <c r="R53" s="25"/>
      <c r="S53" s="25"/>
    </row>
    <row r="54" spans="1:19" x14ac:dyDescent="0.25">
      <c r="A54" s="6" t="s">
        <v>5</v>
      </c>
      <c r="B54" t="s">
        <v>151</v>
      </c>
      <c r="E54">
        <v>278.85000000000002</v>
      </c>
      <c r="F54">
        <v>271.33999999999997</v>
      </c>
      <c r="G54" s="5">
        <f>(E54-F54)/F54</f>
        <v>2.7677452642441397E-2</v>
      </c>
      <c r="H54" s="20">
        <v>255</v>
      </c>
      <c r="I54" s="4">
        <v>259.24</v>
      </c>
      <c r="J54" s="2">
        <v>84</v>
      </c>
      <c r="K54" s="2">
        <v>85</v>
      </c>
      <c r="M54" t="s">
        <v>4059</v>
      </c>
    </row>
    <row r="55" spans="1:19" x14ac:dyDescent="0.25">
      <c r="A55" s="6" t="s">
        <v>11</v>
      </c>
      <c r="E55" s="4"/>
      <c r="F55" s="4"/>
      <c r="G55" s="5"/>
      <c r="H55" s="20"/>
      <c r="I55" s="4"/>
      <c r="J55" s="2"/>
      <c r="K55" s="2"/>
      <c r="L55" s="2"/>
    </row>
    <row r="56" spans="1:19" x14ac:dyDescent="0.25">
      <c r="A56" s="6" t="s">
        <v>12</v>
      </c>
    </row>
    <row r="57" spans="1:19" x14ac:dyDescent="0.25">
      <c r="A57" s="6" t="s">
        <v>13</v>
      </c>
    </row>
    <row r="58" spans="1:19" x14ac:dyDescent="0.25">
      <c r="A58" s="6" t="s">
        <v>14</v>
      </c>
      <c r="E58" s="4"/>
      <c r="F58" s="4"/>
      <c r="G58" s="5"/>
      <c r="H58" s="20"/>
      <c r="I58" s="4"/>
      <c r="J58" s="2"/>
      <c r="K58" s="2"/>
    </row>
    <row r="59" spans="1:19" x14ac:dyDescent="0.25">
      <c r="A59" s="6" t="s">
        <v>15</v>
      </c>
      <c r="E59" s="4"/>
      <c r="F59" s="4"/>
      <c r="G59" s="5"/>
      <c r="H59" s="20"/>
      <c r="I59" s="4"/>
      <c r="J59" s="2"/>
      <c r="K59" s="2"/>
      <c r="L59" s="2"/>
    </row>
    <row r="60" spans="1:19" x14ac:dyDescent="0.25">
      <c r="A60" s="6" t="s">
        <v>16</v>
      </c>
      <c r="E60" s="4"/>
      <c r="F60" s="4"/>
      <c r="G60" s="5"/>
      <c r="H60" s="20"/>
      <c r="I60" s="4"/>
      <c r="J60" s="2"/>
      <c r="K60" s="2"/>
      <c r="L60" s="2"/>
    </row>
    <row r="61" spans="1:19" x14ac:dyDescent="0.25">
      <c r="A61" s="6" t="s">
        <v>17</v>
      </c>
    </row>
    <row r="62" spans="1:19" x14ac:dyDescent="0.25">
      <c r="A62" s="6" t="s">
        <v>31</v>
      </c>
      <c r="E62" s="4"/>
      <c r="F62" s="4"/>
      <c r="G62" s="5"/>
      <c r="H62" s="13"/>
      <c r="I62" s="4"/>
      <c r="J62" s="2"/>
      <c r="K62" s="2"/>
    </row>
    <row r="63" spans="1:19" x14ac:dyDescent="0.25">
      <c r="A63" s="6" t="s">
        <v>33</v>
      </c>
    </row>
    <row r="64" spans="1:19" x14ac:dyDescent="0.25">
      <c r="A64" s="6" t="s">
        <v>34</v>
      </c>
    </row>
    <row r="65" spans="1:20" x14ac:dyDescent="0.25">
      <c r="A65" s="6" t="s">
        <v>35</v>
      </c>
      <c r="E65" s="4"/>
      <c r="F65" s="4"/>
      <c r="H65" s="4"/>
      <c r="I65" s="4"/>
      <c r="L65" s="2"/>
    </row>
    <row r="67" spans="1:20" x14ac:dyDescent="0.25">
      <c r="E67" s="7"/>
      <c r="G67" s="2" t="s">
        <v>128</v>
      </c>
      <c r="J67" s="2" t="s">
        <v>127</v>
      </c>
      <c r="L67" s="2" t="s">
        <v>150</v>
      </c>
      <c r="N67" s="2" t="s">
        <v>150</v>
      </c>
      <c r="P67" s="2" t="s">
        <v>150</v>
      </c>
    </row>
    <row r="68" spans="1:20" x14ac:dyDescent="0.25">
      <c r="A68" s="3" t="s">
        <v>18</v>
      </c>
      <c r="E68" s="18" t="s">
        <v>6</v>
      </c>
      <c r="F68" s="18" t="s">
        <v>21</v>
      </c>
      <c r="G68" s="18" t="s">
        <v>129</v>
      </c>
      <c r="H68" s="18" t="s">
        <v>22</v>
      </c>
      <c r="I68" s="18" t="s">
        <v>23</v>
      </c>
      <c r="J68" s="18" t="s">
        <v>22</v>
      </c>
      <c r="K68" s="18" t="s">
        <v>146</v>
      </c>
      <c r="L68" s="18" t="s">
        <v>146</v>
      </c>
      <c r="M68" s="18" t="s">
        <v>130</v>
      </c>
      <c r="N68" s="18" t="s">
        <v>130</v>
      </c>
      <c r="O68" s="18" t="s">
        <v>131</v>
      </c>
      <c r="P68" s="18" t="s">
        <v>131</v>
      </c>
      <c r="Q68" s="19" t="s">
        <v>10</v>
      </c>
    </row>
    <row r="69" spans="1:20" x14ac:dyDescent="0.25">
      <c r="A69" s="3"/>
      <c r="E69" s="18"/>
      <c r="F69" s="18"/>
      <c r="G69" s="18"/>
      <c r="H69" s="18"/>
      <c r="I69" s="18"/>
      <c r="J69" s="18"/>
      <c r="K69" s="18"/>
      <c r="M69" s="18"/>
      <c r="O69" s="18"/>
      <c r="Q69" s="19"/>
    </row>
    <row r="70" spans="1:20" x14ac:dyDescent="0.25">
      <c r="A70" s="6" t="s">
        <v>5</v>
      </c>
      <c r="B70" s="16" t="s">
        <v>2557</v>
      </c>
      <c r="C70" s="16" t="s">
        <v>2569</v>
      </c>
      <c r="E70" s="20">
        <v>218.26</v>
      </c>
      <c r="F70" s="20">
        <v>262.32</v>
      </c>
      <c r="G70" s="22">
        <f t="shared" ref="G70:G89" si="0">(E70-F70)/F70</f>
        <v>-0.16796279353461421</v>
      </c>
      <c r="H70" s="15">
        <v>81</v>
      </c>
      <c r="I70" s="15">
        <v>93</v>
      </c>
      <c r="J70" s="29">
        <v>46090</v>
      </c>
      <c r="K70" s="31">
        <v>216.46</v>
      </c>
      <c r="L70" s="38">
        <f t="shared" ref="L70:L89" si="1">(E70-K70)/K70</f>
        <v>8.3156241337890742E-3</v>
      </c>
      <c r="M70" s="31">
        <v>213.73</v>
      </c>
      <c r="N70" s="38">
        <f t="shared" ref="N70:N89" si="2">(E70-M70)/M70</f>
        <v>2.1194965610817393E-2</v>
      </c>
      <c r="O70" s="31">
        <v>219.1</v>
      </c>
      <c r="P70" s="38">
        <f t="shared" ref="P70:P89" si="3">(E70-O70)/O70</f>
        <v>-3.8338658146965013E-3</v>
      </c>
      <c r="Q70" s="16" t="s">
        <v>4076</v>
      </c>
    </row>
    <row r="71" spans="1:20" x14ac:dyDescent="0.25">
      <c r="A71" s="6" t="s">
        <v>11</v>
      </c>
      <c r="B71" s="16" t="s">
        <v>118</v>
      </c>
      <c r="C71" s="16" t="s">
        <v>2527</v>
      </c>
      <c r="E71" s="20">
        <v>169.66</v>
      </c>
      <c r="F71" s="20">
        <v>202.53</v>
      </c>
      <c r="G71" s="22">
        <f t="shared" si="0"/>
        <v>-0.16229694366266728</v>
      </c>
      <c r="H71" s="15">
        <v>99</v>
      </c>
      <c r="I71" s="15">
        <v>91</v>
      </c>
      <c r="J71" s="29">
        <v>46093</v>
      </c>
      <c r="K71" s="31">
        <v>172.07</v>
      </c>
      <c r="L71" s="38">
        <f t="shared" si="1"/>
        <v>-1.4005927820073207E-2</v>
      </c>
      <c r="M71" s="31">
        <v>172.57</v>
      </c>
      <c r="N71" s="38">
        <f t="shared" si="2"/>
        <v>-1.6862722373529562E-2</v>
      </c>
      <c r="O71" s="31">
        <v>173.81</v>
      </c>
      <c r="P71" s="38">
        <f t="shared" si="3"/>
        <v>-2.3876646913296159E-2</v>
      </c>
      <c r="Q71" s="16" t="s">
        <v>4031</v>
      </c>
    </row>
    <row r="72" spans="1:20" x14ac:dyDescent="0.25">
      <c r="A72" s="6" t="s">
        <v>12</v>
      </c>
      <c r="B72" s="16" t="s">
        <v>3706</v>
      </c>
      <c r="C72" s="16" t="s">
        <v>3718</v>
      </c>
      <c r="E72" s="20">
        <v>47.89</v>
      </c>
      <c r="F72" s="20">
        <v>56.14</v>
      </c>
      <c r="G72" s="22">
        <f t="shared" si="0"/>
        <v>-0.14695404346277163</v>
      </c>
      <c r="H72" s="15">
        <v>98</v>
      </c>
      <c r="I72" s="15">
        <v>94</v>
      </c>
      <c r="J72" s="29">
        <v>46077</v>
      </c>
      <c r="K72" s="31">
        <v>47.104999999999997</v>
      </c>
      <c r="L72" s="38">
        <f t="shared" si="1"/>
        <v>1.6664897569260245E-2</v>
      </c>
      <c r="M72" s="31">
        <v>46.91</v>
      </c>
      <c r="N72" s="38">
        <f t="shared" si="2"/>
        <v>2.0891068002558175E-2</v>
      </c>
      <c r="O72" s="31">
        <v>47.03</v>
      </c>
      <c r="P72" s="38">
        <f t="shared" si="3"/>
        <v>1.8286200297682319E-2</v>
      </c>
      <c r="Q72" s="16" t="s">
        <v>4062</v>
      </c>
      <c r="T72" s="16"/>
    </row>
    <row r="73" spans="1:20" x14ac:dyDescent="0.25">
      <c r="A73" s="6" t="s">
        <v>13</v>
      </c>
      <c r="B73" s="16" t="s">
        <v>2289</v>
      </c>
      <c r="C73" s="16" t="s">
        <v>3582</v>
      </c>
      <c r="E73" s="20">
        <v>599.77</v>
      </c>
      <c r="F73" s="20">
        <v>677.29</v>
      </c>
      <c r="G73" s="22">
        <f t="shared" si="0"/>
        <v>-0.11445614138699817</v>
      </c>
      <c r="H73" s="15">
        <v>40</v>
      </c>
      <c r="I73" s="15">
        <v>90</v>
      </c>
      <c r="J73" s="29">
        <v>46050</v>
      </c>
      <c r="K73" s="31">
        <v>588.33000000000004</v>
      </c>
      <c r="L73" s="38">
        <f t="shared" si="1"/>
        <v>1.9444869376030356E-2</v>
      </c>
      <c r="M73" s="31">
        <v>578.45000000000005</v>
      </c>
      <c r="N73" s="38">
        <f t="shared" si="2"/>
        <v>3.6857118160601492E-2</v>
      </c>
      <c r="O73" s="31">
        <v>592.91</v>
      </c>
      <c r="P73" s="38">
        <f t="shared" si="3"/>
        <v>1.1570052790474126E-2</v>
      </c>
      <c r="Q73" s="16" t="s">
        <v>3880</v>
      </c>
    </row>
    <row r="74" spans="1:20" x14ac:dyDescent="0.25">
      <c r="A74" s="6" t="s">
        <v>14</v>
      </c>
      <c r="B74" s="16" t="s">
        <v>3834</v>
      </c>
      <c r="C74" s="16" t="s">
        <v>3849</v>
      </c>
      <c r="E74" s="20">
        <v>73.05</v>
      </c>
      <c r="F74" s="20">
        <v>78.540000000000006</v>
      </c>
      <c r="G74" s="22">
        <f t="shared" si="0"/>
        <v>-6.9900687547746476E-2</v>
      </c>
      <c r="H74" s="15">
        <v>71</v>
      </c>
      <c r="I74" s="15">
        <v>90</v>
      </c>
      <c r="J74" s="29">
        <v>46092</v>
      </c>
      <c r="K74" s="31">
        <v>71.819999999999993</v>
      </c>
      <c r="L74" s="38">
        <f t="shared" si="1"/>
        <v>1.7126148705096132E-2</v>
      </c>
      <c r="M74" s="31">
        <v>71.39</v>
      </c>
      <c r="N74" s="38">
        <f t="shared" si="2"/>
        <v>2.3252556380445391E-2</v>
      </c>
      <c r="O74" s="31">
        <v>71.91</v>
      </c>
      <c r="P74" s="38">
        <f t="shared" si="3"/>
        <v>1.5853149770546526E-2</v>
      </c>
      <c r="Q74" s="16" t="s">
        <v>4077</v>
      </c>
    </row>
    <row r="75" spans="1:20" x14ac:dyDescent="0.25">
      <c r="A75" s="6" t="s">
        <v>15</v>
      </c>
      <c r="B75" s="16" t="s">
        <v>3835</v>
      </c>
      <c r="C75" s="16" t="s">
        <v>3851</v>
      </c>
      <c r="E75" s="20">
        <v>173.3</v>
      </c>
      <c r="F75" s="20">
        <v>184.44</v>
      </c>
      <c r="G75" s="22">
        <f t="shared" si="0"/>
        <v>-6.0399045760138728E-2</v>
      </c>
      <c r="H75" s="15">
        <v>77</v>
      </c>
      <c r="I75" s="15">
        <v>84</v>
      </c>
      <c r="J75" s="29">
        <v>46072</v>
      </c>
      <c r="K75" s="31">
        <v>167.22</v>
      </c>
      <c r="L75" s="38">
        <f t="shared" si="1"/>
        <v>3.6359287166606941E-2</v>
      </c>
      <c r="M75" s="31">
        <v>164.19</v>
      </c>
      <c r="N75" s="38">
        <f t="shared" si="2"/>
        <v>5.5484499665022315E-2</v>
      </c>
      <c r="O75" s="31">
        <v>168.75</v>
      </c>
      <c r="P75" s="38">
        <f t="shared" si="3"/>
        <v>2.6962962962963029E-2</v>
      </c>
      <c r="Q75" s="16" t="s">
        <v>4064</v>
      </c>
    </row>
    <row r="76" spans="1:20" x14ac:dyDescent="0.25">
      <c r="A76" s="6" t="s">
        <v>16</v>
      </c>
      <c r="B76" s="16" t="s">
        <v>3206</v>
      </c>
      <c r="C76" s="16" t="s">
        <v>3879</v>
      </c>
      <c r="E76" s="20">
        <v>177.6</v>
      </c>
      <c r="F76" s="20">
        <v>176.7</v>
      </c>
      <c r="G76" s="22">
        <f t="shared" si="0"/>
        <v>5.0933786078098797E-3</v>
      </c>
      <c r="H76" s="15">
        <v>80</v>
      </c>
      <c r="I76" s="15">
        <v>98</v>
      </c>
      <c r="J76" s="32">
        <v>45992</v>
      </c>
      <c r="K76" s="31">
        <v>153.26</v>
      </c>
      <c r="L76" s="38">
        <f t="shared" si="1"/>
        <v>0.15881508547566231</v>
      </c>
      <c r="M76" s="31">
        <v>154.31</v>
      </c>
      <c r="N76" s="38">
        <f t="shared" si="2"/>
        <v>0.15092994621217026</v>
      </c>
      <c r="O76" s="31">
        <v>152.47999999999999</v>
      </c>
      <c r="P76" s="38">
        <f t="shared" si="3"/>
        <v>0.16474291710388253</v>
      </c>
      <c r="Q76" s="16" t="s">
        <v>4061</v>
      </c>
    </row>
    <row r="77" spans="1:20" x14ac:dyDescent="0.25">
      <c r="A77" s="6" t="s">
        <v>17</v>
      </c>
      <c r="B77" s="16" t="s">
        <v>3919</v>
      </c>
      <c r="C77" s="16" t="s">
        <v>3932</v>
      </c>
      <c r="E77" s="20">
        <v>146.31</v>
      </c>
      <c r="F77" s="20">
        <v>145.5</v>
      </c>
      <c r="G77" s="22">
        <f t="shared" si="0"/>
        <v>5.5670103092783658E-3</v>
      </c>
      <c r="H77" s="15">
        <v>82</v>
      </c>
      <c r="I77" s="15">
        <v>92</v>
      </c>
      <c r="J77" s="28">
        <v>46085</v>
      </c>
      <c r="K77" s="31">
        <v>122.8</v>
      </c>
      <c r="L77" s="38">
        <f t="shared" si="1"/>
        <v>0.1914495114006515</v>
      </c>
      <c r="M77" s="31">
        <v>129.69</v>
      </c>
      <c r="N77" s="38">
        <f t="shared" si="2"/>
        <v>0.12815174647235719</v>
      </c>
      <c r="O77" s="31">
        <v>122.21</v>
      </c>
      <c r="P77" s="38">
        <f t="shared" si="3"/>
        <v>0.19720153833565182</v>
      </c>
      <c r="Q77" s="16" t="s">
        <v>4065</v>
      </c>
    </row>
    <row r="78" spans="1:20" x14ac:dyDescent="0.25">
      <c r="A78" s="6" t="s">
        <v>31</v>
      </c>
      <c r="B78" s="16" t="s">
        <v>4040</v>
      </c>
      <c r="C78" s="16" t="s">
        <v>4044</v>
      </c>
      <c r="E78" s="20">
        <v>121.93</v>
      </c>
      <c r="F78" s="20">
        <v>120.3</v>
      </c>
      <c r="G78" s="22">
        <f t="shared" si="0"/>
        <v>1.3549459684123107E-2</v>
      </c>
      <c r="H78" s="15">
        <v>73</v>
      </c>
      <c r="I78" s="15">
        <v>83</v>
      </c>
      <c r="J78" s="29">
        <v>46085</v>
      </c>
      <c r="K78" s="31">
        <v>108.95</v>
      </c>
      <c r="L78" s="38">
        <f t="shared" si="1"/>
        <v>0.11913721890775589</v>
      </c>
      <c r="M78" s="31">
        <v>114.44</v>
      </c>
      <c r="N78" s="38">
        <f t="shared" si="2"/>
        <v>6.5449143656064399E-2</v>
      </c>
      <c r="O78" s="31">
        <v>108.37</v>
      </c>
      <c r="P78" s="38">
        <f t="shared" si="3"/>
        <v>0.12512688013287812</v>
      </c>
      <c r="Q78" s="16" t="s">
        <v>4067</v>
      </c>
    </row>
    <row r="79" spans="1:20" x14ac:dyDescent="0.25">
      <c r="A79" s="6" t="s">
        <v>33</v>
      </c>
      <c r="B79" s="16" t="s">
        <v>4041</v>
      </c>
      <c r="C79" s="16" t="s">
        <v>4046</v>
      </c>
      <c r="E79" s="20">
        <v>293.17</v>
      </c>
      <c r="F79" s="20">
        <v>288.91000000000003</v>
      </c>
      <c r="G79" s="22">
        <f t="shared" si="0"/>
        <v>1.4745076321345715E-2</v>
      </c>
      <c r="H79" s="15">
        <v>95</v>
      </c>
      <c r="I79" s="15">
        <v>71</v>
      </c>
      <c r="J79" s="29">
        <v>45712</v>
      </c>
      <c r="K79" s="31">
        <v>262.72000000000003</v>
      </c>
      <c r="L79" s="38">
        <f t="shared" si="1"/>
        <v>0.11590286236297193</v>
      </c>
      <c r="M79" s="31">
        <v>276.49</v>
      </c>
      <c r="N79" s="38">
        <f t="shared" si="2"/>
        <v>6.0327679120402204E-2</v>
      </c>
      <c r="O79" s="31">
        <v>259.29000000000002</v>
      </c>
      <c r="P79" s="38">
        <f t="shared" si="3"/>
        <v>0.13066450692275056</v>
      </c>
      <c r="Q79" s="16" t="s">
        <v>4068</v>
      </c>
    </row>
    <row r="80" spans="1:20" x14ac:dyDescent="0.25">
      <c r="A80" s="6" t="s">
        <v>34</v>
      </c>
      <c r="B80" s="16" t="s">
        <v>3994</v>
      </c>
      <c r="C80" s="16" t="s">
        <v>4008</v>
      </c>
      <c r="E80" s="20">
        <v>102.24</v>
      </c>
      <c r="F80" s="20">
        <v>100.05</v>
      </c>
      <c r="G80" s="22">
        <f t="shared" si="0"/>
        <v>2.1889055472263847E-2</v>
      </c>
      <c r="H80" s="15">
        <v>93</v>
      </c>
      <c r="I80" s="15">
        <v>55</v>
      </c>
      <c r="J80" s="29">
        <v>46057</v>
      </c>
      <c r="K80" s="31">
        <v>96.89</v>
      </c>
      <c r="L80" s="38">
        <f t="shared" si="1"/>
        <v>5.5217256682836148E-2</v>
      </c>
      <c r="M80" s="31">
        <v>99.31</v>
      </c>
      <c r="N80" s="38">
        <f t="shared" si="2"/>
        <v>2.9503574665189734E-2</v>
      </c>
      <c r="O80" s="31">
        <v>96.35</v>
      </c>
      <c r="P80" s="38">
        <f t="shared" si="3"/>
        <v>6.1131292163985482E-2</v>
      </c>
      <c r="Q80" s="16" t="s">
        <v>4047</v>
      </c>
    </row>
    <row r="81" spans="1:17" x14ac:dyDescent="0.25">
      <c r="A81" s="6" t="s">
        <v>35</v>
      </c>
      <c r="B81" s="16" t="s">
        <v>3806</v>
      </c>
      <c r="C81" s="16" t="s">
        <v>3808</v>
      </c>
      <c r="E81" s="20">
        <v>109.09</v>
      </c>
      <c r="F81" s="20">
        <v>106.52</v>
      </c>
      <c r="G81" s="22">
        <f t="shared" si="0"/>
        <v>2.4126924521216744E-2</v>
      </c>
      <c r="H81" s="15">
        <v>11</v>
      </c>
      <c r="I81" s="15">
        <v>93</v>
      </c>
      <c r="J81" s="29">
        <v>46085</v>
      </c>
      <c r="K81" s="31">
        <v>104.41</v>
      </c>
      <c r="L81" s="38">
        <f t="shared" si="1"/>
        <v>4.4823292788047191E-2</v>
      </c>
      <c r="M81" s="31">
        <v>104.21</v>
      </c>
      <c r="N81" s="38">
        <f t="shared" si="2"/>
        <v>4.6828519335956338E-2</v>
      </c>
      <c r="O81" s="31">
        <v>103.63</v>
      </c>
      <c r="P81" s="38">
        <f t="shared" si="3"/>
        <v>5.2687445720351327E-2</v>
      </c>
      <c r="Q81" s="16" t="s">
        <v>4066</v>
      </c>
    </row>
    <row r="82" spans="1:17" x14ac:dyDescent="0.25">
      <c r="A82" s="6" t="s">
        <v>38</v>
      </c>
      <c r="B82" s="16" t="s">
        <v>257</v>
      </c>
      <c r="C82" s="16" t="s">
        <v>262</v>
      </c>
      <c r="E82" s="20">
        <v>65.900000000000006</v>
      </c>
      <c r="F82" s="20">
        <v>64.16</v>
      </c>
      <c r="G82" s="22">
        <f t="shared" si="0"/>
        <v>2.7119700748129819E-2</v>
      </c>
      <c r="H82" s="15">
        <v>12</v>
      </c>
      <c r="I82" s="15">
        <v>98</v>
      </c>
      <c r="J82" s="29">
        <v>46063</v>
      </c>
      <c r="K82" s="31">
        <v>65.900000000000006</v>
      </c>
      <c r="L82" s="38">
        <f t="shared" si="1"/>
        <v>0</v>
      </c>
      <c r="M82" s="31">
        <v>67.37</v>
      </c>
      <c r="N82" s="38">
        <f t="shared" si="2"/>
        <v>-2.1819801098411737E-2</v>
      </c>
      <c r="O82" s="31">
        <v>65.989999999999995</v>
      </c>
      <c r="P82" s="38">
        <f t="shared" si="3"/>
        <v>-1.3638430065159753E-3</v>
      </c>
      <c r="Q82" s="16" t="s">
        <v>4063</v>
      </c>
    </row>
    <row r="83" spans="1:17" x14ac:dyDescent="0.25">
      <c r="A83" s="6" t="s">
        <v>44</v>
      </c>
      <c r="B83" s="16" t="s">
        <v>4072</v>
      </c>
      <c r="C83" s="16" t="s">
        <v>4078</v>
      </c>
      <c r="E83" s="20">
        <v>30.04</v>
      </c>
      <c r="F83" s="20">
        <v>28.72</v>
      </c>
      <c r="G83" s="22">
        <f t="shared" si="0"/>
        <v>4.5961002785515334E-2</v>
      </c>
      <c r="H83" s="15">
        <v>88</v>
      </c>
      <c r="I83" s="15">
        <v>74</v>
      </c>
      <c r="J83" s="29">
        <v>46058</v>
      </c>
      <c r="K83" s="31">
        <v>25.38</v>
      </c>
      <c r="L83" s="38">
        <f t="shared" si="1"/>
        <v>0.18360914105594958</v>
      </c>
      <c r="M83" s="31">
        <v>25.89</v>
      </c>
      <c r="N83" s="38">
        <f t="shared" si="2"/>
        <v>0.16029354963306289</v>
      </c>
      <c r="O83" s="31">
        <v>25.16</v>
      </c>
      <c r="P83" s="38">
        <f t="shared" si="3"/>
        <v>0.19395866454689981</v>
      </c>
      <c r="Q83" s="16" t="s">
        <v>4079</v>
      </c>
    </row>
    <row r="84" spans="1:17" x14ac:dyDescent="0.25">
      <c r="A84" s="6" t="s">
        <v>45</v>
      </c>
      <c r="B84" s="16" t="s">
        <v>705</v>
      </c>
      <c r="C84" s="16" t="s">
        <v>718</v>
      </c>
      <c r="E84" s="20">
        <v>100.8</v>
      </c>
      <c r="F84" s="20">
        <v>96.2</v>
      </c>
      <c r="G84" s="22">
        <f t="shared" si="0"/>
        <v>4.7817047817047757E-2</v>
      </c>
      <c r="H84" s="15">
        <v>96</v>
      </c>
      <c r="I84" s="15">
        <v>92</v>
      </c>
      <c r="J84" s="29">
        <v>46051</v>
      </c>
      <c r="K84" s="31">
        <v>90.7</v>
      </c>
      <c r="L84" s="38">
        <f t="shared" si="1"/>
        <v>0.11135611907386983</v>
      </c>
      <c r="M84" s="31">
        <v>96.83</v>
      </c>
      <c r="N84" s="38">
        <f t="shared" si="2"/>
        <v>4.0999690178663624E-2</v>
      </c>
      <c r="O84" s="31">
        <v>89.84</v>
      </c>
      <c r="P84" s="38">
        <f t="shared" si="3"/>
        <v>0.12199465716829913</v>
      </c>
      <c r="Q84" s="16" t="s">
        <v>4075</v>
      </c>
    </row>
    <row r="85" spans="1:17" x14ac:dyDescent="0.25">
      <c r="A85" s="6" t="s">
        <v>46</v>
      </c>
      <c r="B85" s="16" t="s">
        <v>3959</v>
      </c>
      <c r="C85" s="16" t="s">
        <v>3970</v>
      </c>
      <c r="E85" s="20">
        <v>121.46</v>
      </c>
      <c r="F85" s="20">
        <v>115.8</v>
      </c>
      <c r="G85" s="22">
        <f t="shared" si="0"/>
        <v>4.8877374784110507E-2</v>
      </c>
      <c r="H85" s="15">
        <v>84</v>
      </c>
      <c r="I85" s="15">
        <v>81</v>
      </c>
      <c r="J85" s="29">
        <v>46066</v>
      </c>
      <c r="K85" s="31">
        <v>112.96</v>
      </c>
      <c r="L85" s="38">
        <f t="shared" si="1"/>
        <v>7.5247875354107652E-2</v>
      </c>
      <c r="M85" s="31">
        <v>114.98</v>
      </c>
      <c r="N85" s="38">
        <f t="shared" si="2"/>
        <v>5.6357627413463118E-2</v>
      </c>
      <c r="O85" s="31">
        <v>112.07</v>
      </c>
      <c r="P85" s="38">
        <f t="shared" si="3"/>
        <v>8.3786918889979481E-2</v>
      </c>
      <c r="Q85" s="16" t="s">
        <v>4069</v>
      </c>
    </row>
    <row r="86" spans="1:17" x14ac:dyDescent="0.25">
      <c r="A86" s="6" t="s">
        <v>47</v>
      </c>
      <c r="B86" s="16" t="s">
        <v>3995</v>
      </c>
      <c r="C86" s="16" t="s">
        <v>4010</v>
      </c>
      <c r="E86" s="20">
        <v>92.73</v>
      </c>
      <c r="F86" s="20">
        <v>86.57</v>
      </c>
      <c r="G86" s="22">
        <f t="shared" si="0"/>
        <v>7.1156289707751078E-2</v>
      </c>
      <c r="H86" s="15">
        <v>89</v>
      </c>
      <c r="I86" s="15">
        <v>85</v>
      </c>
      <c r="J86" s="29">
        <v>46058</v>
      </c>
      <c r="K86" s="31">
        <v>85.14</v>
      </c>
      <c r="L86" s="38">
        <f t="shared" si="1"/>
        <v>8.914728682170546E-2</v>
      </c>
      <c r="M86" s="31">
        <v>88.61</v>
      </c>
      <c r="N86" s="38">
        <f t="shared" si="2"/>
        <v>4.6495880826091913E-2</v>
      </c>
      <c r="O86" s="31">
        <v>84.21</v>
      </c>
      <c r="P86" s="38">
        <f t="shared" si="3"/>
        <v>0.1011756323477023</v>
      </c>
      <c r="Q86" s="16" t="s">
        <v>4071</v>
      </c>
    </row>
    <row r="87" spans="1:17" x14ac:dyDescent="0.25">
      <c r="A87" s="6" t="s">
        <v>54</v>
      </c>
      <c r="B87" s="16" t="s">
        <v>280</v>
      </c>
      <c r="C87" s="16" t="s">
        <v>290</v>
      </c>
      <c r="E87" s="20">
        <v>37.1</v>
      </c>
      <c r="F87" s="20">
        <v>34.46</v>
      </c>
      <c r="G87" s="22">
        <f t="shared" si="0"/>
        <v>7.6610562971561241E-2</v>
      </c>
      <c r="H87" s="15">
        <v>81</v>
      </c>
      <c r="I87" s="15">
        <v>95</v>
      </c>
      <c r="J87" s="29">
        <v>45729</v>
      </c>
      <c r="K87" s="31">
        <v>30.23</v>
      </c>
      <c r="L87" s="38">
        <f t="shared" si="1"/>
        <v>0.22725769103539534</v>
      </c>
      <c r="M87" s="31">
        <v>32.44</v>
      </c>
      <c r="N87" s="38">
        <f t="shared" si="2"/>
        <v>0.14364981504315671</v>
      </c>
      <c r="O87" s="31">
        <v>29.62</v>
      </c>
      <c r="P87" s="38">
        <f t="shared" si="3"/>
        <v>0.25253207292370022</v>
      </c>
      <c r="Q87" s="16" t="s">
        <v>4070</v>
      </c>
    </row>
    <row r="88" spans="1:17" x14ac:dyDescent="0.25">
      <c r="A88" s="6" t="s">
        <v>56</v>
      </c>
      <c r="B88" s="16" t="s">
        <v>4039</v>
      </c>
      <c r="C88" s="16" t="s">
        <v>4042</v>
      </c>
      <c r="E88" s="20">
        <v>50.49</v>
      </c>
      <c r="F88" s="20">
        <v>43.72</v>
      </c>
      <c r="G88" s="22">
        <f t="shared" si="0"/>
        <v>0.15484903934126265</v>
      </c>
      <c r="H88" s="15">
        <v>80</v>
      </c>
      <c r="I88" s="15">
        <v>96</v>
      </c>
      <c r="J88" s="29">
        <v>46084</v>
      </c>
      <c r="K88" s="31">
        <v>34.869999999999997</v>
      </c>
      <c r="L88" s="38">
        <f t="shared" si="1"/>
        <v>0.44794952681388028</v>
      </c>
      <c r="M88" s="31">
        <v>41.97</v>
      </c>
      <c r="N88" s="38">
        <f t="shared" si="2"/>
        <v>0.20300214438884925</v>
      </c>
      <c r="O88" s="31">
        <v>34</v>
      </c>
      <c r="P88" s="38">
        <f t="shared" si="3"/>
        <v>0.48500000000000004</v>
      </c>
      <c r="Q88" s="16" t="s">
        <v>103</v>
      </c>
    </row>
    <row r="89" spans="1:17" x14ac:dyDescent="0.25">
      <c r="A89" s="6" t="s">
        <v>63</v>
      </c>
      <c r="B89" s="16" t="s">
        <v>1761</v>
      </c>
      <c r="C89" s="16" t="s">
        <v>3972</v>
      </c>
      <c r="E89" s="20">
        <v>46.67</v>
      </c>
      <c r="F89" s="20">
        <v>39.950000000000003</v>
      </c>
      <c r="G89" s="22">
        <f t="shared" si="0"/>
        <v>0.16821026282853563</v>
      </c>
      <c r="H89" s="15">
        <v>90</v>
      </c>
      <c r="I89" s="15">
        <v>92</v>
      </c>
      <c r="J89" s="29">
        <v>46072</v>
      </c>
      <c r="K89" s="31">
        <v>38.64</v>
      </c>
      <c r="L89" s="38">
        <f t="shared" si="1"/>
        <v>0.20781573498964806</v>
      </c>
      <c r="M89" s="31">
        <v>43.1</v>
      </c>
      <c r="N89" s="38">
        <f t="shared" si="2"/>
        <v>8.2830626450116018E-2</v>
      </c>
      <c r="O89" s="31">
        <v>37.89</v>
      </c>
      <c r="P89" s="38">
        <f t="shared" si="3"/>
        <v>0.2317234098706783</v>
      </c>
      <c r="Q89" s="16" t="s">
        <v>103</v>
      </c>
    </row>
    <row r="90" spans="1:17" x14ac:dyDescent="0.25">
      <c r="A90" s="6" t="s">
        <v>64</v>
      </c>
    </row>
    <row r="91" spans="1:17" x14ac:dyDescent="0.25">
      <c r="A91" s="6" t="s">
        <v>65</v>
      </c>
      <c r="B91" s="16" t="s">
        <v>4073</v>
      </c>
      <c r="C91" s="16" t="s">
        <v>4080</v>
      </c>
      <c r="E91" s="20">
        <v>191.53</v>
      </c>
      <c r="F91" s="20">
        <v>192.3</v>
      </c>
      <c r="G91" s="22">
        <f t="shared" ref="G91:G92" si="4">(E91-F91)/F91</f>
        <v>-4.0041601664067093E-3</v>
      </c>
      <c r="I91" s="15">
        <v>55</v>
      </c>
      <c r="K91" s="31">
        <v>188.43</v>
      </c>
      <c r="L91" s="38">
        <f t="shared" ref="L91:L92" si="5">(E91-K91)/K91</f>
        <v>1.6451732738948118E-2</v>
      </c>
      <c r="M91" s="31">
        <v>187.8</v>
      </c>
      <c r="N91" s="38">
        <f t="shared" ref="N91:N92" si="6">(E91-M91)/M91</f>
        <v>1.9861554845580349E-2</v>
      </c>
      <c r="O91" s="31">
        <v>188.49</v>
      </c>
      <c r="P91" s="38">
        <f t="shared" ref="P91:P92" si="7">(E91-O91)/O91</f>
        <v>1.612817656109073E-2</v>
      </c>
      <c r="Q91" s="16" t="s">
        <v>4081</v>
      </c>
    </row>
    <row r="92" spans="1:17" x14ac:dyDescent="0.25">
      <c r="A92" s="6" t="s">
        <v>66</v>
      </c>
      <c r="B92" s="16" t="s">
        <v>4074</v>
      </c>
      <c r="C92" s="16" t="s">
        <v>4082</v>
      </c>
      <c r="E92" s="20">
        <v>248.69</v>
      </c>
      <c r="F92" s="20">
        <v>252.77</v>
      </c>
      <c r="G92" s="22">
        <f t="shared" si="4"/>
        <v>-1.6141155991612977E-2</v>
      </c>
      <c r="I92" s="15">
        <v>71</v>
      </c>
      <c r="K92" s="31">
        <v>242.75</v>
      </c>
      <c r="L92" s="38">
        <f t="shared" si="5"/>
        <v>2.4469618949536552E-2</v>
      </c>
      <c r="M92" s="31">
        <v>241.25</v>
      </c>
      <c r="N92" s="38">
        <f t="shared" si="6"/>
        <v>3.0839378238341958E-2</v>
      </c>
      <c r="O92" s="31">
        <v>243.15</v>
      </c>
      <c r="P92" s="38">
        <f t="shared" si="7"/>
        <v>2.278428953320992E-2</v>
      </c>
      <c r="Q92" s="16" t="s">
        <v>4083</v>
      </c>
    </row>
    <row r="93" spans="1:17" x14ac:dyDescent="0.25">
      <c r="A93" s="6" t="s">
        <v>67</v>
      </c>
    </row>
    <row r="94" spans="1:17" x14ac:dyDescent="0.25">
      <c r="A94" s="6" t="s">
        <v>68</v>
      </c>
    </row>
    <row r="95" spans="1:17" x14ac:dyDescent="0.25">
      <c r="A95" s="6" t="s">
        <v>69</v>
      </c>
    </row>
    <row r="96" spans="1:17" x14ac:dyDescent="0.25">
      <c r="A96" s="6" t="s">
        <v>70</v>
      </c>
    </row>
    <row r="97" spans="1:17" x14ac:dyDescent="0.25">
      <c r="A97" s="6" t="s">
        <v>75</v>
      </c>
    </row>
    <row r="98" spans="1:17" x14ac:dyDescent="0.25">
      <c r="A98" s="6" t="s">
        <v>76</v>
      </c>
      <c r="B98" s="16"/>
      <c r="C98" s="16"/>
      <c r="E98" s="20"/>
      <c r="F98" s="20"/>
      <c r="G98" s="22"/>
      <c r="H98" s="15"/>
      <c r="I98" s="15"/>
      <c r="J98" s="29"/>
      <c r="K98" s="31"/>
      <c r="L98" s="33"/>
      <c r="M98" s="31"/>
      <c r="N98" s="33"/>
      <c r="O98" s="31"/>
      <c r="P98" s="33"/>
    </row>
    <row r="99" spans="1:17" x14ac:dyDescent="0.25">
      <c r="A99" s="6" t="s">
        <v>78</v>
      </c>
    </row>
    <row r="100" spans="1:17" x14ac:dyDescent="0.25">
      <c r="A100" s="6" t="s">
        <v>79</v>
      </c>
    </row>
    <row r="101" spans="1:17" x14ac:dyDescent="0.25">
      <c r="A101" s="6" t="s">
        <v>81</v>
      </c>
    </row>
    <row r="102" spans="1:17" x14ac:dyDescent="0.25">
      <c r="A102" s="6" t="s">
        <v>119</v>
      </c>
      <c r="Q102" s="16"/>
    </row>
    <row r="103" spans="1:17" x14ac:dyDescent="0.25">
      <c r="A103" s="6" t="s">
        <v>148</v>
      </c>
    </row>
    <row r="104" spans="1:17" x14ac:dyDescent="0.25">
      <c r="A104" s="6" t="s">
        <v>149</v>
      </c>
      <c r="J104" s="29"/>
    </row>
    <row r="107" spans="1:17" x14ac:dyDescent="0.25">
      <c r="J107" s="29"/>
    </row>
    <row r="108" spans="1:17" x14ac:dyDescent="0.25">
      <c r="J108" s="29"/>
    </row>
    <row r="109" spans="1:17" x14ac:dyDescent="0.25">
      <c r="J109" s="29"/>
    </row>
    <row r="113" customFormat="1" x14ac:dyDescent="0.25"/>
    <row r="114" customFormat="1" x14ac:dyDescent="0.25"/>
    <row r="115" customFormat="1" x14ac:dyDescent="0.25"/>
    <row r="116" customFormat="1" x14ac:dyDescent="0.25"/>
    <row r="117" customFormat="1" x14ac:dyDescent="0.25"/>
    <row r="118"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9" customFormat="1" x14ac:dyDescent="0.25"/>
  </sheetData>
  <sortState xmlns:xlrd2="http://schemas.microsoft.com/office/spreadsheetml/2017/richdata2" ref="B70:Q89">
    <sortCondition ref="G70:G89"/>
  </sortState>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6B3AD-AD6A-40CA-9A23-D1A6BCA8E0F7}">
  <dimension ref="A1:XFD139"/>
  <sheetViews>
    <sheetView workbookViewId="0">
      <selection activeCell="H22" sqref="H22"/>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45989</v>
      </c>
      <c r="I3" s="2"/>
      <c r="J3" s="29">
        <v>45992</v>
      </c>
      <c r="K3" s="28">
        <v>45993</v>
      </c>
      <c r="L3" s="28">
        <v>45994</v>
      </c>
      <c r="M3" s="28">
        <v>45995</v>
      </c>
      <c r="N3" s="28">
        <v>45996</v>
      </c>
      <c r="P3" s="2" t="s">
        <v>82</v>
      </c>
      <c r="R3" s="2" t="s">
        <v>82</v>
      </c>
    </row>
    <row r="4" spans="1:18" ht="15.75" thickBot="1" x14ac:dyDescent="0.3">
      <c r="A4" t="s">
        <v>0</v>
      </c>
      <c r="C4" s="10">
        <v>45992</v>
      </c>
      <c r="D4" s="11" t="s">
        <v>32</v>
      </c>
      <c r="E4" s="10">
        <v>45996</v>
      </c>
      <c r="J4" s="2" t="s">
        <v>26</v>
      </c>
      <c r="K4" s="2" t="s">
        <v>27</v>
      </c>
      <c r="L4" s="2" t="s">
        <v>28</v>
      </c>
      <c r="M4" s="2" t="s">
        <v>29</v>
      </c>
      <c r="N4" s="2" t="s">
        <v>30</v>
      </c>
    </row>
    <row r="5" spans="1:18" ht="15.75" thickBot="1" x14ac:dyDescent="0.3">
      <c r="A5" t="s">
        <v>910</v>
      </c>
      <c r="F5" s="8">
        <v>19310.79</v>
      </c>
      <c r="G5" s="36" t="s">
        <v>25</v>
      </c>
      <c r="H5" s="8">
        <v>23365.69</v>
      </c>
      <c r="J5" s="14">
        <v>23275.919999999998</v>
      </c>
      <c r="K5" s="14">
        <v>23413.67</v>
      </c>
      <c r="L5" s="14">
        <v>23454.09</v>
      </c>
      <c r="M5" s="14">
        <v>23505.1</v>
      </c>
      <c r="N5" s="14">
        <v>23578.13</v>
      </c>
      <c r="P5" s="5">
        <f>(N5-H5)/H5</f>
        <v>9.0919634729384122E-3</v>
      </c>
      <c r="R5" s="5">
        <f>(N5-F5)/F5</f>
        <v>0.22098215557209208</v>
      </c>
    </row>
    <row r="6" spans="1:18" ht="15.75" thickBot="1" x14ac:dyDescent="0.3">
      <c r="A6" t="s">
        <v>302</v>
      </c>
      <c r="C6" s="26" t="s">
        <v>303</v>
      </c>
      <c r="D6" s="1"/>
      <c r="E6" s="1"/>
      <c r="F6" s="9">
        <v>6040.04</v>
      </c>
      <c r="G6" s="36" t="s">
        <v>107</v>
      </c>
      <c r="H6" s="9">
        <v>6849.09</v>
      </c>
      <c r="J6" s="14">
        <v>6812.63</v>
      </c>
      <c r="K6" s="17">
        <v>6829.37</v>
      </c>
      <c r="L6" s="17">
        <v>6849.72</v>
      </c>
      <c r="M6" s="14">
        <v>6857.12</v>
      </c>
      <c r="N6" s="14">
        <v>6870.4</v>
      </c>
      <c r="P6" s="5">
        <f>(N6-H6)/H6</f>
        <v>3.1113622393631113E-3</v>
      </c>
      <c r="R6" s="5">
        <f>(N6-F6)/F6</f>
        <v>0.13747591075555785</v>
      </c>
    </row>
    <row r="7" spans="1:18" x14ac:dyDescent="0.25">
      <c r="C7" s="35"/>
      <c r="J7" s="12"/>
    </row>
    <row r="8" spans="1:18" x14ac:dyDescent="0.25">
      <c r="C8" s="12"/>
      <c r="J8" s="12"/>
    </row>
    <row r="9" spans="1:18" x14ac:dyDescent="0.25">
      <c r="C9" s="12"/>
      <c r="J9" s="12"/>
    </row>
    <row r="10" spans="1:18" x14ac:dyDescent="0.25">
      <c r="A10" t="s">
        <v>3</v>
      </c>
      <c r="C10" s="16" t="s">
        <v>4124</v>
      </c>
      <c r="J10" s="16"/>
    </row>
    <row r="11" spans="1:18" x14ac:dyDescent="0.25">
      <c r="C11" s="27" t="s">
        <v>4125</v>
      </c>
      <c r="J11" s="16"/>
    </row>
    <row r="12" spans="1:18" x14ac:dyDescent="0.25">
      <c r="C12" s="27" t="s">
        <v>4126</v>
      </c>
      <c r="J12" s="16"/>
    </row>
    <row r="13" spans="1:18" x14ac:dyDescent="0.25">
      <c r="C13" s="27" t="s">
        <v>4127</v>
      </c>
      <c r="J13" s="16"/>
    </row>
    <row r="14" spans="1:18" x14ac:dyDescent="0.25">
      <c r="C14" s="27" t="s">
        <v>4128</v>
      </c>
      <c r="J14" s="16"/>
    </row>
    <row r="15" spans="1:18" x14ac:dyDescent="0.25">
      <c r="C15" s="27" t="s">
        <v>4129</v>
      </c>
      <c r="J15" s="16"/>
    </row>
    <row r="16" spans="1:18" x14ac:dyDescent="0.25">
      <c r="C16" s="16" t="s">
        <v>4130</v>
      </c>
      <c r="J16" s="16"/>
    </row>
    <row r="17" spans="3:10" x14ac:dyDescent="0.25">
      <c r="C17" s="16" t="s">
        <v>4131</v>
      </c>
      <c r="J17" s="16"/>
    </row>
    <row r="18" spans="3:10" x14ac:dyDescent="0.25">
      <c r="C18" s="16" t="s">
        <v>4132</v>
      </c>
      <c r="J18" s="16"/>
    </row>
    <row r="19" spans="3:10" x14ac:dyDescent="0.25">
      <c r="C19" s="16" t="s">
        <v>4133</v>
      </c>
      <c r="J19" s="16"/>
    </row>
    <row r="20" spans="3:10" x14ac:dyDescent="0.25">
      <c r="C20" s="16" t="s">
        <v>4134</v>
      </c>
      <c r="J20" s="16"/>
    </row>
    <row r="21" spans="3:10" x14ac:dyDescent="0.25">
      <c r="C21" s="16" t="s">
        <v>4135</v>
      </c>
      <c r="J21" s="16"/>
    </row>
    <row r="22" spans="3:10" x14ac:dyDescent="0.25">
      <c r="C22" s="16"/>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6"/>
      <c r="J29" s="16"/>
    </row>
    <row r="30" spans="3:10" x14ac:dyDescent="0.25">
      <c r="C30" s="12" t="s">
        <v>182</v>
      </c>
      <c r="D30" s="12" t="s">
        <v>4122</v>
      </c>
      <c r="J30" s="16"/>
    </row>
    <row r="31" spans="3:10" x14ac:dyDescent="0.25">
      <c r="C31" s="12" t="s">
        <v>163</v>
      </c>
      <c r="D31" s="12" t="s">
        <v>4123</v>
      </c>
      <c r="J31" s="16"/>
    </row>
    <row r="32" spans="3:10" x14ac:dyDescent="0.25">
      <c r="C32" s="12" t="s">
        <v>4084</v>
      </c>
      <c r="D32" s="12" t="s">
        <v>4085</v>
      </c>
      <c r="J32" s="16"/>
    </row>
    <row r="33" spans="3:10 16384:16384" x14ac:dyDescent="0.25">
      <c r="F33" s="2" t="s">
        <v>154</v>
      </c>
      <c r="J33" s="16"/>
    </row>
    <row r="34" spans="3:10 16384:16384" x14ac:dyDescent="0.25">
      <c r="C34" t="s">
        <v>102</v>
      </c>
      <c r="D34" s="5">
        <v>0.76680000000000004</v>
      </c>
      <c r="E34" s="7"/>
      <c r="F34" s="2" t="s">
        <v>155</v>
      </c>
      <c r="I34" s="5"/>
      <c r="J34" s="16"/>
    </row>
    <row r="35" spans="3:10 16384:16384" x14ac:dyDescent="0.25">
      <c r="C35" s="16"/>
      <c r="D35" s="5"/>
      <c r="E35" s="7"/>
      <c r="F35" s="5"/>
      <c r="I35" s="5"/>
      <c r="J35" s="16"/>
    </row>
    <row r="36" spans="3:10 16384:16384" x14ac:dyDescent="0.25">
      <c r="C36" s="16"/>
      <c r="D36" s="5"/>
      <c r="E36" s="7"/>
      <c r="F36" s="34"/>
      <c r="I36" s="5"/>
      <c r="J36" s="16"/>
    </row>
    <row r="37" spans="3:10 16384:16384" x14ac:dyDescent="0.25">
      <c r="C37" t="s">
        <v>151</v>
      </c>
      <c r="D37" s="5">
        <v>0.13120000000000001</v>
      </c>
      <c r="F37" s="5">
        <v>-6.7999999999999996E-3</v>
      </c>
      <c r="I37" s="5"/>
      <c r="J37" s="16"/>
    </row>
    <row r="38" spans="3:10 16384:16384" x14ac:dyDescent="0.25">
      <c r="C38" t="s">
        <v>266</v>
      </c>
      <c r="D38" s="5">
        <v>0.10199999999999999</v>
      </c>
      <c r="F38" s="5">
        <v>0.1542</v>
      </c>
      <c r="I38" s="5"/>
      <c r="J38" s="16"/>
    </row>
    <row r="39" spans="3:10 16384:16384" x14ac:dyDescent="0.25">
      <c r="I39" s="5"/>
      <c r="J39" s="16"/>
    </row>
    <row r="40" spans="3:10 16384:16384" x14ac:dyDescent="0.25">
      <c r="I40" s="5"/>
      <c r="J40" s="16"/>
    </row>
    <row r="41" spans="3:10 16384:16384" x14ac:dyDescent="0.25">
      <c r="I41" s="5"/>
      <c r="J41" s="16"/>
    </row>
    <row r="42" spans="3:10 16384:16384" x14ac:dyDescent="0.25">
      <c r="D42" s="5"/>
      <c r="F42" s="5"/>
      <c r="I42" s="5"/>
      <c r="J42" s="16"/>
    </row>
    <row r="43" spans="3:10 16384:16384" x14ac:dyDescent="0.25">
      <c r="D43" s="5"/>
      <c r="F43" s="5"/>
      <c r="I43" s="5"/>
      <c r="J43" s="16"/>
      <c r="XFD43">
        <v>7</v>
      </c>
    </row>
    <row r="44" spans="3:10 16384:16384" x14ac:dyDescent="0.25">
      <c r="D44" s="5"/>
      <c r="F44" s="5"/>
      <c r="G44" s="22"/>
      <c r="H44" s="16"/>
      <c r="I44" s="5"/>
      <c r="J44" s="16"/>
    </row>
    <row r="45" spans="3:10 16384:16384" x14ac:dyDescent="0.25">
      <c r="G45" s="22"/>
      <c r="H45" s="16"/>
      <c r="I45" s="5"/>
      <c r="J45" s="16"/>
    </row>
    <row r="46" spans="3:10 16384:16384" x14ac:dyDescent="0.25">
      <c r="G46" s="22"/>
      <c r="H46" s="16"/>
      <c r="I46" s="5"/>
      <c r="J46" s="16"/>
    </row>
    <row r="47" spans="3:10 16384:16384" x14ac:dyDescent="0.25">
      <c r="G47" s="22"/>
      <c r="H47" s="16"/>
      <c r="I47" s="5"/>
      <c r="J47" s="16"/>
    </row>
    <row r="48" spans="3:10 16384:16384" x14ac:dyDescent="0.25">
      <c r="D48" s="5"/>
      <c r="E48" s="21"/>
      <c r="F48" s="34"/>
      <c r="G48" s="22"/>
      <c r="H48" s="16"/>
      <c r="I48" s="5"/>
      <c r="J48" s="16"/>
    </row>
    <row r="49" spans="1:19" x14ac:dyDescent="0.25">
      <c r="D49" s="5">
        <f>SUM(D34:D48)</f>
        <v>1</v>
      </c>
      <c r="F49" s="34"/>
      <c r="I49" s="22"/>
      <c r="J49" s="16"/>
    </row>
    <row r="50" spans="1:19" x14ac:dyDescent="0.25">
      <c r="E50" s="21"/>
      <c r="F50" s="16"/>
      <c r="G50" s="22"/>
      <c r="H50" s="16"/>
      <c r="I50" s="22"/>
      <c r="J50" s="16"/>
    </row>
    <row r="51" spans="1:19" x14ac:dyDescent="0.25">
      <c r="C51" s="12"/>
      <c r="D51" s="5"/>
      <c r="E51" s="21"/>
      <c r="F51" s="16"/>
      <c r="G51" s="22"/>
      <c r="H51" s="16"/>
      <c r="I51" s="22"/>
      <c r="J51" s="16"/>
    </row>
    <row r="52" spans="1:19" x14ac:dyDescent="0.25">
      <c r="C52" s="12"/>
      <c r="E52" s="21"/>
      <c r="F52" s="15" t="s">
        <v>108</v>
      </c>
      <c r="G52" s="16"/>
      <c r="H52" s="12"/>
      <c r="I52" s="16"/>
    </row>
    <row r="53" spans="1:19" x14ac:dyDescent="0.25">
      <c r="A53" t="s">
        <v>4</v>
      </c>
      <c r="C53" s="12"/>
      <c r="E53" s="24" t="s">
        <v>6</v>
      </c>
      <c r="F53" s="24" t="s">
        <v>7</v>
      </c>
      <c r="G53" s="24" t="s">
        <v>8</v>
      </c>
      <c r="H53" s="24" t="s">
        <v>9</v>
      </c>
      <c r="I53" s="24" t="s">
        <v>21</v>
      </c>
      <c r="J53" s="24" t="s">
        <v>23</v>
      </c>
      <c r="K53" s="24" t="s">
        <v>22</v>
      </c>
      <c r="L53" s="24" t="s">
        <v>120</v>
      </c>
      <c r="M53" s="23" t="s">
        <v>10</v>
      </c>
      <c r="N53" s="25"/>
      <c r="O53" s="25"/>
      <c r="P53" s="25"/>
      <c r="Q53" s="25"/>
      <c r="R53" s="25"/>
      <c r="S53" s="25"/>
    </row>
    <row r="54" spans="1:19" x14ac:dyDescent="0.25">
      <c r="A54" s="6" t="s">
        <v>5</v>
      </c>
      <c r="B54" t="s">
        <v>151</v>
      </c>
      <c r="E54">
        <v>278.77999999999997</v>
      </c>
      <c r="F54">
        <v>271.33999999999997</v>
      </c>
      <c r="G54" s="5">
        <f>(E54-F54)/F54</f>
        <v>2.7419473723004344E-2</v>
      </c>
      <c r="H54" s="20">
        <v>255</v>
      </c>
      <c r="I54" s="4">
        <v>259.24</v>
      </c>
      <c r="J54" s="2">
        <v>84</v>
      </c>
      <c r="K54" s="2">
        <v>83</v>
      </c>
      <c r="M54" t="s">
        <v>4105</v>
      </c>
    </row>
    <row r="55" spans="1:19" x14ac:dyDescent="0.25">
      <c r="A55" s="6" t="s">
        <v>11</v>
      </c>
      <c r="B55" t="s">
        <v>266</v>
      </c>
      <c r="E55" s="4">
        <v>691.94</v>
      </c>
      <c r="F55" s="4">
        <v>678.26</v>
      </c>
      <c r="G55" s="5">
        <f>(E55-F55)/F55</f>
        <v>2.0169256627252181E-2</v>
      </c>
      <c r="H55" s="20">
        <v>630</v>
      </c>
      <c r="I55" s="4">
        <v>675</v>
      </c>
      <c r="J55" s="2">
        <v>95</v>
      </c>
      <c r="K55" s="2">
        <v>80</v>
      </c>
      <c r="L55" s="2"/>
      <c r="M55" t="s">
        <v>4106</v>
      </c>
    </row>
    <row r="56" spans="1:19" x14ac:dyDescent="0.25">
      <c r="A56" s="6" t="s">
        <v>12</v>
      </c>
    </row>
    <row r="57" spans="1:19" x14ac:dyDescent="0.25">
      <c r="A57" s="6" t="s">
        <v>13</v>
      </c>
    </row>
    <row r="58" spans="1:19" x14ac:dyDescent="0.25">
      <c r="A58" s="6" t="s">
        <v>14</v>
      </c>
      <c r="E58" s="4"/>
      <c r="F58" s="4"/>
      <c r="G58" s="5"/>
      <c r="H58" s="20"/>
      <c r="I58" s="4"/>
      <c r="J58" s="2"/>
      <c r="K58" s="2"/>
    </row>
    <row r="59" spans="1:19" x14ac:dyDescent="0.25">
      <c r="A59" s="6" t="s">
        <v>15</v>
      </c>
      <c r="E59" s="4"/>
      <c r="F59" s="4"/>
      <c r="G59" s="5"/>
      <c r="H59" s="20"/>
      <c r="I59" s="4"/>
      <c r="J59" s="2"/>
      <c r="K59" s="2"/>
      <c r="L59" s="2"/>
    </row>
    <row r="60" spans="1:19" x14ac:dyDescent="0.25">
      <c r="A60" s="6" t="s">
        <v>16</v>
      </c>
      <c r="E60" s="4"/>
      <c r="F60" s="4"/>
      <c r="G60" s="5"/>
      <c r="H60" s="20"/>
      <c r="I60" s="4"/>
      <c r="J60" s="2"/>
      <c r="K60" s="2"/>
      <c r="L60" s="2"/>
    </row>
    <row r="61" spans="1:19" x14ac:dyDescent="0.25">
      <c r="A61" s="6" t="s">
        <v>17</v>
      </c>
    </row>
    <row r="62" spans="1:19" x14ac:dyDescent="0.25">
      <c r="A62" s="6" t="s">
        <v>31</v>
      </c>
      <c r="E62" s="4"/>
      <c r="F62" s="4"/>
      <c r="G62" s="5"/>
      <c r="H62" s="13"/>
      <c r="I62" s="4"/>
      <c r="J62" s="2"/>
      <c r="K62" s="2"/>
    </row>
    <row r="63" spans="1:19" x14ac:dyDescent="0.25">
      <c r="A63" s="6" t="s">
        <v>33</v>
      </c>
    </row>
    <row r="64" spans="1:19" x14ac:dyDescent="0.25">
      <c r="A64" s="6" t="s">
        <v>34</v>
      </c>
    </row>
    <row r="65" spans="1:20" x14ac:dyDescent="0.25">
      <c r="A65" s="6" t="s">
        <v>35</v>
      </c>
      <c r="E65" s="4"/>
      <c r="F65" s="4"/>
      <c r="H65" s="4"/>
      <c r="I65" s="4"/>
      <c r="L65" s="2"/>
    </row>
    <row r="67" spans="1:20" x14ac:dyDescent="0.25">
      <c r="E67" s="7"/>
      <c r="G67" s="2" t="s">
        <v>128</v>
      </c>
      <c r="J67" s="2" t="s">
        <v>127</v>
      </c>
      <c r="L67" s="2" t="s">
        <v>150</v>
      </c>
      <c r="N67" s="2" t="s">
        <v>150</v>
      </c>
      <c r="P67" s="2" t="s">
        <v>150</v>
      </c>
    </row>
    <row r="68" spans="1:20" x14ac:dyDescent="0.25">
      <c r="A68" s="3" t="s">
        <v>18</v>
      </c>
      <c r="E68" s="18" t="s">
        <v>6</v>
      </c>
      <c r="F68" s="18" t="s">
        <v>21</v>
      </c>
      <c r="G68" s="18" t="s">
        <v>129</v>
      </c>
      <c r="H68" s="18" t="s">
        <v>22</v>
      </c>
      <c r="I68" s="18" t="s">
        <v>23</v>
      </c>
      <c r="J68" s="18" t="s">
        <v>22</v>
      </c>
      <c r="K68" s="18" t="s">
        <v>146</v>
      </c>
      <c r="L68" s="18" t="s">
        <v>146</v>
      </c>
      <c r="M68" s="18" t="s">
        <v>130</v>
      </c>
      <c r="N68" s="18" t="s">
        <v>130</v>
      </c>
      <c r="O68" s="18" t="s">
        <v>131</v>
      </c>
      <c r="P68" s="18" t="s">
        <v>131</v>
      </c>
      <c r="Q68" s="19" t="s">
        <v>10</v>
      </c>
    </row>
    <row r="69" spans="1:20" x14ac:dyDescent="0.25">
      <c r="A69" s="3"/>
      <c r="E69" s="18"/>
      <c r="F69" s="18"/>
      <c r="G69" s="18"/>
      <c r="H69" s="18"/>
      <c r="I69" s="18"/>
      <c r="J69" s="18"/>
      <c r="K69" s="18"/>
      <c r="M69" s="18"/>
      <c r="O69" s="18"/>
      <c r="Q69" s="19"/>
    </row>
    <row r="70" spans="1:20" x14ac:dyDescent="0.25">
      <c r="A70" s="6" t="s">
        <v>5</v>
      </c>
      <c r="B70" s="16" t="s">
        <v>2557</v>
      </c>
      <c r="C70" s="16" t="s">
        <v>2569</v>
      </c>
      <c r="E70" s="20">
        <v>207.07</v>
      </c>
      <c r="F70" s="20">
        <v>262.32</v>
      </c>
      <c r="G70" s="22">
        <f t="shared" ref="G70:G89" si="0">(E70-F70)/F70</f>
        <v>-0.21062061604147606</v>
      </c>
      <c r="H70" s="15">
        <v>81</v>
      </c>
      <c r="I70" s="15">
        <v>93</v>
      </c>
      <c r="J70" s="29">
        <v>46090</v>
      </c>
      <c r="K70" s="31">
        <v>215.36</v>
      </c>
      <c r="L70" s="38">
        <f t="shared" ref="L70:L89" si="1">(E70-K70)/K70</f>
        <v>-3.8493684992570672E-2</v>
      </c>
      <c r="M70" s="31">
        <v>210.69</v>
      </c>
      <c r="N70" s="38">
        <f t="shared" ref="N70:N89" si="2">(E70-M70)/M70</f>
        <v>-1.7181641273909556E-2</v>
      </c>
      <c r="O70" s="31">
        <v>216.42</v>
      </c>
      <c r="P70" s="38">
        <f t="shared" ref="P70:P89" si="3">(E70-O70)/O70</f>
        <v>-4.3203031143147559E-2</v>
      </c>
      <c r="Q70" s="16" t="s">
        <v>4104</v>
      </c>
    </row>
    <row r="71" spans="1:20" x14ac:dyDescent="0.25">
      <c r="A71" s="6" t="s">
        <v>11</v>
      </c>
      <c r="B71" s="16" t="s">
        <v>118</v>
      </c>
      <c r="C71" s="16" t="s">
        <v>2527</v>
      </c>
      <c r="E71" s="20">
        <v>171.3</v>
      </c>
      <c r="F71" s="20">
        <v>202.53</v>
      </c>
      <c r="G71" s="22">
        <f t="shared" si="0"/>
        <v>-0.15419937786994514</v>
      </c>
      <c r="H71" s="15">
        <v>99</v>
      </c>
      <c r="I71" s="15">
        <v>91</v>
      </c>
      <c r="J71" s="29">
        <v>46093</v>
      </c>
      <c r="K71" s="31">
        <v>171.91</v>
      </c>
      <c r="L71" s="38">
        <f t="shared" si="1"/>
        <v>-3.5483683322667979E-3</v>
      </c>
      <c r="M71" s="31">
        <v>171.68</v>
      </c>
      <c r="N71" s="38">
        <f t="shared" si="2"/>
        <v>-2.2134203168685663E-3</v>
      </c>
      <c r="O71" s="31">
        <v>173.46</v>
      </c>
      <c r="P71" s="38">
        <f t="shared" si="3"/>
        <v>-1.2452438602559648E-2</v>
      </c>
      <c r="Q71" s="16" t="s">
        <v>4031</v>
      </c>
    </row>
    <row r="72" spans="1:20" x14ac:dyDescent="0.25">
      <c r="A72" s="6" t="s">
        <v>12</v>
      </c>
      <c r="B72" s="16" t="s">
        <v>3834</v>
      </c>
      <c r="C72" s="16" t="s">
        <v>3849</v>
      </c>
      <c r="E72" s="20">
        <v>68.48</v>
      </c>
      <c r="F72" s="20">
        <v>78.540000000000006</v>
      </c>
      <c r="G72" s="22">
        <f t="shared" si="0"/>
        <v>-0.128087598675834</v>
      </c>
      <c r="H72" s="15">
        <v>71</v>
      </c>
      <c r="I72" s="15">
        <v>87</v>
      </c>
      <c r="J72" s="29">
        <v>46092</v>
      </c>
      <c r="K72" s="31">
        <v>71.39</v>
      </c>
      <c r="L72" s="38">
        <f t="shared" si="1"/>
        <v>-4.0762011486202503E-2</v>
      </c>
      <c r="M72" s="31">
        <v>70.92</v>
      </c>
      <c r="N72" s="38">
        <f t="shared" si="2"/>
        <v>-3.4404963338973457E-2</v>
      </c>
      <c r="O72" s="31">
        <v>71.53</v>
      </c>
      <c r="P72" s="38">
        <f t="shared" si="3"/>
        <v>-4.2639451978190926E-2</v>
      </c>
      <c r="Q72" s="16" t="s">
        <v>4109</v>
      </c>
      <c r="T72" s="16"/>
    </row>
    <row r="73" spans="1:20" x14ac:dyDescent="0.25">
      <c r="A73" s="6" t="s">
        <v>13</v>
      </c>
      <c r="B73" s="16" t="s">
        <v>2289</v>
      </c>
      <c r="C73" s="16" t="s">
        <v>3582</v>
      </c>
      <c r="E73" s="20">
        <v>631.32000000000005</v>
      </c>
      <c r="F73" s="20">
        <v>677.29</v>
      </c>
      <c r="G73" s="22">
        <f t="shared" si="0"/>
        <v>-6.7873436784833555E-2</v>
      </c>
      <c r="H73" s="15">
        <v>40</v>
      </c>
      <c r="I73" s="15">
        <v>92</v>
      </c>
      <c r="J73" s="29">
        <v>46050</v>
      </c>
      <c r="K73" s="31">
        <v>590.95000000000005</v>
      </c>
      <c r="L73" s="38">
        <f t="shared" si="1"/>
        <v>6.8313732126237411E-2</v>
      </c>
      <c r="M73" s="31">
        <v>590.70000000000005</v>
      </c>
      <c r="N73" s="38">
        <f t="shared" si="2"/>
        <v>6.8765871000507878E-2</v>
      </c>
      <c r="O73" s="31">
        <v>590.96</v>
      </c>
      <c r="P73" s="38">
        <f t="shared" si="3"/>
        <v>6.829565452822528E-2</v>
      </c>
      <c r="Q73" s="16" t="s">
        <v>4108</v>
      </c>
    </row>
    <row r="74" spans="1:20" x14ac:dyDescent="0.25">
      <c r="A74" s="6" t="s">
        <v>14</v>
      </c>
      <c r="B74" s="16" t="s">
        <v>3919</v>
      </c>
      <c r="C74" s="16" t="s">
        <v>3932</v>
      </c>
      <c r="E74" s="20">
        <v>136.51</v>
      </c>
      <c r="F74" s="20">
        <v>145.5</v>
      </c>
      <c r="G74" s="22">
        <f t="shared" si="0"/>
        <v>-6.1786941580756073E-2</v>
      </c>
      <c r="H74" s="15">
        <v>82</v>
      </c>
      <c r="I74" s="15">
        <v>93</v>
      </c>
      <c r="J74" s="28">
        <v>46085</v>
      </c>
      <c r="K74" s="31">
        <v>125.06</v>
      </c>
      <c r="L74" s="38">
        <f t="shared" si="1"/>
        <v>9.1556053094514547E-2</v>
      </c>
      <c r="M74" s="31">
        <v>133.94</v>
      </c>
      <c r="N74" s="38">
        <f t="shared" si="2"/>
        <v>1.9187695983276042E-2</v>
      </c>
      <c r="O74" s="31">
        <v>124.37</v>
      </c>
      <c r="P74" s="38">
        <f t="shared" si="3"/>
        <v>9.7611964300072254E-2</v>
      </c>
      <c r="Q74" s="16" t="s">
        <v>4111</v>
      </c>
    </row>
    <row r="75" spans="1:20" x14ac:dyDescent="0.25">
      <c r="A75" s="6" t="s">
        <v>15</v>
      </c>
      <c r="B75" s="16" t="s">
        <v>4102</v>
      </c>
      <c r="C75" s="16" t="s">
        <v>4117</v>
      </c>
      <c r="E75" s="20">
        <v>454.94</v>
      </c>
      <c r="F75" s="20">
        <v>474.07</v>
      </c>
      <c r="G75" s="22">
        <f t="shared" si="0"/>
        <v>-4.0352690530934245E-2</v>
      </c>
      <c r="H75" s="15">
        <v>46</v>
      </c>
      <c r="I75" s="15">
        <v>91</v>
      </c>
      <c r="J75" s="29">
        <v>46050</v>
      </c>
      <c r="K75" s="31">
        <v>428.3</v>
      </c>
      <c r="L75" s="38">
        <f t="shared" si="1"/>
        <v>6.2199392948867581E-2</v>
      </c>
      <c r="M75" s="31">
        <v>430.81</v>
      </c>
      <c r="N75" s="38">
        <f t="shared" si="2"/>
        <v>5.6010770409229117E-2</v>
      </c>
      <c r="O75" s="31">
        <v>435.22</v>
      </c>
      <c r="P75" s="38">
        <f t="shared" si="3"/>
        <v>4.5310417719773836E-2</v>
      </c>
      <c r="Q75" s="16" t="s">
        <v>4118</v>
      </c>
    </row>
    <row r="76" spans="1:20" x14ac:dyDescent="0.25">
      <c r="A76" s="6" t="s">
        <v>16</v>
      </c>
      <c r="B76" s="16" t="s">
        <v>3835</v>
      </c>
      <c r="C76" s="16" t="s">
        <v>3851</v>
      </c>
      <c r="E76" s="20">
        <v>177.02</v>
      </c>
      <c r="F76" s="20">
        <v>184.44</v>
      </c>
      <c r="G76" s="22">
        <f t="shared" si="0"/>
        <v>-4.0229885057471194E-2</v>
      </c>
      <c r="H76" s="15">
        <v>77</v>
      </c>
      <c r="I76" s="15">
        <v>88</v>
      </c>
      <c r="J76" s="29">
        <v>46072</v>
      </c>
      <c r="K76" s="31">
        <v>168.44</v>
      </c>
      <c r="L76" s="38">
        <f t="shared" si="1"/>
        <v>5.0938019472809383E-2</v>
      </c>
      <c r="M76" s="31">
        <v>167.41</v>
      </c>
      <c r="N76" s="38">
        <f t="shared" si="2"/>
        <v>5.7403978256973978E-2</v>
      </c>
      <c r="O76" s="31">
        <v>168.16</v>
      </c>
      <c r="P76" s="38">
        <f t="shared" si="3"/>
        <v>5.2687916270218918E-2</v>
      </c>
      <c r="Q76" s="16" t="s">
        <v>4064</v>
      </c>
    </row>
    <row r="77" spans="1:20" x14ac:dyDescent="0.25">
      <c r="A77" s="6" t="s">
        <v>17</v>
      </c>
      <c r="B77" s="16" t="s">
        <v>48</v>
      </c>
      <c r="C77" s="16" t="s">
        <v>49</v>
      </c>
      <c r="E77" s="20">
        <v>111.08</v>
      </c>
      <c r="F77" s="20">
        <v>113.12</v>
      </c>
      <c r="G77" s="22">
        <f t="shared" si="0"/>
        <v>-1.8033946251768088E-2</v>
      </c>
      <c r="H77" s="15">
        <v>97</v>
      </c>
      <c r="I77" s="15">
        <v>68</v>
      </c>
      <c r="J77" s="29">
        <v>46072</v>
      </c>
      <c r="K77" s="31">
        <v>102.27</v>
      </c>
      <c r="L77" s="38">
        <f t="shared" si="1"/>
        <v>8.6144519409406498E-2</v>
      </c>
      <c r="M77" s="31">
        <v>106.56</v>
      </c>
      <c r="N77" s="38">
        <f t="shared" si="2"/>
        <v>4.2417417417417377E-2</v>
      </c>
      <c r="O77" s="31">
        <v>100.78</v>
      </c>
      <c r="P77" s="38">
        <f t="shared" si="3"/>
        <v>0.10220281801944828</v>
      </c>
      <c r="Q77" s="16" t="s">
        <v>4121</v>
      </c>
    </row>
    <row r="78" spans="1:20" x14ac:dyDescent="0.25">
      <c r="A78" s="6" t="s">
        <v>31</v>
      </c>
      <c r="B78" s="16" t="s">
        <v>3806</v>
      </c>
      <c r="C78" s="16" t="s">
        <v>3808</v>
      </c>
      <c r="E78" s="20">
        <v>104.6</v>
      </c>
      <c r="F78" s="20">
        <v>106.52</v>
      </c>
      <c r="G78" s="22">
        <f t="shared" si="0"/>
        <v>-1.8024784078107415E-2</v>
      </c>
      <c r="H78" s="15">
        <v>11</v>
      </c>
      <c r="I78" s="15">
        <v>92</v>
      </c>
      <c r="J78" s="29">
        <v>46085</v>
      </c>
      <c r="K78" s="31">
        <v>104.95</v>
      </c>
      <c r="L78" s="38">
        <f t="shared" si="1"/>
        <v>-3.3349213911387184E-3</v>
      </c>
      <c r="M78" s="31">
        <v>104.26</v>
      </c>
      <c r="N78" s="38">
        <f t="shared" si="2"/>
        <v>3.2610780740455515E-3</v>
      </c>
      <c r="O78" s="31">
        <v>104.26</v>
      </c>
      <c r="P78" s="38">
        <f t="shared" si="3"/>
        <v>3.2610780740455515E-3</v>
      </c>
      <c r="Q78" s="16" t="s">
        <v>4113</v>
      </c>
    </row>
    <row r="79" spans="1:20" x14ac:dyDescent="0.25">
      <c r="A79" s="6" t="s">
        <v>33</v>
      </c>
      <c r="B79" s="16" t="s">
        <v>3706</v>
      </c>
      <c r="C79" s="16" t="s">
        <v>3718</v>
      </c>
      <c r="E79" s="20">
        <v>55.36</v>
      </c>
      <c r="F79" s="20">
        <v>56.14</v>
      </c>
      <c r="G79" s="22">
        <f t="shared" si="0"/>
        <v>-1.3893836836480248E-2</v>
      </c>
      <c r="H79" s="15">
        <v>98</v>
      </c>
      <c r="I79" s="15">
        <v>97</v>
      </c>
      <c r="J79" s="29">
        <v>46077</v>
      </c>
      <c r="K79" s="31">
        <v>48.71</v>
      </c>
      <c r="L79" s="38">
        <f t="shared" si="1"/>
        <v>0.13652227468692257</v>
      </c>
      <c r="M79" s="31">
        <v>49.19</v>
      </c>
      <c r="N79" s="38">
        <f t="shared" si="2"/>
        <v>0.12543199837365321</v>
      </c>
      <c r="O79" s="31">
        <v>48.45</v>
      </c>
      <c r="P79" s="38">
        <f t="shared" si="3"/>
        <v>0.14262125902992767</v>
      </c>
      <c r="Q79" s="16" t="s">
        <v>4107</v>
      </c>
    </row>
    <row r="80" spans="1:20" x14ac:dyDescent="0.25">
      <c r="A80" s="6" t="s">
        <v>34</v>
      </c>
      <c r="B80" s="16" t="s">
        <v>3206</v>
      </c>
      <c r="C80" s="16" t="s">
        <v>3879</v>
      </c>
      <c r="E80" s="20">
        <v>176.04</v>
      </c>
      <c r="F80" s="20">
        <v>176.7</v>
      </c>
      <c r="G80" s="22">
        <f t="shared" si="0"/>
        <v>-3.7351443123938687E-3</v>
      </c>
      <c r="H80" s="15">
        <v>80</v>
      </c>
      <c r="I80" s="15">
        <v>98</v>
      </c>
      <c r="J80" s="29">
        <v>46092</v>
      </c>
      <c r="K80" s="31">
        <v>156.57</v>
      </c>
      <c r="L80" s="38">
        <f t="shared" si="1"/>
        <v>0.12435332439164591</v>
      </c>
      <c r="M80" s="31">
        <v>164.48</v>
      </c>
      <c r="N80" s="38">
        <f t="shared" si="2"/>
        <v>7.0282101167315189E-2</v>
      </c>
      <c r="O80" s="31">
        <v>154.79</v>
      </c>
      <c r="P80" s="38">
        <f t="shared" si="3"/>
        <v>0.1372827702047936</v>
      </c>
      <c r="Q80" s="16" t="s">
        <v>4110</v>
      </c>
    </row>
    <row r="81" spans="1:17" x14ac:dyDescent="0.25">
      <c r="A81" s="6" t="s">
        <v>35</v>
      </c>
      <c r="B81" s="16" t="s">
        <v>4103</v>
      </c>
      <c r="C81" s="16" t="s">
        <v>4119</v>
      </c>
      <c r="E81" s="20">
        <v>234.11</v>
      </c>
      <c r="F81" s="20">
        <v>231.51</v>
      </c>
      <c r="G81" s="22">
        <f t="shared" si="0"/>
        <v>1.1230616388061089E-2</v>
      </c>
      <c r="H81" s="15">
        <v>91</v>
      </c>
      <c r="I81" s="15">
        <v>82</v>
      </c>
      <c r="J81" s="29">
        <v>46071</v>
      </c>
      <c r="K81" s="31">
        <v>204.58</v>
      </c>
      <c r="L81" s="38">
        <f t="shared" si="1"/>
        <v>0.14434451070485874</v>
      </c>
      <c r="M81" s="31">
        <v>209.5</v>
      </c>
      <c r="N81" s="38">
        <f t="shared" si="2"/>
        <v>0.1174701670644392</v>
      </c>
      <c r="O81" s="31">
        <v>205.18</v>
      </c>
      <c r="P81" s="38">
        <f t="shared" si="3"/>
        <v>0.14099814796763821</v>
      </c>
      <c r="Q81" s="16" t="s">
        <v>4120</v>
      </c>
    </row>
    <row r="82" spans="1:17" x14ac:dyDescent="0.25">
      <c r="A82" s="6" t="s">
        <v>38</v>
      </c>
      <c r="B82" s="16" t="s">
        <v>4040</v>
      </c>
      <c r="C82" s="16" t="s">
        <v>4044</v>
      </c>
      <c r="E82" s="20">
        <v>122.86</v>
      </c>
      <c r="F82" s="20">
        <v>120.3</v>
      </c>
      <c r="G82" s="22">
        <f t="shared" si="0"/>
        <v>2.1280133000831276E-2</v>
      </c>
      <c r="H82" s="15">
        <v>73</v>
      </c>
      <c r="I82" s="15">
        <v>85</v>
      </c>
      <c r="J82" s="29">
        <v>46085</v>
      </c>
      <c r="K82" s="31">
        <v>110.66</v>
      </c>
      <c r="L82" s="38">
        <f t="shared" si="1"/>
        <v>0.11024760527742639</v>
      </c>
      <c r="M82" s="31">
        <v>117.14</v>
      </c>
      <c r="N82" s="38">
        <f t="shared" si="2"/>
        <v>4.8830459279494615E-2</v>
      </c>
      <c r="O82" s="31">
        <v>110.41</v>
      </c>
      <c r="P82" s="38">
        <f t="shared" si="3"/>
        <v>0.11276152522416451</v>
      </c>
      <c r="Q82" s="16" t="s">
        <v>4112</v>
      </c>
    </row>
    <row r="83" spans="1:17" x14ac:dyDescent="0.25">
      <c r="A83" s="6" t="s">
        <v>44</v>
      </c>
      <c r="B83" s="16" t="s">
        <v>4041</v>
      </c>
      <c r="C83" s="16" t="s">
        <v>4046</v>
      </c>
      <c r="E83" s="20">
        <v>300.66000000000003</v>
      </c>
      <c r="F83" s="20">
        <v>288.91000000000003</v>
      </c>
      <c r="G83" s="22">
        <f t="shared" si="0"/>
        <v>4.0670104876951295E-2</v>
      </c>
      <c r="H83" s="15">
        <v>95</v>
      </c>
      <c r="I83" s="15">
        <v>76</v>
      </c>
      <c r="J83" s="29">
        <v>45712</v>
      </c>
      <c r="K83" s="31">
        <v>267.45</v>
      </c>
      <c r="L83" s="38">
        <f t="shared" si="1"/>
        <v>0.12417274256870457</v>
      </c>
      <c r="M83" s="31">
        <v>282.58999999999997</v>
      </c>
      <c r="N83" s="38">
        <f t="shared" si="2"/>
        <v>6.3944230156764398E-2</v>
      </c>
      <c r="O83" s="31">
        <v>263.18</v>
      </c>
      <c r="P83" s="38">
        <f t="shared" si="3"/>
        <v>0.14241203738885941</v>
      </c>
      <c r="Q83" s="16" t="s">
        <v>2184</v>
      </c>
    </row>
    <row r="84" spans="1:17" x14ac:dyDescent="0.25">
      <c r="A84" s="6" t="s">
        <v>45</v>
      </c>
      <c r="B84" s="16" t="s">
        <v>3995</v>
      </c>
      <c r="C84" s="16" t="s">
        <v>4010</v>
      </c>
      <c r="E84" s="20">
        <v>90.18</v>
      </c>
      <c r="F84" s="20">
        <v>86.57</v>
      </c>
      <c r="G84" s="22">
        <f t="shared" si="0"/>
        <v>4.1700358091717848E-2</v>
      </c>
      <c r="H84" s="15">
        <v>89</v>
      </c>
      <c r="I84" s="15">
        <v>82</v>
      </c>
      <c r="J84" s="29">
        <v>46058</v>
      </c>
      <c r="K84" s="31">
        <v>86.78</v>
      </c>
      <c r="L84" s="38">
        <f t="shared" si="1"/>
        <v>3.9179534454943599E-2</v>
      </c>
      <c r="M84" s="31">
        <v>89.26</v>
      </c>
      <c r="N84" s="38">
        <f t="shared" si="2"/>
        <v>1.0306968406901207E-2</v>
      </c>
      <c r="O84" s="31">
        <v>85.67</v>
      </c>
      <c r="P84" s="38">
        <f t="shared" si="3"/>
        <v>5.2643865997432066E-2</v>
      </c>
      <c r="Q84" s="16" t="s">
        <v>4115</v>
      </c>
    </row>
    <row r="85" spans="1:17" x14ac:dyDescent="0.25">
      <c r="A85" s="6" t="s">
        <v>46</v>
      </c>
      <c r="B85" s="16" t="s">
        <v>705</v>
      </c>
      <c r="C85" s="16" t="s">
        <v>718</v>
      </c>
      <c r="E85" s="20">
        <v>100.41</v>
      </c>
      <c r="F85" s="20">
        <v>96.2</v>
      </c>
      <c r="G85" s="22">
        <f t="shared" si="0"/>
        <v>4.3762993762993696E-2</v>
      </c>
      <c r="H85" s="15">
        <v>96</v>
      </c>
      <c r="I85" s="15">
        <v>92</v>
      </c>
      <c r="J85" s="29">
        <v>46051</v>
      </c>
      <c r="K85" s="31">
        <v>92.46</v>
      </c>
      <c r="L85" s="38">
        <f t="shared" si="1"/>
        <v>8.5983127839065573E-2</v>
      </c>
      <c r="M85" s="31">
        <v>97.83</v>
      </c>
      <c r="N85" s="38">
        <f t="shared" si="2"/>
        <v>2.637227844219563E-2</v>
      </c>
      <c r="O85" s="31">
        <v>91.91</v>
      </c>
      <c r="P85" s="38">
        <f t="shared" si="3"/>
        <v>9.2481775650092482E-2</v>
      </c>
      <c r="Q85" s="16" t="s">
        <v>4075</v>
      </c>
    </row>
    <row r="86" spans="1:17" x14ac:dyDescent="0.25">
      <c r="A86" s="6" t="s">
        <v>47</v>
      </c>
      <c r="B86" s="16" t="s">
        <v>4072</v>
      </c>
      <c r="C86" s="16" t="s">
        <v>4078</v>
      </c>
      <c r="E86" s="20">
        <v>30.03</v>
      </c>
      <c r="F86" s="20">
        <v>28.72</v>
      </c>
      <c r="G86" s="22">
        <f t="shared" si="0"/>
        <v>4.5612813370473619E-2</v>
      </c>
      <c r="H86" s="15">
        <v>88</v>
      </c>
      <c r="I86" s="15">
        <v>76</v>
      </c>
      <c r="J86" s="29">
        <v>46058</v>
      </c>
      <c r="K86" s="31">
        <v>25.66</v>
      </c>
      <c r="L86" s="38">
        <f t="shared" si="1"/>
        <v>0.17030397505845679</v>
      </c>
      <c r="M86" s="31">
        <v>27.4</v>
      </c>
      <c r="N86" s="38">
        <f t="shared" si="2"/>
        <v>9.5985401459854111E-2</v>
      </c>
      <c r="O86" s="31">
        <v>25.39</v>
      </c>
      <c r="P86" s="38">
        <f t="shared" si="3"/>
        <v>0.18274911382434031</v>
      </c>
      <c r="Q86" s="16" t="s">
        <v>4075</v>
      </c>
    </row>
    <row r="87" spans="1:17" x14ac:dyDescent="0.25">
      <c r="A87" s="6" t="s">
        <v>54</v>
      </c>
      <c r="B87" s="16" t="s">
        <v>3959</v>
      </c>
      <c r="C87" s="16" t="s">
        <v>3970</v>
      </c>
      <c r="E87" s="20">
        <v>121.56</v>
      </c>
      <c r="F87" s="20">
        <v>115.8</v>
      </c>
      <c r="G87" s="22">
        <f t="shared" si="0"/>
        <v>4.9740932642487093E-2</v>
      </c>
      <c r="H87" s="15">
        <v>84</v>
      </c>
      <c r="I87" s="15">
        <v>83</v>
      </c>
      <c r="J87" s="29">
        <v>46066</v>
      </c>
      <c r="K87" s="31">
        <v>113.79</v>
      </c>
      <c r="L87" s="38">
        <f t="shared" si="1"/>
        <v>6.8283680464012619E-2</v>
      </c>
      <c r="M87" s="31">
        <v>117.125</v>
      </c>
      <c r="N87" s="38">
        <f t="shared" si="2"/>
        <v>3.7865528281750285E-2</v>
      </c>
      <c r="O87" s="31">
        <v>113.19</v>
      </c>
      <c r="P87" s="38">
        <f t="shared" si="3"/>
        <v>7.3946461701563784E-2</v>
      </c>
      <c r="Q87" s="16" t="s">
        <v>4114</v>
      </c>
    </row>
    <row r="88" spans="1:17" x14ac:dyDescent="0.25">
      <c r="A88" s="6" t="s">
        <v>56</v>
      </c>
      <c r="B88" s="16" t="s">
        <v>4039</v>
      </c>
      <c r="C88" s="16" t="s">
        <v>4042</v>
      </c>
      <c r="E88" s="20">
        <v>48.92</v>
      </c>
      <c r="F88" s="20">
        <v>43.72</v>
      </c>
      <c r="G88" s="22">
        <f t="shared" si="0"/>
        <v>0.11893870082342184</v>
      </c>
      <c r="H88" s="15">
        <v>80</v>
      </c>
      <c r="I88" s="15">
        <v>95</v>
      </c>
      <c r="J88" s="29">
        <v>46084</v>
      </c>
      <c r="K88" s="31">
        <v>36.9</v>
      </c>
      <c r="L88" s="38">
        <f t="shared" si="1"/>
        <v>0.3257452574525746</v>
      </c>
      <c r="M88" s="31">
        <v>43.93</v>
      </c>
      <c r="N88" s="38">
        <f t="shared" si="2"/>
        <v>0.11358980195765996</v>
      </c>
      <c r="O88" s="31">
        <v>35.46</v>
      </c>
      <c r="P88" s="38">
        <f t="shared" si="3"/>
        <v>0.3795826283135928</v>
      </c>
      <c r="Q88" s="16" t="s">
        <v>103</v>
      </c>
    </row>
    <row r="89" spans="1:17" x14ac:dyDescent="0.25">
      <c r="A89" s="6" t="s">
        <v>63</v>
      </c>
      <c r="B89" s="16" t="s">
        <v>280</v>
      </c>
      <c r="C89" s="16" t="s">
        <v>290</v>
      </c>
      <c r="E89" s="20">
        <v>40.06</v>
      </c>
      <c r="F89" s="20">
        <v>34.46</v>
      </c>
      <c r="G89" s="22">
        <f t="shared" si="0"/>
        <v>0.16250725478816022</v>
      </c>
      <c r="H89" s="15">
        <v>81</v>
      </c>
      <c r="I89" s="15">
        <v>96</v>
      </c>
      <c r="J89" s="29">
        <v>45729</v>
      </c>
      <c r="K89" s="31">
        <v>31.27</v>
      </c>
      <c r="L89" s="38">
        <f t="shared" si="1"/>
        <v>0.28110009593859936</v>
      </c>
      <c r="M89" s="31">
        <v>35.07</v>
      </c>
      <c r="N89" s="38">
        <f t="shared" si="2"/>
        <v>0.14228685486170523</v>
      </c>
      <c r="O89" s="31">
        <v>30.58</v>
      </c>
      <c r="P89" s="38">
        <f t="shared" si="3"/>
        <v>0.31000654022236773</v>
      </c>
      <c r="Q89" s="16" t="s">
        <v>4116</v>
      </c>
    </row>
    <row r="90" spans="1:17" x14ac:dyDescent="0.25">
      <c r="A90" s="6" t="s">
        <v>64</v>
      </c>
    </row>
    <row r="91" spans="1:17" x14ac:dyDescent="0.25">
      <c r="A91" s="6" t="s">
        <v>65</v>
      </c>
    </row>
    <row r="92" spans="1:17" x14ac:dyDescent="0.25">
      <c r="A92" s="6" t="s">
        <v>66</v>
      </c>
      <c r="B92" s="16" t="s">
        <v>4073</v>
      </c>
      <c r="C92" s="16" t="s">
        <v>4080</v>
      </c>
      <c r="E92" s="20">
        <v>192</v>
      </c>
      <c r="F92" s="20">
        <v>192.3</v>
      </c>
      <c r="G92" s="22">
        <f t="shared" ref="G92:G93" si="4">(E92-F92)/F92</f>
        <v>-1.5600624024961589E-3</v>
      </c>
      <c r="I92" s="15">
        <v>57</v>
      </c>
      <c r="K92" s="31">
        <v>188.78</v>
      </c>
      <c r="L92" s="38">
        <f t="shared" ref="L92:L93" si="5">(E92-K92)/K92</f>
        <v>1.7056891619874982E-2</v>
      </c>
      <c r="M92" s="31">
        <v>189.07</v>
      </c>
      <c r="N92" s="38">
        <f t="shared" ref="N92:N93" si="6">(E92-M92)/M92</f>
        <v>1.5496905907864849E-2</v>
      </c>
      <c r="O92" s="31">
        <v>188.77</v>
      </c>
      <c r="P92" s="38">
        <f t="shared" ref="P92:P93" si="7">(E92-O92)/O92</f>
        <v>1.7110769719764739E-2</v>
      </c>
      <c r="Q92" s="16" t="s">
        <v>4081</v>
      </c>
    </row>
    <row r="93" spans="1:17" x14ac:dyDescent="0.25">
      <c r="A93" s="6" t="s">
        <v>67</v>
      </c>
      <c r="B93" s="16" t="s">
        <v>4074</v>
      </c>
      <c r="C93" s="16" t="s">
        <v>4082</v>
      </c>
      <c r="E93" s="20">
        <v>250.77</v>
      </c>
      <c r="F93" s="20">
        <v>252.77</v>
      </c>
      <c r="G93" s="22">
        <f t="shared" si="4"/>
        <v>-7.912331368437709E-3</v>
      </c>
      <c r="I93" s="15">
        <v>72</v>
      </c>
      <c r="K93" s="31">
        <v>243.69</v>
      </c>
      <c r="L93" s="38">
        <f t="shared" si="5"/>
        <v>2.9053305429028734E-2</v>
      </c>
      <c r="M93" s="31">
        <v>244.16</v>
      </c>
      <c r="N93" s="38">
        <f t="shared" si="6"/>
        <v>2.7072411533420764E-2</v>
      </c>
      <c r="O93" s="31">
        <v>243.77</v>
      </c>
      <c r="P93" s="38">
        <f t="shared" si="7"/>
        <v>2.8715592566763752E-2</v>
      </c>
      <c r="Q93" s="16" t="s">
        <v>4081</v>
      </c>
    </row>
    <row r="94" spans="1:17" x14ac:dyDescent="0.25">
      <c r="A94" s="6" t="s">
        <v>68</v>
      </c>
    </row>
    <row r="95" spans="1:17" x14ac:dyDescent="0.25">
      <c r="A95" s="6" t="s">
        <v>69</v>
      </c>
    </row>
    <row r="96" spans="1:17" x14ac:dyDescent="0.25">
      <c r="A96" s="6" t="s">
        <v>70</v>
      </c>
    </row>
    <row r="97" spans="1:17" x14ac:dyDescent="0.25">
      <c r="A97" s="6" t="s">
        <v>75</v>
      </c>
    </row>
    <row r="98" spans="1:17" x14ac:dyDescent="0.25">
      <c r="A98" s="6" t="s">
        <v>76</v>
      </c>
      <c r="B98" s="16"/>
      <c r="C98" s="16"/>
      <c r="E98" s="20"/>
      <c r="F98" s="20"/>
      <c r="G98" s="22"/>
      <c r="H98" s="15"/>
      <c r="I98" s="15"/>
      <c r="J98" s="29"/>
      <c r="K98" s="31"/>
      <c r="L98" s="33"/>
      <c r="M98" s="31"/>
      <c r="N98" s="33"/>
      <c r="O98" s="31"/>
      <c r="P98" s="33"/>
    </row>
    <row r="99" spans="1:17" x14ac:dyDescent="0.25">
      <c r="A99" s="6" t="s">
        <v>78</v>
      </c>
    </row>
    <row r="100" spans="1:17" x14ac:dyDescent="0.25">
      <c r="A100" s="6" t="s">
        <v>79</v>
      </c>
    </row>
    <row r="101" spans="1:17" x14ac:dyDescent="0.25">
      <c r="A101" s="6" t="s">
        <v>81</v>
      </c>
    </row>
    <row r="102" spans="1:17" x14ac:dyDescent="0.25">
      <c r="A102" s="6" t="s">
        <v>119</v>
      </c>
      <c r="Q102" s="16"/>
    </row>
    <row r="103" spans="1:17" x14ac:dyDescent="0.25">
      <c r="A103" s="6" t="s">
        <v>148</v>
      </c>
    </row>
    <row r="104" spans="1:17" x14ac:dyDescent="0.25">
      <c r="A104" s="6" t="s">
        <v>149</v>
      </c>
      <c r="J104" s="29"/>
    </row>
    <row r="107" spans="1:17" x14ac:dyDescent="0.25">
      <c r="J107" s="29"/>
    </row>
    <row r="108" spans="1:17" x14ac:dyDescent="0.25">
      <c r="J108" s="29"/>
    </row>
    <row r="109" spans="1:17" x14ac:dyDescent="0.25">
      <c r="J109" s="29"/>
    </row>
    <row r="113" customFormat="1" x14ac:dyDescent="0.25"/>
    <row r="114" customFormat="1" x14ac:dyDescent="0.25"/>
    <row r="115" customFormat="1" x14ac:dyDescent="0.25"/>
    <row r="116" customFormat="1" x14ac:dyDescent="0.25"/>
    <row r="117" customFormat="1" x14ac:dyDescent="0.25"/>
    <row r="118"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9" customFormat="1" x14ac:dyDescent="0.25"/>
  </sheetData>
  <sortState xmlns:xlrd2="http://schemas.microsoft.com/office/spreadsheetml/2017/richdata2" ref="B70:Q89">
    <sortCondition ref="G70:G89"/>
  </sortState>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950D8-A081-4DDB-85A3-4E44A8A01CDC}">
  <dimension ref="A1:XFD139"/>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45996</v>
      </c>
      <c r="I3" s="2"/>
      <c r="J3" s="29">
        <v>45999</v>
      </c>
      <c r="K3" s="28">
        <v>46000</v>
      </c>
      <c r="L3" s="28">
        <v>46001</v>
      </c>
      <c r="M3" s="28">
        <v>46002</v>
      </c>
      <c r="N3" s="28">
        <v>46003</v>
      </c>
      <c r="P3" s="2" t="s">
        <v>82</v>
      </c>
      <c r="R3" s="2" t="s">
        <v>82</v>
      </c>
    </row>
    <row r="4" spans="1:18" ht="15.75" thickBot="1" x14ac:dyDescent="0.3">
      <c r="A4" t="s">
        <v>0</v>
      </c>
      <c r="C4" s="10">
        <v>45999</v>
      </c>
      <c r="D4" s="11" t="s">
        <v>32</v>
      </c>
      <c r="E4" s="10">
        <v>46003</v>
      </c>
      <c r="J4" s="2" t="s">
        <v>26</v>
      </c>
      <c r="K4" s="2" t="s">
        <v>27</v>
      </c>
      <c r="L4" s="2" t="s">
        <v>28</v>
      </c>
      <c r="M4" s="2" t="s">
        <v>29</v>
      </c>
      <c r="N4" s="2" t="s">
        <v>30</v>
      </c>
    </row>
    <row r="5" spans="1:18" ht="15.75" thickBot="1" x14ac:dyDescent="0.3">
      <c r="A5" t="s">
        <v>910</v>
      </c>
      <c r="F5" s="8">
        <v>19310.79</v>
      </c>
      <c r="G5" s="36" t="s">
        <v>25</v>
      </c>
      <c r="H5" s="8">
        <v>23578.13</v>
      </c>
      <c r="J5" s="14">
        <v>23545.9</v>
      </c>
      <c r="K5" s="14">
        <v>23576.49</v>
      </c>
      <c r="L5" s="14">
        <v>23654.16</v>
      </c>
      <c r="M5" s="14">
        <v>23595.8</v>
      </c>
      <c r="N5" s="14">
        <v>23195.17</v>
      </c>
      <c r="P5" s="5">
        <f>(N5-H5)/H5</f>
        <v>-1.6242170180586955E-2</v>
      </c>
      <c r="R5" s="5">
        <f>(N5-F5)/F5</f>
        <v>0.20115075561383025</v>
      </c>
    </row>
    <row r="6" spans="1:18" ht="15.75" thickBot="1" x14ac:dyDescent="0.3">
      <c r="A6" t="s">
        <v>302</v>
      </c>
      <c r="C6" s="26" t="s">
        <v>340</v>
      </c>
      <c r="D6" s="1"/>
      <c r="E6" s="1"/>
      <c r="F6" s="9">
        <v>6040.04</v>
      </c>
      <c r="G6" s="36" t="s">
        <v>107</v>
      </c>
      <c r="H6" s="9">
        <v>6870.4</v>
      </c>
      <c r="J6" s="14">
        <v>6846.51</v>
      </c>
      <c r="K6" s="17">
        <v>6840.51</v>
      </c>
      <c r="L6" s="17">
        <v>6886.68</v>
      </c>
      <c r="M6" s="14">
        <v>6901</v>
      </c>
      <c r="N6" s="14">
        <v>6827.41</v>
      </c>
      <c r="P6" s="5">
        <f>(N6-H6)/H6</f>
        <v>-6.2572775966464522E-3</v>
      </c>
      <c r="R6" s="5">
        <f>(N6-F6)/F6</f>
        <v>0.13035840822246209</v>
      </c>
    </row>
    <row r="7" spans="1:18" x14ac:dyDescent="0.25">
      <c r="C7" s="35"/>
      <c r="J7" s="12"/>
    </row>
    <row r="8" spans="1:18" x14ac:dyDescent="0.25">
      <c r="C8" s="12"/>
      <c r="J8" s="12"/>
    </row>
    <row r="9" spans="1:18" x14ac:dyDescent="0.25">
      <c r="C9" s="12"/>
      <c r="J9" s="12"/>
    </row>
    <row r="10" spans="1:18" x14ac:dyDescent="0.25">
      <c r="A10" t="s">
        <v>3</v>
      </c>
      <c r="C10" s="16" t="s">
        <v>4160</v>
      </c>
      <c r="J10" s="16"/>
    </row>
    <row r="11" spans="1:18" x14ac:dyDescent="0.25">
      <c r="C11" s="27" t="s">
        <v>4161</v>
      </c>
      <c r="J11" s="16"/>
    </row>
    <row r="12" spans="1:18" x14ac:dyDescent="0.25">
      <c r="C12" s="27" t="s">
        <v>4162</v>
      </c>
      <c r="J12" s="16"/>
    </row>
    <row r="13" spans="1:18" x14ac:dyDescent="0.25">
      <c r="C13" s="27" t="s">
        <v>4163</v>
      </c>
      <c r="J13" s="16"/>
    </row>
    <row r="14" spans="1:18" x14ac:dyDescent="0.25">
      <c r="C14" s="27" t="s">
        <v>4164</v>
      </c>
      <c r="J14" s="16"/>
    </row>
    <row r="15" spans="1:18" x14ac:dyDescent="0.25">
      <c r="C15" s="27" t="s">
        <v>4165</v>
      </c>
      <c r="J15" s="16"/>
    </row>
    <row r="16" spans="1:18" x14ac:dyDescent="0.25">
      <c r="C16" s="16" t="s">
        <v>4166</v>
      </c>
      <c r="J16" s="16"/>
    </row>
    <row r="17" spans="3:10" x14ac:dyDescent="0.25">
      <c r="C17" s="16" t="s">
        <v>4167</v>
      </c>
      <c r="J17" s="16"/>
    </row>
    <row r="18" spans="3:10" x14ac:dyDescent="0.25">
      <c r="C18" s="16" t="s">
        <v>4168</v>
      </c>
      <c r="J18" s="16"/>
    </row>
    <row r="19" spans="3:10" x14ac:dyDescent="0.25">
      <c r="C19" s="16" t="s">
        <v>4169</v>
      </c>
      <c r="J19" s="16"/>
    </row>
    <row r="20" spans="3:10" x14ac:dyDescent="0.25">
      <c r="C20" s="16" t="s">
        <v>4172</v>
      </c>
      <c r="J20" s="16"/>
    </row>
    <row r="21" spans="3:10" x14ac:dyDescent="0.25">
      <c r="C21" s="16" t="s">
        <v>4170</v>
      </c>
      <c r="J21" s="16"/>
    </row>
    <row r="22" spans="3:10" x14ac:dyDescent="0.25">
      <c r="C22" s="16" t="s">
        <v>4171</v>
      </c>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6"/>
      <c r="J29" s="16"/>
    </row>
    <row r="30" spans="3:10" x14ac:dyDescent="0.25">
      <c r="C30" s="12" t="s">
        <v>182</v>
      </c>
      <c r="D30" s="12" t="s">
        <v>4158</v>
      </c>
      <c r="J30" s="16"/>
    </row>
    <row r="31" spans="3:10" x14ac:dyDescent="0.25">
      <c r="C31" s="12" t="s">
        <v>163</v>
      </c>
      <c r="D31" s="12" t="s">
        <v>4159</v>
      </c>
      <c r="J31" s="16"/>
    </row>
    <row r="32" spans="3:10" x14ac:dyDescent="0.25">
      <c r="C32" s="12" t="s">
        <v>4084</v>
      </c>
      <c r="D32" s="12" t="s">
        <v>4085</v>
      </c>
      <c r="J32" s="16"/>
    </row>
    <row r="33" spans="3:10 16384:16384" x14ac:dyDescent="0.25">
      <c r="F33" s="2" t="s">
        <v>154</v>
      </c>
      <c r="J33" s="16"/>
    </row>
    <row r="34" spans="3:10 16384:16384" x14ac:dyDescent="0.25">
      <c r="C34" t="s">
        <v>102</v>
      </c>
      <c r="D34" s="5">
        <v>0.63180000000000003</v>
      </c>
      <c r="E34" s="7"/>
      <c r="F34" s="2" t="s">
        <v>155</v>
      </c>
      <c r="I34" s="5"/>
      <c r="J34" s="16"/>
    </row>
    <row r="35" spans="3:10 16384:16384" x14ac:dyDescent="0.25">
      <c r="C35" s="16"/>
      <c r="D35" s="5"/>
      <c r="E35" s="7"/>
      <c r="F35" s="5"/>
      <c r="I35" s="5"/>
      <c r="J35" s="16"/>
    </row>
    <row r="36" spans="3:10 16384:16384" x14ac:dyDescent="0.25">
      <c r="C36" s="16"/>
      <c r="D36" s="5"/>
      <c r="E36" s="7"/>
      <c r="F36" s="34"/>
      <c r="I36" s="5"/>
      <c r="J36" s="16"/>
    </row>
    <row r="37" spans="3:10 16384:16384" x14ac:dyDescent="0.25">
      <c r="C37" t="s">
        <v>151</v>
      </c>
      <c r="D37" s="5">
        <v>0.13059999999999999</v>
      </c>
      <c r="F37" s="5">
        <v>-1.8E-3</v>
      </c>
      <c r="I37" s="5"/>
      <c r="J37" s="16"/>
    </row>
    <row r="38" spans="3:10 16384:16384" x14ac:dyDescent="0.25">
      <c r="C38" t="s">
        <v>266</v>
      </c>
      <c r="D38" s="5">
        <v>9.8500000000000004E-2</v>
      </c>
      <c r="F38" s="5">
        <v>-3.0700000000000002E-2</v>
      </c>
      <c r="I38" s="5"/>
      <c r="J38" s="16"/>
    </row>
    <row r="39" spans="3:10 16384:16384" x14ac:dyDescent="0.25">
      <c r="C39" t="s">
        <v>2289</v>
      </c>
      <c r="D39" s="5">
        <v>0.1391</v>
      </c>
      <c r="F39" s="5">
        <v>6.4000000000000001E-2</v>
      </c>
      <c r="I39" s="5"/>
      <c r="J39" s="16"/>
    </row>
    <row r="40" spans="3:10 16384:16384" x14ac:dyDescent="0.25">
      <c r="F40" s="5"/>
      <c r="I40" s="5"/>
      <c r="J40" s="16"/>
    </row>
    <row r="41" spans="3:10 16384:16384" x14ac:dyDescent="0.25">
      <c r="F41" s="5"/>
      <c r="I41" s="5"/>
      <c r="J41" s="16"/>
    </row>
    <row r="42" spans="3:10 16384:16384" x14ac:dyDescent="0.25">
      <c r="D42" s="5"/>
      <c r="F42" s="5"/>
      <c r="I42" s="5"/>
      <c r="J42" s="16"/>
    </row>
    <row r="43" spans="3:10 16384:16384" x14ac:dyDescent="0.25">
      <c r="D43" s="5"/>
      <c r="F43" s="5"/>
      <c r="I43" s="5"/>
      <c r="J43" s="16"/>
      <c r="XFD43">
        <v>7</v>
      </c>
    </row>
    <row r="44" spans="3:10 16384:16384" x14ac:dyDescent="0.25">
      <c r="D44" s="5"/>
      <c r="F44" s="5"/>
      <c r="G44" s="22"/>
      <c r="H44" s="16"/>
      <c r="I44" s="5"/>
      <c r="J44" s="16"/>
    </row>
    <row r="45" spans="3:10 16384:16384" x14ac:dyDescent="0.25">
      <c r="G45" s="22"/>
      <c r="H45" s="16"/>
      <c r="I45" s="5"/>
      <c r="J45" s="16"/>
    </row>
    <row r="46" spans="3:10 16384:16384" x14ac:dyDescent="0.25">
      <c r="G46" s="22"/>
      <c r="H46" s="16"/>
      <c r="I46" s="5"/>
      <c r="J46" s="16"/>
    </row>
    <row r="47" spans="3:10 16384:16384" x14ac:dyDescent="0.25">
      <c r="G47" s="22"/>
      <c r="H47" s="16"/>
      <c r="I47" s="5"/>
      <c r="J47" s="16"/>
    </row>
    <row r="48" spans="3:10 16384:16384" x14ac:dyDescent="0.25">
      <c r="D48" s="5"/>
      <c r="E48" s="21"/>
      <c r="F48" s="34"/>
      <c r="G48" s="22"/>
      <c r="H48" s="16"/>
      <c r="I48" s="5"/>
      <c r="J48" s="16"/>
    </row>
    <row r="49" spans="1:19" x14ac:dyDescent="0.25">
      <c r="D49" s="5">
        <f>SUM(D34:D48)</f>
        <v>1</v>
      </c>
      <c r="F49" s="34"/>
      <c r="I49" s="22"/>
      <c r="J49" s="16"/>
    </row>
    <row r="50" spans="1:19" x14ac:dyDescent="0.25">
      <c r="E50" s="21"/>
      <c r="F50" s="16"/>
      <c r="G50" s="22"/>
      <c r="H50" s="16"/>
      <c r="I50" s="22"/>
      <c r="J50" s="16"/>
    </row>
    <row r="51" spans="1:19" x14ac:dyDescent="0.25">
      <c r="C51" s="12"/>
      <c r="D51" s="5"/>
      <c r="E51" s="21"/>
      <c r="F51" s="16"/>
      <c r="G51" s="22"/>
      <c r="H51" s="16"/>
      <c r="I51" s="22"/>
      <c r="J51" s="16"/>
    </row>
    <row r="52" spans="1:19" x14ac:dyDescent="0.25">
      <c r="C52" s="12"/>
      <c r="E52" s="21"/>
      <c r="F52" s="15" t="s">
        <v>108</v>
      </c>
      <c r="G52" s="16"/>
      <c r="H52" s="12"/>
      <c r="I52" s="16"/>
    </row>
    <row r="53" spans="1:19" x14ac:dyDescent="0.25">
      <c r="A53" t="s">
        <v>4</v>
      </c>
      <c r="C53" s="12"/>
      <c r="E53" s="24" t="s">
        <v>6</v>
      </c>
      <c r="F53" s="24" t="s">
        <v>7</v>
      </c>
      <c r="G53" s="24" t="s">
        <v>8</v>
      </c>
      <c r="H53" s="24" t="s">
        <v>9</v>
      </c>
      <c r="I53" s="24" t="s">
        <v>21</v>
      </c>
      <c r="J53" s="24" t="s">
        <v>23</v>
      </c>
      <c r="K53" s="24" t="s">
        <v>22</v>
      </c>
      <c r="L53" s="24" t="s">
        <v>120</v>
      </c>
      <c r="M53" s="23" t="s">
        <v>10</v>
      </c>
      <c r="N53" s="25"/>
      <c r="O53" s="25"/>
      <c r="P53" s="25"/>
      <c r="Q53" s="25"/>
      <c r="R53" s="25"/>
      <c r="S53" s="25"/>
    </row>
    <row r="54" spans="1:19" x14ac:dyDescent="0.25">
      <c r="A54" s="6" t="s">
        <v>5</v>
      </c>
      <c r="B54" t="s">
        <v>151</v>
      </c>
      <c r="E54">
        <v>278.27999999999997</v>
      </c>
      <c r="F54">
        <v>271.33999999999997</v>
      </c>
      <c r="G54" s="5">
        <f>(E54-F54)/F54</f>
        <v>2.5576767155598135E-2</v>
      </c>
      <c r="H54" s="13">
        <v>265</v>
      </c>
      <c r="I54" s="4">
        <v>259.24</v>
      </c>
      <c r="J54" s="2">
        <v>85</v>
      </c>
      <c r="K54" s="2">
        <v>84</v>
      </c>
      <c r="M54" t="s">
        <v>4136</v>
      </c>
    </row>
    <row r="55" spans="1:19" x14ac:dyDescent="0.25">
      <c r="A55" s="6" t="s">
        <v>11</v>
      </c>
      <c r="B55" t="s">
        <v>266</v>
      </c>
      <c r="E55" s="4">
        <v>670.67</v>
      </c>
      <c r="F55" s="4">
        <v>678.26</v>
      </c>
      <c r="G55" s="5">
        <f>(E55-F55)/F55</f>
        <v>-1.1190398962049998E-2</v>
      </c>
      <c r="H55" s="20">
        <v>630</v>
      </c>
      <c r="I55" s="4">
        <v>675</v>
      </c>
      <c r="J55" s="2">
        <v>95</v>
      </c>
      <c r="K55" s="2">
        <v>80</v>
      </c>
      <c r="L55" s="2">
        <v>27</v>
      </c>
      <c r="M55" t="s">
        <v>4137</v>
      </c>
    </row>
    <row r="56" spans="1:19" x14ac:dyDescent="0.25">
      <c r="A56" s="6" t="s">
        <v>12</v>
      </c>
      <c r="B56" t="s">
        <v>2289</v>
      </c>
      <c r="E56" s="4">
        <v>671.71</v>
      </c>
      <c r="F56" s="4">
        <v>643.26</v>
      </c>
      <c r="G56" s="5">
        <f>(E56-F56)/F56</f>
        <v>4.4227839442838118E-2</v>
      </c>
      <c r="H56" s="20">
        <v>630</v>
      </c>
      <c r="I56" s="4">
        <v>664.69</v>
      </c>
      <c r="J56" s="2">
        <v>93</v>
      </c>
      <c r="K56" s="2">
        <v>40</v>
      </c>
      <c r="L56" s="2"/>
      <c r="M56" t="s">
        <v>4138</v>
      </c>
    </row>
    <row r="57" spans="1:19" x14ac:dyDescent="0.25">
      <c r="A57" s="6" t="s">
        <v>13</v>
      </c>
      <c r="E57" s="4"/>
    </row>
    <row r="58" spans="1:19" x14ac:dyDescent="0.25">
      <c r="A58" s="6" t="s">
        <v>14</v>
      </c>
      <c r="E58" s="4"/>
      <c r="F58" s="4"/>
      <c r="G58" s="5"/>
      <c r="H58" s="20"/>
      <c r="I58" s="4"/>
      <c r="J58" s="2"/>
      <c r="K58" s="2"/>
    </row>
    <row r="59" spans="1:19" x14ac:dyDescent="0.25">
      <c r="A59" s="6" t="s">
        <v>15</v>
      </c>
      <c r="E59" s="4"/>
      <c r="F59" s="4"/>
      <c r="G59" s="5"/>
      <c r="H59" s="20"/>
      <c r="I59" s="4"/>
      <c r="J59" s="2"/>
      <c r="K59" s="2"/>
      <c r="L59" s="2"/>
    </row>
    <row r="60" spans="1:19" x14ac:dyDescent="0.25">
      <c r="A60" s="6" t="s">
        <v>16</v>
      </c>
      <c r="E60" s="4"/>
      <c r="F60" s="4"/>
      <c r="G60" s="5"/>
      <c r="H60" s="20"/>
      <c r="I60" s="4"/>
      <c r="J60" s="2"/>
      <c r="K60" s="2"/>
      <c r="L60" s="2"/>
    </row>
    <row r="61" spans="1:19" x14ac:dyDescent="0.25">
      <c r="A61" s="6" t="s">
        <v>17</v>
      </c>
      <c r="E61" s="4"/>
    </row>
    <row r="62" spans="1:19" x14ac:dyDescent="0.25">
      <c r="A62" s="6" t="s">
        <v>31</v>
      </c>
      <c r="E62" s="4"/>
      <c r="F62" s="4"/>
      <c r="G62" s="5"/>
      <c r="H62" s="13"/>
      <c r="I62" s="4"/>
      <c r="J62" s="2"/>
      <c r="K62" s="2"/>
    </row>
    <row r="63" spans="1:19" x14ac:dyDescent="0.25">
      <c r="A63" s="6" t="s">
        <v>33</v>
      </c>
    </row>
    <row r="64" spans="1:19" x14ac:dyDescent="0.25">
      <c r="A64" s="6" t="s">
        <v>34</v>
      </c>
    </row>
    <row r="65" spans="1:20" x14ac:dyDescent="0.25">
      <c r="A65" s="6" t="s">
        <v>35</v>
      </c>
      <c r="E65" s="4"/>
      <c r="F65" s="4"/>
      <c r="H65" s="4"/>
      <c r="I65" s="4"/>
      <c r="L65" s="2"/>
    </row>
    <row r="67" spans="1:20" x14ac:dyDescent="0.25">
      <c r="E67" s="7"/>
      <c r="G67" s="2" t="s">
        <v>128</v>
      </c>
      <c r="J67" s="2" t="s">
        <v>127</v>
      </c>
      <c r="L67" s="2" t="s">
        <v>150</v>
      </c>
      <c r="N67" s="2" t="s">
        <v>150</v>
      </c>
      <c r="P67" s="2" t="s">
        <v>150</v>
      </c>
    </row>
    <row r="68" spans="1:20" x14ac:dyDescent="0.25">
      <c r="A68" s="3" t="s">
        <v>18</v>
      </c>
      <c r="E68" s="18" t="s">
        <v>6</v>
      </c>
      <c r="F68" s="18" t="s">
        <v>21</v>
      </c>
      <c r="G68" s="18" t="s">
        <v>129</v>
      </c>
      <c r="H68" s="18" t="s">
        <v>22</v>
      </c>
      <c r="I68" s="18" t="s">
        <v>23</v>
      </c>
      <c r="J68" s="18" t="s">
        <v>22</v>
      </c>
      <c r="K68" s="18" t="s">
        <v>146</v>
      </c>
      <c r="L68" s="18" t="s">
        <v>146</v>
      </c>
      <c r="M68" s="18" t="s">
        <v>130</v>
      </c>
      <c r="N68" s="18" t="s">
        <v>130</v>
      </c>
      <c r="O68" s="18" t="s">
        <v>131</v>
      </c>
      <c r="P68" s="18" t="s">
        <v>131</v>
      </c>
      <c r="Q68" s="19" t="s">
        <v>10</v>
      </c>
    </row>
    <row r="69" spans="1:20" x14ac:dyDescent="0.25">
      <c r="A69" s="3"/>
      <c r="E69" s="18"/>
      <c r="F69" s="18"/>
      <c r="G69" s="18"/>
      <c r="H69" s="18"/>
      <c r="I69" s="18"/>
      <c r="J69" s="18"/>
      <c r="K69" s="18"/>
      <c r="M69" s="18"/>
      <c r="O69" s="18"/>
      <c r="Q69" s="19"/>
    </row>
    <row r="70" spans="1:20" x14ac:dyDescent="0.25">
      <c r="A70" s="6" t="s">
        <v>5</v>
      </c>
      <c r="B70" s="16" t="s">
        <v>2557</v>
      </c>
      <c r="C70" s="16" t="s">
        <v>2569</v>
      </c>
      <c r="E70" s="20">
        <v>197.61</v>
      </c>
      <c r="F70" s="20">
        <v>262.32</v>
      </c>
      <c r="G70" s="22">
        <f t="shared" ref="G70:G87" si="0">(E70-F70)/F70</f>
        <v>-0.24668344007319298</v>
      </c>
      <c r="H70" s="15">
        <v>81</v>
      </c>
      <c r="I70" s="15">
        <v>91</v>
      </c>
      <c r="J70" s="29">
        <v>46090</v>
      </c>
      <c r="K70" s="31">
        <v>214.77</v>
      </c>
      <c r="L70" s="38">
        <f t="shared" ref="L70:L87" si="1">(E70-K70)/K70</f>
        <v>-7.9899427294314831E-2</v>
      </c>
      <c r="M70" s="31">
        <v>206.33</v>
      </c>
      <c r="N70" s="38">
        <f t="shared" ref="N70:N87" si="2">(E70-M70)/M70</f>
        <v>-4.226239519216788E-2</v>
      </c>
      <c r="O70" s="31">
        <v>215.74</v>
      </c>
      <c r="P70" s="38">
        <f t="shared" ref="P70:P87" si="3">(E70-O70)/O70</f>
        <v>-8.4036340038935731E-2</v>
      </c>
      <c r="Q70" s="16" t="s">
        <v>4104</v>
      </c>
    </row>
    <row r="71" spans="1:20" x14ac:dyDescent="0.25">
      <c r="A71" s="6" t="s">
        <v>11</v>
      </c>
      <c r="B71" s="16" t="s">
        <v>118</v>
      </c>
      <c r="C71" s="16" t="s">
        <v>2527</v>
      </c>
      <c r="E71" s="20">
        <v>171.53</v>
      </c>
      <c r="F71" s="20">
        <v>202.53</v>
      </c>
      <c r="G71" s="22">
        <f t="shared" si="0"/>
        <v>-0.15306374364291711</v>
      </c>
      <c r="H71" s="15">
        <v>99</v>
      </c>
      <c r="I71" s="15">
        <v>90</v>
      </c>
      <c r="J71" s="29">
        <v>46093</v>
      </c>
      <c r="K71" s="31">
        <v>172.06</v>
      </c>
      <c r="L71" s="38">
        <f t="shared" si="1"/>
        <v>-3.0803208183191977E-3</v>
      </c>
      <c r="M71" s="31">
        <v>172.01</v>
      </c>
      <c r="N71" s="38">
        <f t="shared" si="2"/>
        <v>-2.7905354339863367E-3</v>
      </c>
      <c r="O71" s="31">
        <v>173.46</v>
      </c>
      <c r="P71" s="38">
        <f t="shared" si="3"/>
        <v>-1.1126484492101964E-2</v>
      </c>
      <c r="Q71" s="16" t="s">
        <v>4031</v>
      </c>
    </row>
    <row r="72" spans="1:20" x14ac:dyDescent="0.25">
      <c r="A72" s="6" t="s">
        <v>12</v>
      </c>
      <c r="B72" s="16" t="s">
        <v>4039</v>
      </c>
      <c r="C72" s="16" t="s">
        <v>4042</v>
      </c>
      <c r="E72" s="20">
        <v>40.78</v>
      </c>
      <c r="F72" s="20">
        <v>43.72</v>
      </c>
      <c r="G72" s="22">
        <f t="shared" si="0"/>
        <v>-6.7246111619396101E-2</v>
      </c>
      <c r="H72" s="15">
        <v>80</v>
      </c>
      <c r="I72" s="15">
        <v>94</v>
      </c>
      <c r="J72" s="29">
        <v>46084</v>
      </c>
      <c r="K72" s="31">
        <v>38.119999999999997</v>
      </c>
      <c r="L72" s="38">
        <f t="shared" si="1"/>
        <v>6.9779643231899363E-2</v>
      </c>
      <c r="M72" s="31">
        <v>43.15</v>
      </c>
      <c r="N72" s="38">
        <f t="shared" si="2"/>
        <v>-5.4924681344148261E-2</v>
      </c>
      <c r="O72" s="31">
        <v>36.82</v>
      </c>
      <c r="P72" s="38">
        <f t="shared" si="3"/>
        <v>0.10755024443237374</v>
      </c>
      <c r="Q72" s="16" t="s">
        <v>4147</v>
      </c>
      <c r="T72" s="16"/>
    </row>
    <row r="73" spans="1:20" x14ac:dyDescent="0.25">
      <c r="A73" s="6" t="s">
        <v>13</v>
      </c>
      <c r="B73" s="16" t="s">
        <v>3835</v>
      </c>
      <c r="C73" s="16" t="s">
        <v>3851</v>
      </c>
      <c r="E73" s="20">
        <v>176.92</v>
      </c>
      <c r="F73" s="20">
        <v>184.44</v>
      </c>
      <c r="G73" s="22">
        <f t="shared" si="0"/>
        <v>-4.0772066796790338E-2</v>
      </c>
      <c r="H73" s="15">
        <v>77</v>
      </c>
      <c r="I73" s="15">
        <v>88</v>
      </c>
      <c r="J73" s="29">
        <v>46072</v>
      </c>
      <c r="K73" s="31">
        <v>169.16</v>
      </c>
      <c r="L73" s="38">
        <f t="shared" si="1"/>
        <v>4.5873729013951238E-2</v>
      </c>
      <c r="M73" s="31">
        <v>172.16</v>
      </c>
      <c r="N73" s="38">
        <f t="shared" si="2"/>
        <v>2.7648698884758311E-2</v>
      </c>
      <c r="O73" s="31">
        <v>169.36</v>
      </c>
      <c r="P73" s="38">
        <f t="shared" si="3"/>
        <v>4.4638639584317269E-2</v>
      </c>
      <c r="Q73" s="16" t="s">
        <v>4140</v>
      </c>
    </row>
    <row r="74" spans="1:20" x14ac:dyDescent="0.25">
      <c r="A74" s="6" t="s">
        <v>14</v>
      </c>
      <c r="B74" s="16" t="s">
        <v>48</v>
      </c>
      <c r="C74" s="16" t="s">
        <v>49</v>
      </c>
      <c r="E74" s="20">
        <v>108.61</v>
      </c>
      <c r="F74" s="20">
        <v>113.12</v>
      </c>
      <c r="G74" s="22">
        <f t="shared" si="0"/>
        <v>-3.9869165487977413E-2</v>
      </c>
      <c r="H74" s="15">
        <v>97</v>
      </c>
      <c r="I74" s="15">
        <v>63</v>
      </c>
      <c r="J74" s="29">
        <v>46072</v>
      </c>
      <c r="K74" s="31">
        <v>103.07</v>
      </c>
      <c r="L74" s="38">
        <f t="shared" si="1"/>
        <v>5.3749878723197891E-2</v>
      </c>
      <c r="M74" s="31">
        <v>107.24</v>
      </c>
      <c r="N74" s="38">
        <f t="shared" si="2"/>
        <v>1.2775083923909032E-2</v>
      </c>
      <c r="O74" s="31">
        <v>101.24</v>
      </c>
      <c r="P74" s="38">
        <f t="shared" si="3"/>
        <v>7.2797313314895348E-2</v>
      </c>
      <c r="Q74" s="16" t="s">
        <v>4121</v>
      </c>
    </row>
    <row r="75" spans="1:20" x14ac:dyDescent="0.25">
      <c r="A75" s="6" t="s">
        <v>15</v>
      </c>
      <c r="B75" s="16" t="s">
        <v>4102</v>
      </c>
      <c r="C75" s="16" t="s">
        <v>4117</v>
      </c>
      <c r="E75" s="20">
        <v>457.56</v>
      </c>
      <c r="F75" s="20">
        <v>474.07</v>
      </c>
      <c r="G75" s="22">
        <f t="shared" si="0"/>
        <v>-3.482608053662959E-2</v>
      </c>
      <c r="H75" s="15">
        <v>45</v>
      </c>
      <c r="I75" s="15">
        <v>89</v>
      </c>
      <c r="J75" s="29">
        <v>46050</v>
      </c>
      <c r="K75" s="31">
        <v>431.22</v>
      </c>
      <c r="L75" s="38">
        <f t="shared" si="1"/>
        <v>6.1082510087658207E-2</v>
      </c>
      <c r="M75" s="31">
        <v>437.78</v>
      </c>
      <c r="N75" s="38">
        <f t="shared" si="2"/>
        <v>4.5182511763899744E-2</v>
      </c>
      <c r="O75" s="31">
        <v>435.58</v>
      </c>
      <c r="P75" s="38">
        <f t="shared" si="3"/>
        <v>5.0461453693925386E-2</v>
      </c>
      <c r="Q75" s="16" t="s">
        <v>4139</v>
      </c>
    </row>
    <row r="76" spans="1:20" x14ac:dyDescent="0.25">
      <c r="A76" s="6" t="s">
        <v>16</v>
      </c>
      <c r="B76" s="16" t="s">
        <v>4103</v>
      </c>
      <c r="C76" s="16" t="s">
        <v>4119</v>
      </c>
      <c r="E76" s="20">
        <v>224.78</v>
      </c>
      <c r="F76" s="20">
        <v>231.51</v>
      </c>
      <c r="G76" s="22">
        <f t="shared" si="0"/>
        <v>-2.9070018573711675E-2</v>
      </c>
      <c r="H76" s="15">
        <v>82</v>
      </c>
      <c r="I76" s="15">
        <v>89</v>
      </c>
      <c r="J76" s="29">
        <v>46071</v>
      </c>
      <c r="K76" s="31">
        <v>206.34</v>
      </c>
      <c r="L76" s="38">
        <f t="shared" si="1"/>
        <v>8.9367064069012292E-2</v>
      </c>
      <c r="M76" s="31">
        <v>218.56</v>
      </c>
      <c r="N76" s="38">
        <f t="shared" si="2"/>
        <v>2.8459004392386526E-2</v>
      </c>
      <c r="O76" s="31">
        <v>206.26</v>
      </c>
      <c r="P76" s="38">
        <f t="shared" si="3"/>
        <v>8.978958595946869E-2</v>
      </c>
      <c r="Q76" s="16" t="s">
        <v>4142</v>
      </c>
    </row>
    <row r="77" spans="1:20" x14ac:dyDescent="0.25">
      <c r="A77" s="6" t="s">
        <v>17</v>
      </c>
      <c r="B77" s="16" t="s">
        <v>4148</v>
      </c>
      <c r="C77" s="16" t="s">
        <v>4152</v>
      </c>
      <c r="E77" s="20">
        <v>81.84</v>
      </c>
      <c r="F77" s="20">
        <v>80</v>
      </c>
      <c r="G77" s="22">
        <f t="shared" si="0"/>
        <v>2.3000000000000041E-2</v>
      </c>
      <c r="H77" s="15">
        <v>94</v>
      </c>
      <c r="I77" s="15">
        <v>90</v>
      </c>
      <c r="J77" s="29">
        <v>46084</v>
      </c>
      <c r="K77" s="31">
        <v>68.87</v>
      </c>
      <c r="L77" s="38">
        <f t="shared" si="1"/>
        <v>0.18832583127631766</v>
      </c>
      <c r="M77" s="31">
        <v>73.69</v>
      </c>
      <c r="N77" s="38">
        <f t="shared" si="2"/>
        <v>0.11059845297869461</v>
      </c>
      <c r="O77" s="31">
        <v>68.67</v>
      </c>
      <c r="P77" s="38">
        <f t="shared" si="3"/>
        <v>0.19178680646570556</v>
      </c>
      <c r="Q77" s="16" t="s">
        <v>4069</v>
      </c>
    </row>
    <row r="78" spans="1:20" x14ac:dyDescent="0.25">
      <c r="A78" s="6" t="s">
        <v>31</v>
      </c>
      <c r="B78" s="16" t="s">
        <v>4149</v>
      </c>
      <c r="C78" s="16" t="s">
        <v>4153</v>
      </c>
      <c r="E78" s="20">
        <v>308.47000000000003</v>
      </c>
      <c r="F78" s="20">
        <v>301</v>
      </c>
      <c r="G78" s="22">
        <f t="shared" si="0"/>
        <v>2.4817275747508395E-2</v>
      </c>
      <c r="H78" s="15">
        <v>95</v>
      </c>
      <c r="I78" s="15">
        <v>65</v>
      </c>
      <c r="J78" s="29">
        <v>46056</v>
      </c>
      <c r="K78" s="31">
        <v>289.11</v>
      </c>
      <c r="L78" s="38">
        <f t="shared" si="1"/>
        <v>6.6964131299505417E-2</v>
      </c>
      <c r="M78" s="31">
        <v>296.52</v>
      </c>
      <c r="N78" s="38">
        <f t="shared" si="2"/>
        <v>4.0300822878726716E-2</v>
      </c>
      <c r="O78" s="31">
        <v>280.02</v>
      </c>
      <c r="P78" s="38">
        <f t="shared" si="3"/>
        <v>0.10159988572244856</v>
      </c>
      <c r="Q78" s="16" t="s">
        <v>4069</v>
      </c>
    </row>
    <row r="79" spans="1:20" x14ac:dyDescent="0.25">
      <c r="A79" s="6" t="s">
        <v>33</v>
      </c>
      <c r="B79" s="16" t="s">
        <v>3995</v>
      </c>
      <c r="C79" s="16" t="s">
        <v>4010</v>
      </c>
      <c r="E79" s="20">
        <v>89.83</v>
      </c>
      <c r="F79" s="20">
        <v>86.57</v>
      </c>
      <c r="G79" s="22">
        <f t="shared" si="0"/>
        <v>3.7657387085595531E-2</v>
      </c>
      <c r="H79" s="15">
        <v>89</v>
      </c>
      <c r="I79" s="15">
        <v>82</v>
      </c>
      <c r="J79" s="29">
        <v>46058</v>
      </c>
      <c r="K79" s="31">
        <v>87.23</v>
      </c>
      <c r="L79" s="38">
        <f t="shared" si="1"/>
        <v>2.980625931445597E-2</v>
      </c>
      <c r="M79" s="31">
        <v>89.73</v>
      </c>
      <c r="N79" s="38">
        <f t="shared" si="2"/>
        <v>1.1144544745346518E-3</v>
      </c>
      <c r="O79" s="31">
        <v>86.87</v>
      </c>
      <c r="P79" s="38">
        <f t="shared" si="3"/>
        <v>3.4073903534016271E-2</v>
      </c>
      <c r="Q79" s="16" t="s">
        <v>4115</v>
      </c>
    </row>
    <row r="80" spans="1:20" x14ac:dyDescent="0.25">
      <c r="A80" s="6" t="s">
        <v>34</v>
      </c>
      <c r="B80" s="16" t="s">
        <v>3959</v>
      </c>
      <c r="C80" s="16" t="s">
        <v>3970</v>
      </c>
      <c r="E80" s="20">
        <v>121</v>
      </c>
      <c r="F80" s="20">
        <v>115.8</v>
      </c>
      <c r="G80" s="22">
        <f t="shared" si="0"/>
        <v>4.4905008635578607E-2</v>
      </c>
      <c r="H80" s="15">
        <v>84</v>
      </c>
      <c r="I80" s="15">
        <v>80</v>
      </c>
      <c r="J80" s="29">
        <v>46066</v>
      </c>
      <c r="K80" s="31">
        <v>114.44</v>
      </c>
      <c r="L80" s="38">
        <f t="shared" si="1"/>
        <v>5.732261447046489E-2</v>
      </c>
      <c r="M80" s="31">
        <v>118.09</v>
      </c>
      <c r="N80" s="38">
        <f t="shared" si="2"/>
        <v>2.4642222034041802E-2</v>
      </c>
      <c r="O80" s="31">
        <v>113.82</v>
      </c>
      <c r="P80" s="38">
        <f t="shared" si="3"/>
        <v>6.3082059392022549E-2</v>
      </c>
      <c r="Q80" s="16" t="s">
        <v>4146</v>
      </c>
    </row>
    <row r="81" spans="1:17" x14ac:dyDescent="0.25">
      <c r="A81" s="6" t="s">
        <v>35</v>
      </c>
      <c r="B81" s="16" t="s">
        <v>4151</v>
      </c>
      <c r="C81" s="16" t="s">
        <v>4156</v>
      </c>
      <c r="E81" s="20">
        <v>41.08</v>
      </c>
      <c r="F81" s="20">
        <v>39</v>
      </c>
      <c r="G81" s="22">
        <f t="shared" si="0"/>
        <v>5.3333333333333288E-2</v>
      </c>
      <c r="H81" s="15">
        <v>18</v>
      </c>
      <c r="I81" s="15">
        <v>91</v>
      </c>
      <c r="J81" s="29">
        <v>46085</v>
      </c>
      <c r="K81" s="31">
        <v>34.130000000000003</v>
      </c>
      <c r="L81" s="38">
        <f t="shared" si="1"/>
        <v>0.20363316730149414</v>
      </c>
      <c r="M81" s="31">
        <v>35.22</v>
      </c>
      <c r="N81" s="38">
        <f t="shared" si="2"/>
        <v>0.16638273708120385</v>
      </c>
      <c r="O81" s="31">
        <v>33.450000000000003</v>
      </c>
      <c r="P81" s="38">
        <f t="shared" si="3"/>
        <v>0.22810164424514184</v>
      </c>
      <c r="Q81" s="16" t="s">
        <v>4157</v>
      </c>
    </row>
    <row r="82" spans="1:17" x14ac:dyDescent="0.25">
      <c r="A82" s="6" t="s">
        <v>38</v>
      </c>
      <c r="B82" s="16" t="s">
        <v>4150</v>
      </c>
      <c r="C82" s="16" t="s">
        <v>4154</v>
      </c>
      <c r="E82" s="20">
        <v>20.66</v>
      </c>
      <c r="F82" s="20">
        <v>19.5</v>
      </c>
      <c r="G82" s="22">
        <f t="shared" si="0"/>
        <v>5.9487179487179492E-2</v>
      </c>
      <c r="H82" s="15">
        <v>75</v>
      </c>
      <c r="I82" s="15">
        <v>82</v>
      </c>
      <c r="J82" s="29">
        <v>46042</v>
      </c>
      <c r="K82" s="31">
        <v>18.14</v>
      </c>
      <c r="L82" s="38">
        <f t="shared" si="1"/>
        <v>0.13891951488423371</v>
      </c>
      <c r="M82" s="31">
        <v>19</v>
      </c>
      <c r="N82" s="38">
        <f t="shared" si="2"/>
        <v>8.7368421052631581E-2</v>
      </c>
      <c r="O82" s="31">
        <v>18.079999999999998</v>
      </c>
      <c r="P82" s="38">
        <f t="shared" si="3"/>
        <v>0.1426991150442479</v>
      </c>
      <c r="Q82" s="16" t="s">
        <v>4155</v>
      </c>
    </row>
    <row r="83" spans="1:17" x14ac:dyDescent="0.25">
      <c r="A83" s="6" t="s">
        <v>44</v>
      </c>
      <c r="B83" s="16" t="s">
        <v>3806</v>
      </c>
      <c r="C83" s="16" t="s">
        <v>3808</v>
      </c>
      <c r="E83" s="20">
        <v>113.56</v>
      </c>
      <c r="F83" s="20">
        <v>106.52</v>
      </c>
      <c r="G83" s="22">
        <f t="shared" si="0"/>
        <v>6.6090874953060513E-2</v>
      </c>
      <c r="H83" s="15">
        <v>11</v>
      </c>
      <c r="I83" s="15">
        <v>95</v>
      </c>
      <c r="J83" s="29">
        <v>46085</v>
      </c>
      <c r="K83" s="31">
        <v>106.4</v>
      </c>
      <c r="L83" s="38">
        <f t="shared" si="1"/>
        <v>6.7293233082706738E-2</v>
      </c>
      <c r="M83" s="31">
        <v>106.06</v>
      </c>
      <c r="N83" s="38">
        <f t="shared" si="2"/>
        <v>7.0714689798227412E-2</v>
      </c>
      <c r="O83" s="31">
        <v>105.14</v>
      </c>
      <c r="P83" s="38">
        <f t="shared" si="3"/>
        <v>8.0083697926574104E-2</v>
      </c>
      <c r="Q83" s="16" t="s">
        <v>4141</v>
      </c>
    </row>
    <row r="84" spans="1:17" x14ac:dyDescent="0.25">
      <c r="A84" s="6" t="s">
        <v>45</v>
      </c>
      <c r="B84" s="16" t="s">
        <v>4041</v>
      </c>
      <c r="C84" s="16" t="s">
        <v>4046</v>
      </c>
      <c r="E84" s="20">
        <v>312.02</v>
      </c>
      <c r="F84" s="20">
        <v>288.91000000000003</v>
      </c>
      <c r="G84" s="22">
        <f t="shared" si="0"/>
        <v>7.9990308400539806E-2</v>
      </c>
      <c r="H84" s="15">
        <v>95</v>
      </c>
      <c r="I84" s="15">
        <v>81</v>
      </c>
      <c r="J84" s="29">
        <v>45712</v>
      </c>
      <c r="K84" s="31">
        <v>273.04000000000002</v>
      </c>
      <c r="L84" s="38">
        <f t="shared" si="1"/>
        <v>0.14276296513331366</v>
      </c>
      <c r="M84" s="31">
        <v>290.26</v>
      </c>
      <c r="N84" s="38">
        <f t="shared" si="2"/>
        <v>7.4967270722800225E-2</v>
      </c>
      <c r="O84" s="31">
        <v>268.12</v>
      </c>
      <c r="P84" s="38">
        <f t="shared" si="3"/>
        <v>0.16373265701924503</v>
      </c>
      <c r="Q84" s="16" t="s">
        <v>4143</v>
      </c>
    </row>
    <row r="85" spans="1:17" x14ac:dyDescent="0.25">
      <c r="A85" s="6" t="s">
        <v>46</v>
      </c>
      <c r="B85" s="16" t="s">
        <v>4072</v>
      </c>
      <c r="C85" s="16" t="s">
        <v>4078</v>
      </c>
      <c r="E85" s="20">
        <v>31.82</v>
      </c>
      <c r="F85" s="20">
        <v>28.72</v>
      </c>
      <c r="G85" s="22">
        <f t="shared" si="0"/>
        <v>0.1079387186629527</v>
      </c>
      <c r="H85" s="15">
        <v>88</v>
      </c>
      <c r="I85" s="15">
        <v>75</v>
      </c>
      <c r="J85" s="29">
        <v>46058</v>
      </c>
      <c r="K85" s="31">
        <v>26.09</v>
      </c>
      <c r="L85" s="38">
        <f t="shared" si="1"/>
        <v>0.21962437715599847</v>
      </c>
      <c r="M85" s="31">
        <v>28.89</v>
      </c>
      <c r="N85" s="38">
        <f t="shared" si="2"/>
        <v>0.10141917618553131</v>
      </c>
      <c r="O85" s="31">
        <v>25.78</v>
      </c>
      <c r="P85" s="38">
        <f t="shared" si="3"/>
        <v>0.23429014740108606</v>
      </c>
      <c r="Q85" s="16" t="s">
        <v>4145</v>
      </c>
    </row>
    <row r="86" spans="1:17" x14ac:dyDescent="0.25">
      <c r="A86" s="6" t="s">
        <v>47</v>
      </c>
      <c r="B86" s="16" t="s">
        <v>705</v>
      </c>
      <c r="C86" s="16" t="s">
        <v>718</v>
      </c>
      <c r="E86" s="20">
        <v>108.96</v>
      </c>
      <c r="F86" s="20">
        <v>96.2</v>
      </c>
      <c r="G86" s="22">
        <f t="shared" si="0"/>
        <v>0.13264033264033254</v>
      </c>
      <c r="H86" s="15">
        <v>96</v>
      </c>
      <c r="I86" s="15">
        <v>94</v>
      </c>
      <c r="J86" s="29">
        <v>46051</v>
      </c>
      <c r="K86" s="31">
        <v>95.23</v>
      </c>
      <c r="L86" s="38">
        <f t="shared" si="1"/>
        <v>0.14417725506668055</v>
      </c>
      <c r="M86" s="31">
        <v>100.64</v>
      </c>
      <c r="N86" s="38">
        <f t="shared" si="2"/>
        <v>8.2670906200317903E-2</v>
      </c>
      <c r="O86" s="31">
        <v>94.2</v>
      </c>
      <c r="P86" s="38">
        <f t="shared" si="3"/>
        <v>0.15668789808917188</v>
      </c>
      <c r="Q86" s="16" t="s">
        <v>4144</v>
      </c>
    </row>
    <row r="87" spans="1:17" x14ac:dyDescent="0.25">
      <c r="A87" s="6" t="s">
        <v>54</v>
      </c>
      <c r="B87" s="16" t="s">
        <v>280</v>
      </c>
      <c r="C87" s="16" t="s">
        <v>290</v>
      </c>
      <c r="E87" s="20">
        <v>40.369999999999997</v>
      </c>
      <c r="F87" s="20">
        <v>34.46</v>
      </c>
      <c r="G87" s="22">
        <f t="shared" si="0"/>
        <v>0.17150319210679038</v>
      </c>
      <c r="H87" s="15">
        <v>81</v>
      </c>
      <c r="I87" s="15">
        <v>96</v>
      </c>
      <c r="J87" s="29">
        <v>45729</v>
      </c>
      <c r="K87" s="31">
        <v>32.51</v>
      </c>
      <c r="L87" s="38">
        <f t="shared" si="1"/>
        <v>0.24177176253460472</v>
      </c>
      <c r="M87" s="31">
        <v>36.67</v>
      </c>
      <c r="N87" s="38">
        <f t="shared" si="2"/>
        <v>0.10089991818925541</v>
      </c>
      <c r="O87" s="31">
        <v>31.67</v>
      </c>
      <c r="P87" s="38">
        <f t="shared" si="3"/>
        <v>0.27470792548152811</v>
      </c>
      <c r="Q87" s="16" t="s">
        <v>4116</v>
      </c>
    </row>
    <row r="88" spans="1:17" x14ac:dyDescent="0.25">
      <c r="A88" s="6" t="s">
        <v>56</v>
      </c>
    </row>
    <row r="89" spans="1:17" x14ac:dyDescent="0.25">
      <c r="A89" s="6" t="s">
        <v>63</v>
      </c>
    </row>
    <row r="90" spans="1:17" x14ac:dyDescent="0.25">
      <c r="A90" s="6" t="s">
        <v>64</v>
      </c>
    </row>
    <row r="91" spans="1:17" x14ac:dyDescent="0.25">
      <c r="A91" s="6" t="s">
        <v>65</v>
      </c>
    </row>
    <row r="92" spans="1:17" x14ac:dyDescent="0.25">
      <c r="A92" s="6" t="s">
        <v>66</v>
      </c>
      <c r="B92" s="16" t="s">
        <v>4073</v>
      </c>
      <c r="C92" s="16" t="s">
        <v>4080</v>
      </c>
      <c r="E92" s="20">
        <v>192</v>
      </c>
      <c r="F92" s="20">
        <v>192.3</v>
      </c>
      <c r="G92" s="22">
        <f t="shared" ref="G92:G93" si="4">(E92-F92)/F92</f>
        <v>-1.5600624024961589E-3</v>
      </c>
      <c r="I92" s="15">
        <v>57</v>
      </c>
      <c r="K92" s="31">
        <v>188.78</v>
      </c>
      <c r="L92" s="38">
        <f t="shared" ref="L92:L93" si="5">(E92-K92)/K92</f>
        <v>1.7056891619874982E-2</v>
      </c>
      <c r="M92" s="31">
        <v>189.07</v>
      </c>
      <c r="N92" s="38">
        <f t="shared" ref="N92:N93" si="6">(E92-M92)/M92</f>
        <v>1.5496905907864849E-2</v>
      </c>
      <c r="O92" s="31">
        <v>188.77</v>
      </c>
      <c r="P92" s="38">
        <f t="shared" ref="P92:P93" si="7">(E92-O92)/O92</f>
        <v>1.7110769719764739E-2</v>
      </c>
      <c r="Q92" s="16" t="s">
        <v>4081</v>
      </c>
    </row>
    <row r="93" spans="1:17" x14ac:dyDescent="0.25">
      <c r="A93" s="6" t="s">
        <v>67</v>
      </c>
      <c r="B93" s="16" t="s">
        <v>4074</v>
      </c>
      <c r="C93" s="16" t="s">
        <v>4082</v>
      </c>
      <c r="E93" s="20">
        <v>250.77</v>
      </c>
      <c r="F93" s="20">
        <v>252.77</v>
      </c>
      <c r="G93" s="22">
        <f t="shared" si="4"/>
        <v>-7.912331368437709E-3</v>
      </c>
      <c r="I93" s="15">
        <v>72</v>
      </c>
      <c r="K93" s="31">
        <v>243.69</v>
      </c>
      <c r="L93" s="38">
        <f t="shared" si="5"/>
        <v>2.9053305429028734E-2</v>
      </c>
      <c r="M93" s="31">
        <v>244.16</v>
      </c>
      <c r="N93" s="38">
        <f t="shared" si="6"/>
        <v>2.7072411533420764E-2</v>
      </c>
      <c r="O93" s="31">
        <v>243.77</v>
      </c>
      <c r="P93" s="38">
        <f t="shared" si="7"/>
        <v>2.8715592566763752E-2</v>
      </c>
      <c r="Q93" s="16" t="s">
        <v>4081</v>
      </c>
    </row>
    <row r="94" spans="1:17" x14ac:dyDescent="0.25">
      <c r="A94" s="6" t="s">
        <v>68</v>
      </c>
    </row>
    <row r="95" spans="1:17" x14ac:dyDescent="0.25">
      <c r="A95" s="6" t="s">
        <v>69</v>
      </c>
    </row>
    <row r="96" spans="1:17" x14ac:dyDescent="0.25">
      <c r="A96" s="6" t="s">
        <v>70</v>
      </c>
    </row>
    <row r="97" spans="1:17" x14ac:dyDescent="0.25">
      <c r="A97" s="6" t="s">
        <v>75</v>
      </c>
    </row>
    <row r="98" spans="1:17" x14ac:dyDescent="0.25">
      <c r="A98" s="6" t="s">
        <v>76</v>
      </c>
      <c r="B98" s="16"/>
      <c r="C98" s="16"/>
      <c r="E98" s="20"/>
      <c r="F98" s="20"/>
      <c r="G98" s="22"/>
      <c r="H98" s="15"/>
      <c r="I98" s="15"/>
      <c r="J98" s="29"/>
      <c r="K98" s="31"/>
      <c r="L98" s="33"/>
      <c r="M98" s="31"/>
      <c r="N98" s="33"/>
      <c r="O98" s="31"/>
      <c r="P98" s="33"/>
    </row>
    <row r="99" spans="1:17" x14ac:dyDescent="0.25">
      <c r="A99" s="6" t="s">
        <v>78</v>
      </c>
    </row>
    <row r="100" spans="1:17" x14ac:dyDescent="0.25">
      <c r="A100" s="6" t="s">
        <v>79</v>
      </c>
    </row>
    <row r="101" spans="1:17" x14ac:dyDescent="0.25">
      <c r="A101" s="6" t="s">
        <v>81</v>
      </c>
    </row>
    <row r="102" spans="1:17" x14ac:dyDescent="0.25">
      <c r="A102" s="6" t="s">
        <v>119</v>
      </c>
      <c r="Q102" s="16"/>
    </row>
    <row r="103" spans="1:17" x14ac:dyDescent="0.25">
      <c r="A103" s="6" t="s">
        <v>148</v>
      </c>
    </row>
    <row r="104" spans="1:17" x14ac:dyDescent="0.25">
      <c r="A104" s="6" t="s">
        <v>149</v>
      </c>
      <c r="J104" s="29"/>
    </row>
    <row r="107" spans="1:17" x14ac:dyDescent="0.25">
      <c r="J107" s="29"/>
    </row>
    <row r="108" spans="1:17" x14ac:dyDescent="0.25">
      <c r="J108" s="29"/>
    </row>
    <row r="109" spans="1:17" x14ac:dyDescent="0.25">
      <c r="J109" s="29"/>
    </row>
    <row r="113" customFormat="1" x14ac:dyDescent="0.25"/>
    <row r="114" customFormat="1" x14ac:dyDescent="0.25"/>
    <row r="115" customFormat="1" x14ac:dyDescent="0.25"/>
    <row r="116" customFormat="1" x14ac:dyDescent="0.25"/>
    <row r="117" customFormat="1" x14ac:dyDescent="0.25"/>
    <row r="118"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9" customFormat="1" x14ac:dyDescent="0.25"/>
  </sheetData>
  <sortState xmlns:xlrd2="http://schemas.microsoft.com/office/spreadsheetml/2017/richdata2" ref="B70:Q87">
    <sortCondition ref="G70:G87"/>
  </sortState>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7D317-E869-402C-9D05-497D424D21E5}">
  <dimension ref="A1:XFD139"/>
  <sheetViews>
    <sheetView workbookViewId="0">
      <selection activeCell="E70" sqref="E70"/>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46003</v>
      </c>
      <c r="I3" s="2"/>
      <c r="J3" s="29">
        <v>46006</v>
      </c>
      <c r="K3" s="28">
        <v>46007</v>
      </c>
      <c r="L3" s="28">
        <v>46008</v>
      </c>
      <c r="M3" s="28">
        <v>46009</v>
      </c>
      <c r="N3" s="28">
        <v>46010</v>
      </c>
      <c r="P3" s="2" t="s">
        <v>82</v>
      </c>
      <c r="R3" s="2" t="s">
        <v>82</v>
      </c>
    </row>
    <row r="4" spans="1:18" ht="15.75" thickBot="1" x14ac:dyDescent="0.3">
      <c r="A4" t="s">
        <v>0</v>
      </c>
      <c r="C4" s="10">
        <v>46006</v>
      </c>
      <c r="D4" s="11" t="s">
        <v>32</v>
      </c>
      <c r="E4" s="10">
        <v>46010</v>
      </c>
      <c r="J4" s="2" t="s">
        <v>26</v>
      </c>
      <c r="K4" s="2" t="s">
        <v>27</v>
      </c>
      <c r="L4" s="2" t="s">
        <v>28</v>
      </c>
      <c r="M4" s="2" t="s">
        <v>29</v>
      </c>
      <c r="N4" s="2" t="s">
        <v>30</v>
      </c>
    </row>
    <row r="5" spans="1:18" ht="15.75" thickBot="1" x14ac:dyDescent="0.3">
      <c r="A5" t="s">
        <v>910</v>
      </c>
      <c r="F5" s="8">
        <v>19310.79</v>
      </c>
      <c r="G5" s="36" t="s">
        <v>25</v>
      </c>
      <c r="H5" s="8">
        <v>23195.17</v>
      </c>
      <c r="J5" s="14">
        <v>23057.41</v>
      </c>
      <c r="K5" s="14">
        <v>23111.46</v>
      </c>
      <c r="L5" s="14">
        <v>22693.32</v>
      </c>
      <c r="M5" s="14">
        <v>23006.36</v>
      </c>
      <c r="N5" s="14">
        <v>23307.62</v>
      </c>
      <c r="P5" s="5">
        <f>(N5-H5)/H5</f>
        <v>4.8479920604160582E-3</v>
      </c>
      <c r="R5" s="5">
        <f>(N5-F5)/F5</f>
        <v>0.20697392494040887</v>
      </c>
    </row>
    <row r="6" spans="1:18" ht="15.75" thickBot="1" x14ac:dyDescent="0.3">
      <c r="A6" t="s">
        <v>302</v>
      </c>
      <c r="C6" s="26" t="s">
        <v>303</v>
      </c>
      <c r="D6" s="1"/>
      <c r="E6" s="1"/>
      <c r="F6" s="9">
        <v>6040.04</v>
      </c>
      <c r="G6" s="36" t="s">
        <v>107</v>
      </c>
      <c r="H6" s="9">
        <v>6827.41</v>
      </c>
      <c r="J6" s="14">
        <v>6816.51</v>
      </c>
      <c r="K6" s="17">
        <v>6800.26</v>
      </c>
      <c r="L6" s="17">
        <v>6721.43</v>
      </c>
      <c r="M6" s="14">
        <v>6774.76</v>
      </c>
      <c r="N6" s="14">
        <v>6834.5</v>
      </c>
      <c r="P6" s="5">
        <f>(N6-H6)/H6</f>
        <v>1.0384611441234884E-3</v>
      </c>
      <c r="R6" s="5">
        <f>(N6-F6)/F6</f>
        <v>0.1315322415083344</v>
      </c>
    </row>
    <row r="7" spans="1:18" x14ac:dyDescent="0.25">
      <c r="C7" s="35"/>
      <c r="J7" s="12"/>
    </row>
    <row r="8" spans="1:18" x14ac:dyDescent="0.25">
      <c r="C8" s="12"/>
      <c r="J8" s="12"/>
    </row>
    <row r="9" spans="1:18" x14ac:dyDescent="0.25">
      <c r="C9" s="12"/>
      <c r="J9" s="12"/>
    </row>
    <row r="10" spans="1:18" x14ac:dyDescent="0.25">
      <c r="A10" t="s">
        <v>3</v>
      </c>
      <c r="C10" s="16" t="s">
        <v>4207</v>
      </c>
      <c r="J10" s="16"/>
    </row>
    <row r="11" spans="1:18" x14ac:dyDescent="0.25">
      <c r="C11" s="27" t="s">
        <v>4201</v>
      </c>
      <c r="J11" s="16"/>
    </row>
    <row r="12" spans="1:18" x14ac:dyDescent="0.25">
      <c r="C12" s="27" t="s">
        <v>4202</v>
      </c>
      <c r="J12" s="16"/>
    </row>
    <row r="13" spans="1:18" x14ac:dyDescent="0.25">
      <c r="C13" s="27" t="s">
        <v>4203</v>
      </c>
      <c r="J13" s="16"/>
    </row>
    <row r="14" spans="1:18" x14ac:dyDescent="0.25">
      <c r="C14" s="27" t="s">
        <v>4204</v>
      </c>
      <c r="J14" s="16"/>
    </row>
    <row r="15" spans="1:18" x14ac:dyDescent="0.25">
      <c r="C15" s="27" t="s">
        <v>4205</v>
      </c>
      <c r="J15" s="16"/>
    </row>
    <row r="16" spans="1:18" x14ac:dyDescent="0.25">
      <c r="C16" s="16"/>
      <c r="J16" s="16"/>
    </row>
    <row r="17" spans="3:10" x14ac:dyDescent="0.25">
      <c r="C17" s="16"/>
      <c r="J17" s="16"/>
    </row>
    <row r="18" spans="3:10" x14ac:dyDescent="0.25">
      <c r="C18" s="16" t="s">
        <v>4206</v>
      </c>
      <c r="J18" s="16"/>
    </row>
    <row r="19" spans="3:10" x14ac:dyDescent="0.25">
      <c r="C19" s="16"/>
      <c r="J19" s="16"/>
    </row>
    <row r="20" spans="3:10" x14ac:dyDescent="0.25">
      <c r="C20" s="16"/>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6"/>
      <c r="J29" s="16"/>
    </row>
    <row r="30" spans="3:10" x14ac:dyDescent="0.25">
      <c r="C30" s="12" t="s">
        <v>182</v>
      </c>
      <c r="D30" s="12" t="s">
        <v>705</v>
      </c>
      <c r="J30" s="16"/>
    </row>
    <row r="31" spans="3:10" x14ac:dyDescent="0.25">
      <c r="C31" s="12" t="s">
        <v>163</v>
      </c>
      <c r="D31" s="12" t="s">
        <v>4178</v>
      </c>
      <c r="J31" s="16"/>
    </row>
    <row r="32" spans="3:10" x14ac:dyDescent="0.25">
      <c r="C32" s="12" t="s">
        <v>4084</v>
      </c>
      <c r="D32" s="12"/>
      <c r="J32" s="16"/>
    </row>
    <row r="33" spans="3:10 16384:16384" x14ac:dyDescent="0.25">
      <c r="F33" s="2" t="s">
        <v>154</v>
      </c>
      <c r="J33" s="16"/>
    </row>
    <row r="34" spans="3:10 16384:16384" x14ac:dyDescent="0.25">
      <c r="C34" t="s">
        <v>102</v>
      </c>
      <c r="D34" s="5">
        <v>0.43020000000000003</v>
      </c>
      <c r="E34" s="7"/>
      <c r="F34" s="2" t="s">
        <v>155</v>
      </c>
      <c r="I34" s="5"/>
      <c r="J34" s="16"/>
    </row>
    <row r="35" spans="3:10 16384:16384" x14ac:dyDescent="0.25">
      <c r="C35" s="16"/>
      <c r="D35" s="5"/>
      <c r="E35" s="7"/>
      <c r="F35" s="5"/>
      <c r="I35" s="5"/>
      <c r="J35" s="16"/>
    </row>
    <row r="36" spans="3:10 16384:16384" x14ac:dyDescent="0.25">
      <c r="C36" s="16"/>
      <c r="D36" s="5"/>
      <c r="E36" s="7"/>
      <c r="F36" s="34"/>
      <c r="I36" s="5"/>
      <c r="J36" s="16"/>
    </row>
    <row r="37" spans="3:10 16384:16384" x14ac:dyDescent="0.25">
      <c r="C37" t="s">
        <v>151</v>
      </c>
      <c r="D37" s="5">
        <v>0.12820000000000001</v>
      </c>
      <c r="F37" s="5">
        <v>-1.66E-2</v>
      </c>
      <c r="I37" s="5"/>
      <c r="J37" s="16"/>
    </row>
    <row r="38" spans="3:10 16384:16384" x14ac:dyDescent="0.25">
      <c r="C38" t="s">
        <v>266</v>
      </c>
      <c r="D38" s="5">
        <v>0.10580000000000001</v>
      </c>
      <c r="F38" s="5">
        <v>7.5600000000000001E-2</v>
      </c>
      <c r="I38" s="5"/>
      <c r="J38" s="16"/>
    </row>
    <row r="39" spans="3:10 16384:16384" x14ac:dyDescent="0.25">
      <c r="C39" t="s">
        <v>2289</v>
      </c>
      <c r="D39" s="5">
        <v>0.1361</v>
      </c>
      <c r="F39" s="5">
        <v>-0.02</v>
      </c>
      <c r="I39" s="5"/>
      <c r="J39" s="16"/>
    </row>
    <row r="40" spans="3:10 16384:16384" x14ac:dyDescent="0.25">
      <c r="C40" t="s">
        <v>4102</v>
      </c>
      <c r="D40" s="5">
        <v>0.10099999999999999</v>
      </c>
      <c r="F40" s="5">
        <v>4.8500000000000001E-2</v>
      </c>
      <c r="I40" s="5"/>
      <c r="J40" s="16"/>
    </row>
    <row r="41" spans="3:10 16384:16384" x14ac:dyDescent="0.25">
      <c r="C41" t="s">
        <v>4148</v>
      </c>
      <c r="D41" s="5">
        <v>9.8699999999999996E-2</v>
      </c>
      <c r="F41" s="5">
        <v>-6.1999999999999998E-3</v>
      </c>
      <c r="I41" s="5"/>
      <c r="J41" s="16"/>
    </row>
    <row r="42" spans="3:10 16384:16384" x14ac:dyDescent="0.25">
      <c r="D42" s="5"/>
      <c r="F42" s="5"/>
      <c r="I42" s="5"/>
      <c r="J42" s="16"/>
    </row>
    <row r="43" spans="3:10 16384:16384" x14ac:dyDescent="0.25">
      <c r="D43" s="5"/>
      <c r="F43" s="5"/>
      <c r="I43" s="5"/>
      <c r="J43" s="16"/>
      <c r="XFD43">
        <v>7</v>
      </c>
    </row>
    <row r="44" spans="3:10 16384:16384" x14ac:dyDescent="0.25">
      <c r="D44" s="5"/>
      <c r="F44" s="5"/>
      <c r="G44" s="22"/>
      <c r="H44" s="16"/>
      <c r="I44" s="5"/>
      <c r="J44" s="16"/>
    </row>
    <row r="45" spans="3:10 16384:16384" x14ac:dyDescent="0.25">
      <c r="G45" s="22"/>
      <c r="H45" s="16"/>
      <c r="I45" s="5"/>
      <c r="J45" s="16"/>
    </row>
    <row r="46" spans="3:10 16384:16384" x14ac:dyDescent="0.25">
      <c r="G46" s="22"/>
      <c r="H46" s="16"/>
      <c r="I46" s="5"/>
      <c r="J46" s="16"/>
    </row>
    <row r="47" spans="3:10 16384:16384" x14ac:dyDescent="0.25">
      <c r="G47" s="22"/>
      <c r="H47" s="16"/>
      <c r="I47" s="5"/>
      <c r="J47" s="16"/>
    </row>
    <row r="48" spans="3:10 16384:16384" x14ac:dyDescent="0.25">
      <c r="D48" s="5"/>
      <c r="E48" s="21"/>
      <c r="F48" s="34"/>
      <c r="G48" s="22"/>
      <c r="H48" s="16"/>
      <c r="I48" s="5"/>
      <c r="J48" s="16"/>
    </row>
    <row r="49" spans="1:19" x14ac:dyDescent="0.25">
      <c r="D49" s="5">
        <f>SUM(D34:D48)</f>
        <v>1</v>
      </c>
      <c r="F49" s="34"/>
      <c r="I49" s="22"/>
      <c r="J49" s="16"/>
    </row>
    <row r="50" spans="1:19" x14ac:dyDescent="0.25">
      <c r="E50" s="21"/>
      <c r="F50" s="16"/>
      <c r="G50" s="22"/>
      <c r="H50" s="16"/>
      <c r="I50" s="22"/>
      <c r="J50" s="16"/>
    </row>
    <row r="51" spans="1:19" x14ac:dyDescent="0.25">
      <c r="C51" s="12"/>
      <c r="D51" s="5"/>
      <c r="E51" s="21"/>
      <c r="F51" s="16"/>
      <c r="G51" s="22"/>
      <c r="H51" s="16"/>
      <c r="I51" s="22"/>
      <c r="J51" s="16"/>
    </row>
    <row r="52" spans="1:19" x14ac:dyDescent="0.25">
      <c r="C52" s="12"/>
      <c r="E52" s="21"/>
      <c r="F52" s="15" t="s">
        <v>108</v>
      </c>
      <c r="G52" s="16"/>
      <c r="H52" s="12"/>
      <c r="I52" s="16"/>
    </row>
    <row r="53" spans="1:19" x14ac:dyDescent="0.25">
      <c r="A53" t="s">
        <v>4</v>
      </c>
      <c r="C53" s="12"/>
      <c r="E53" s="24" t="s">
        <v>6</v>
      </c>
      <c r="F53" s="24" t="s">
        <v>7</v>
      </c>
      <c r="G53" s="24" t="s">
        <v>8</v>
      </c>
      <c r="H53" s="24" t="s">
        <v>9</v>
      </c>
      <c r="I53" s="24" t="s">
        <v>21</v>
      </c>
      <c r="J53" s="24" t="s">
        <v>23</v>
      </c>
      <c r="K53" s="24" t="s">
        <v>22</v>
      </c>
      <c r="L53" s="24" t="s">
        <v>120</v>
      </c>
      <c r="M53" s="23" t="s">
        <v>10</v>
      </c>
      <c r="N53" s="25"/>
      <c r="O53" s="25"/>
      <c r="P53" s="25"/>
      <c r="Q53" s="25"/>
      <c r="R53" s="25"/>
      <c r="S53" s="25"/>
    </row>
    <row r="54" spans="1:19" x14ac:dyDescent="0.25">
      <c r="A54" s="6" t="s">
        <v>5</v>
      </c>
      <c r="B54" t="s">
        <v>151</v>
      </c>
      <c r="E54">
        <v>273.67</v>
      </c>
      <c r="F54">
        <v>271.33999999999997</v>
      </c>
      <c r="G54" s="5">
        <f>(E54-F54)/F54</f>
        <v>8.5870126041130718E-3</v>
      </c>
      <c r="H54" s="20">
        <v>265</v>
      </c>
      <c r="I54" s="4">
        <v>259.24</v>
      </c>
      <c r="J54" s="2">
        <v>84</v>
      </c>
      <c r="K54" s="2">
        <v>84</v>
      </c>
      <c r="M54" t="s">
        <v>4173</v>
      </c>
    </row>
    <row r="55" spans="1:19" x14ac:dyDescent="0.25">
      <c r="A55" s="6" t="s">
        <v>11</v>
      </c>
      <c r="B55" t="s">
        <v>266</v>
      </c>
      <c r="E55" s="4">
        <v>721.37</v>
      </c>
      <c r="F55" s="4">
        <v>678.26</v>
      </c>
      <c r="G55" s="5">
        <f>(E55-F55)/F55</f>
        <v>6.3559696871406265E-2</v>
      </c>
      <c r="H55" s="13">
        <v>650</v>
      </c>
      <c r="I55" s="4">
        <v>675</v>
      </c>
      <c r="J55" s="2">
        <v>96</v>
      </c>
      <c r="K55" s="2">
        <v>80</v>
      </c>
      <c r="L55" s="2">
        <v>29</v>
      </c>
      <c r="M55" t="s">
        <v>4175</v>
      </c>
    </row>
    <row r="56" spans="1:19" x14ac:dyDescent="0.25">
      <c r="A56" s="6" t="s">
        <v>12</v>
      </c>
      <c r="B56" t="s">
        <v>2289</v>
      </c>
      <c r="E56" s="4">
        <v>658.28</v>
      </c>
      <c r="F56" s="4">
        <v>643.26</v>
      </c>
      <c r="G56" s="5">
        <f>(E56-F56)/F56</f>
        <v>2.3349811895656471E-2</v>
      </c>
      <c r="H56" s="20">
        <v>630</v>
      </c>
      <c r="I56" s="4">
        <v>664.69</v>
      </c>
      <c r="J56" s="2">
        <v>92</v>
      </c>
      <c r="K56" s="2">
        <v>40</v>
      </c>
      <c r="L56" s="2"/>
      <c r="M56" t="s">
        <v>4174</v>
      </c>
    </row>
    <row r="57" spans="1:19" x14ac:dyDescent="0.25">
      <c r="A57" s="6" t="s">
        <v>13</v>
      </c>
      <c r="B57" t="s">
        <v>4102</v>
      </c>
      <c r="E57" s="4">
        <v>481.2</v>
      </c>
      <c r="F57">
        <v>478.85</v>
      </c>
      <c r="G57" s="5">
        <f t="shared" ref="G57:G58" si="0">(E57-F57)/F57</f>
        <v>4.9075911036858431E-3</v>
      </c>
      <c r="H57" s="20">
        <v>445</v>
      </c>
      <c r="I57" s="4">
        <v>426.75</v>
      </c>
      <c r="J57" s="2">
        <v>91</v>
      </c>
      <c r="K57" s="2">
        <v>45</v>
      </c>
      <c r="M57" t="s">
        <v>4176</v>
      </c>
    </row>
    <row r="58" spans="1:19" x14ac:dyDescent="0.25">
      <c r="A58" s="6" t="s">
        <v>14</v>
      </c>
      <c r="B58" t="s">
        <v>4148</v>
      </c>
      <c r="E58" s="4">
        <v>81.33</v>
      </c>
      <c r="F58" s="4">
        <v>82.18</v>
      </c>
      <c r="G58" s="5">
        <f t="shared" si="0"/>
        <v>-1.0343149184716578E-2</v>
      </c>
      <c r="H58" s="20">
        <v>77</v>
      </c>
      <c r="I58" s="4">
        <v>79.92</v>
      </c>
      <c r="J58" s="2">
        <v>90</v>
      </c>
      <c r="K58" s="2">
        <v>94</v>
      </c>
      <c r="M58" t="s">
        <v>4177</v>
      </c>
    </row>
    <row r="59" spans="1:19" x14ac:dyDescent="0.25">
      <c r="A59" s="6" t="s">
        <v>15</v>
      </c>
      <c r="E59" s="4"/>
      <c r="F59" s="4"/>
      <c r="G59" s="5"/>
      <c r="H59" s="20"/>
      <c r="I59" s="4"/>
      <c r="J59" s="2"/>
      <c r="K59" s="2"/>
      <c r="L59" s="2"/>
    </row>
    <row r="60" spans="1:19" x14ac:dyDescent="0.25">
      <c r="A60" s="6" t="s">
        <v>16</v>
      </c>
      <c r="E60" s="4"/>
      <c r="F60" s="4"/>
      <c r="G60" s="5"/>
      <c r="H60" s="20"/>
      <c r="I60" s="4"/>
      <c r="J60" s="2"/>
      <c r="K60" s="2"/>
      <c r="L60" s="2"/>
    </row>
    <row r="61" spans="1:19" x14ac:dyDescent="0.25">
      <c r="A61" s="6" t="s">
        <v>17</v>
      </c>
      <c r="E61" s="4"/>
    </row>
    <row r="62" spans="1:19" x14ac:dyDescent="0.25">
      <c r="A62" s="6" t="s">
        <v>31</v>
      </c>
      <c r="E62" s="4"/>
      <c r="F62" s="4"/>
      <c r="G62" s="5"/>
      <c r="H62" s="13"/>
      <c r="I62" s="4"/>
      <c r="J62" s="2"/>
      <c r="K62" s="2"/>
    </row>
    <row r="63" spans="1:19" x14ac:dyDescent="0.25">
      <c r="A63" s="6" t="s">
        <v>33</v>
      </c>
    </row>
    <row r="64" spans="1:19" x14ac:dyDescent="0.25">
      <c r="A64" s="6" t="s">
        <v>34</v>
      </c>
    </row>
    <row r="65" spans="1:20" x14ac:dyDescent="0.25">
      <c r="A65" s="6" t="s">
        <v>35</v>
      </c>
      <c r="E65" s="4"/>
      <c r="F65" s="4"/>
      <c r="H65" s="4"/>
      <c r="I65" s="4"/>
      <c r="L65" s="2"/>
    </row>
    <row r="67" spans="1:20" x14ac:dyDescent="0.25">
      <c r="E67" s="7"/>
      <c r="G67" s="2" t="s">
        <v>128</v>
      </c>
      <c r="J67" s="2" t="s">
        <v>127</v>
      </c>
      <c r="L67" s="2" t="s">
        <v>150</v>
      </c>
      <c r="N67" s="2" t="s">
        <v>150</v>
      </c>
      <c r="P67" s="2" t="s">
        <v>150</v>
      </c>
    </row>
    <row r="68" spans="1:20" x14ac:dyDescent="0.25">
      <c r="A68" s="3" t="s">
        <v>18</v>
      </c>
      <c r="E68" s="18" t="s">
        <v>6</v>
      </c>
      <c r="F68" s="18" t="s">
        <v>21</v>
      </c>
      <c r="G68" s="18" t="s">
        <v>129</v>
      </c>
      <c r="H68" s="18" t="s">
        <v>22</v>
      </c>
      <c r="I68" s="18" t="s">
        <v>23</v>
      </c>
      <c r="J68" s="18" t="s">
        <v>22</v>
      </c>
      <c r="K68" s="18" t="s">
        <v>146</v>
      </c>
      <c r="L68" s="18" t="s">
        <v>146</v>
      </c>
      <c r="M68" s="18" t="s">
        <v>130</v>
      </c>
      <c r="N68" s="18" t="s">
        <v>130</v>
      </c>
      <c r="O68" s="18" t="s">
        <v>131</v>
      </c>
      <c r="P68" s="18" t="s">
        <v>131</v>
      </c>
      <c r="Q68" s="19" t="s">
        <v>10</v>
      </c>
    </row>
    <row r="69" spans="1:20" x14ac:dyDescent="0.25">
      <c r="A69" s="3"/>
      <c r="E69" s="18"/>
      <c r="F69" s="18"/>
      <c r="G69" s="18"/>
      <c r="H69" s="18"/>
      <c r="I69" s="18"/>
      <c r="J69" s="18"/>
      <c r="K69" s="18"/>
      <c r="M69" s="18"/>
      <c r="O69" s="18"/>
      <c r="Q69" s="19"/>
    </row>
    <row r="70" spans="1:20" x14ac:dyDescent="0.25">
      <c r="A70" s="6" t="s">
        <v>5</v>
      </c>
      <c r="B70" s="16" t="s">
        <v>118</v>
      </c>
      <c r="C70" s="16" t="s">
        <v>2527</v>
      </c>
      <c r="E70" s="20">
        <v>164.66</v>
      </c>
      <c r="F70" s="20">
        <v>202.53</v>
      </c>
      <c r="G70" s="22">
        <f t="shared" ref="G70:G88" si="1">(E70-F70)/F70</f>
        <v>-0.18698464425023456</v>
      </c>
      <c r="H70" s="15">
        <v>99</v>
      </c>
      <c r="I70" s="15">
        <v>90</v>
      </c>
      <c r="J70" s="29">
        <v>46093</v>
      </c>
      <c r="K70" s="31">
        <v>173.07</v>
      </c>
      <c r="L70" s="38">
        <f t="shared" ref="L70:L88" si="2">(E70-K70)/K70</f>
        <v>-4.8593054833304422E-2</v>
      </c>
      <c r="M70" s="31">
        <v>168.57</v>
      </c>
      <c r="N70" s="38">
        <f t="shared" ref="N70:N88" si="3">(E70-M70)/M70</f>
        <v>-2.3195111822981531E-2</v>
      </c>
      <c r="O70" s="31">
        <v>172.4</v>
      </c>
      <c r="P70" s="38">
        <f t="shared" ref="P70:P88" si="4">(E70-O70)/O70</f>
        <v>-4.4895591647331839E-2</v>
      </c>
      <c r="Q70" s="16" t="s">
        <v>4031</v>
      </c>
    </row>
    <row r="71" spans="1:20" x14ac:dyDescent="0.25">
      <c r="A71" s="6" t="s">
        <v>11</v>
      </c>
      <c r="B71" s="16" t="s">
        <v>2557</v>
      </c>
      <c r="C71" s="16" t="s">
        <v>2569</v>
      </c>
      <c r="E71" s="20">
        <v>215.25</v>
      </c>
      <c r="F71" s="20">
        <v>262.32</v>
      </c>
      <c r="G71" s="22">
        <f t="shared" si="1"/>
        <v>-0.17943732845379687</v>
      </c>
      <c r="H71" s="15">
        <v>81</v>
      </c>
      <c r="I71" s="15">
        <v>93</v>
      </c>
      <c r="J71" s="29">
        <v>46090</v>
      </c>
      <c r="K71" s="31">
        <v>216.79</v>
      </c>
      <c r="L71" s="38">
        <f t="shared" si="2"/>
        <v>-7.1036486922828176E-3</v>
      </c>
      <c r="M71" s="31">
        <v>205.18</v>
      </c>
      <c r="N71" s="38">
        <f t="shared" si="3"/>
        <v>4.9078857588458882E-2</v>
      </c>
      <c r="O71" s="31">
        <v>215.53</v>
      </c>
      <c r="P71" s="38">
        <f t="shared" si="4"/>
        <v>-1.2991230919129641E-3</v>
      </c>
      <c r="Q71" s="16" t="s">
        <v>4104</v>
      </c>
    </row>
    <row r="72" spans="1:20" x14ac:dyDescent="0.25">
      <c r="A72" s="6" t="s">
        <v>12</v>
      </c>
      <c r="B72" s="16" t="s">
        <v>3835</v>
      </c>
      <c r="C72" s="16" t="s">
        <v>3851</v>
      </c>
      <c r="E72" s="20">
        <v>168.49</v>
      </c>
      <c r="F72" s="20">
        <v>184.44</v>
      </c>
      <c r="G72" s="22">
        <f t="shared" si="1"/>
        <v>-8.6477987421383587E-2</v>
      </c>
      <c r="H72" s="15">
        <v>77</v>
      </c>
      <c r="I72" s="15">
        <v>83</v>
      </c>
      <c r="J72" s="29">
        <v>46072</v>
      </c>
      <c r="K72" s="31">
        <v>169.7</v>
      </c>
      <c r="L72" s="38">
        <f t="shared" si="2"/>
        <v>-7.130229817324571E-3</v>
      </c>
      <c r="M72" s="31">
        <v>170.18</v>
      </c>
      <c r="N72" s="38">
        <f t="shared" si="3"/>
        <v>-9.9306616523680679E-3</v>
      </c>
      <c r="O72" s="31">
        <v>169.02</v>
      </c>
      <c r="P72" s="38">
        <f t="shared" si="4"/>
        <v>-3.1357235830079344E-3</v>
      </c>
      <c r="Q72" s="16" t="s">
        <v>4182</v>
      </c>
      <c r="T72" s="16"/>
    </row>
    <row r="73" spans="1:20" x14ac:dyDescent="0.25">
      <c r="A73" s="6" t="s">
        <v>13</v>
      </c>
      <c r="B73" s="16" t="s">
        <v>124</v>
      </c>
      <c r="C73" s="16" t="s">
        <v>125</v>
      </c>
      <c r="E73" s="20">
        <v>193.38</v>
      </c>
      <c r="F73" s="20">
        <v>207.52</v>
      </c>
      <c r="G73" s="22">
        <f t="shared" si="1"/>
        <v>-6.8138010794140391E-2</v>
      </c>
      <c r="H73" s="15">
        <v>99</v>
      </c>
      <c r="I73" s="15">
        <v>94</v>
      </c>
      <c r="J73" s="29">
        <v>45706</v>
      </c>
      <c r="K73" s="31">
        <v>179.72</v>
      </c>
      <c r="L73" s="38">
        <f t="shared" si="2"/>
        <v>7.6007122190073426E-2</v>
      </c>
      <c r="M73" s="31">
        <v>180.84</v>
      </c>
      <c r="N73" s="38">
        <f t="shared" si="3"/>
        <v>6.9343065693430614E-2</v>
      </c>
      <c r="O73" s="31">
        <v>179.93</v>
      </c>
      <c r="P73" s="38">
        <f t="shared" si="4"/>
        <v>7.4751292169176836E-2</v>
      </c>
      <c r="Q73" s="16" t="s">
        <v>4194</v>
      </c>
    </row>
    <row r="74" spans="1:20" x14ac:dyDescent="0.25">
      <c r="A74" s="6" t="s">
        <v>14</v>
      </c>
      <c r="B74" s="16" t="s">
        <v>4151</v>
      </c>
      <c r="C74" s="16" t="s">
        <v>4156</v>
      </c>
      <c r="E74" s="20">
        <v>36.979999999999997</v>
      </c>
      <c r="F74" s="20">
        <v>39</v>
      </c>
      <c r="G74" s="22">
        <f t="shared" si="1"/>
        <v>-5.1794871794871876E-2</v>
      </c>
      <c r="H74" s="15">
        <v>18</v>
      </c>
      <c r="I74" s="15">
        <v>86</v>
      </c>
      <c r="J74" s="29">
        <v>46085</v>
      </c>
      <c r="K74" s="31">
        <v>34.869999999999997</v>
      </c>
      <c r="L74" s="38">
        <f t="shared" si="2"/>
        <v>6.0510467450530528E-2</v>
      </c>
      <c r="M74" s="31">
        <v>36.44</v>
      </c>
      <c r="N74" s="38">
        <f t="shared" si="3"/>
        <v>1.4818880351262326E-2</v>
      </c>
      <c r="O74" s="31">
        <v>34.200000000000003</v>
      </c>
      <c r="P74" s="38">
        <f t="shared" si="4"/>
        <v>8.1286549707602157E-2</v>
      </c>
      <c r="Q74" s="16" t="s">
        <v>4188</v>
      </c>
    </row>
    <row r="75" spans="1:20" x14ac:dyDescent="0.25">
      <c r="A75" s="6" t="s">
        <v>15</v>
      </c>
      <c r="B75" s="16" t="s">
        <v>4039</v>
      </c>
      <c r="C75" s="16" t="s">
        <v>4042</v>
      </c>
      <c r="E75" s="20">
        <v>41.59</v>
      </c>
      <c r="F75" s="20">
        <v>43.72</v>
      </c>
      <c r="G75" s="22">
        <f t="shared" si="1"/>
        <v>-4.8719121683439968E-2</v>
      </c>
      <c r="H75" s="15">
        <v>80</v>
      </c>
      <c r="I75" s="15">
        <v>96</v>
      </c>
      <c r="J75" s="29">
        <v>46084</v>
      </c>
      <c r="K75" s="31">
        <v>39.46</v>
      </c>
      <c r="L75" s="38">
        <f t="shared" si="2"/>
        <v>5.3978712620375124E-2</v>
      </c>
      <c r="M75" s="31">
        <v>42.68</v>
      </c>
      <c r="N75" s="38">
        <f t="shared" si="3"/>
        <v>-2.5538894095595042E-2</v>
      </c>
      <c r="O75" s="31">
        <v>38.130000000000003</v>
      </c>
      <c r="P75" s="38">
        <f t="shared" si="4"/>
        <v>9.0742197744558106E-2</v>
      </c>
      <c r="Q75" s="16" t="s">
        <v>4181</v>
      </c>
    </row>
    <row r="76" spans="1:20" x14ac:dyDescent="0.25">
      <c r="A76" s="6" t="s">
        <v>16</v>
      </c>
      <c r="B76" s="16" t="s">
        <v>3107</v>
      </c>
      <c r="C76" s="16" t="s">
        <v>3114</v>
      </c>
      <c r="E76" s="20">
        <v>70.53</v>
      </c>
      <c r="F76" s="20">
        <v>73.97</v>
      </c>
      <c r="G76" s="22">
        <f t="shared" si="1"/>
        <v>-4.6505340002703767E-2</v>
      </c>
      <c r="H76" s="15">
        <v>25</v>
      </c>
      <c r="I76" s="15">
        <v>98</v>
      </c>
      <c r="J76" s="29">
        <v>45719</v>
      </c>
      <c r="K76" s="31">
        <v>55.45</v>
      </c>
      <c r="L76" s="38">
        <f t="shared" si="2"/>
        <v>0.27195671776375108</v>
      </c>
      <c r="M76" s="31">
        <v>54.37</v>
      </c>
      <c r="N76" s="38">
        <f t="shared" si="3"/>
        <v>0.29722273312488512</v>
      </c>
      <c r="O76" s="31">
        <v>54.95</v>
      </c>
      <c r="P76" s="38">
        <f t="shared" si="4"/>
        <v>0.28353048225659688</v>
      </c>
      <c r="Q76" s="16" t="s">
        <v>4193</v>
      </c>
    </row>
    <row r="77" spans="1:20" x14ac:dyDescent="0.25">
      <c r="A77" s="6" t="s">
        <v>17</v>
      </c>
      <c r="B77" s="16" t="s">
        <v>4103</v>
      </c>
      <c r="C77" s="16" t="s">
        <v>4119</v>
      </c>
      <c r="E77" s="20">
        <v>233.19</v>
      </c>
      <c r="F77" s="20">
        <v>240.18</v>
      </c>
      <c r="G77" s="22">
        <f t="shared" si="1"/>
        <v>-2.9103172620534638E-2</v>
      </c>
      <c r="H77" s="15">
        <v>82</v>
      </c>
      <c r="I77" s="15">
        <v>90</v>
      </c>
      <c r="J77" s="29">
        <v>46071</v>
      </c>
      <c r="K77" s="31">
        <v>209.8</v>
      </c>
      <c r="L77" s="38">
        <f t="shared" si="2"/>
        <v>0.1114871306005719</v>
      </c>
      <c r="M77" s="31">
        <v>221.97</v>
      </c>
      <c r="N77" s="38">
        <f t="shared" si="3"/>
        <v>5.0547371266387343E-2</v>
      </c>
      <c r="O77" s="31">
        <v>208.33</v>
      </c>
      <c r="P77" s="38">
        <f t="shared" si="4"/>
        <v>0.11932990927854838</v>
      </c>
      <c r="Q77" s="16" t="s">
        <v>4184</v>
      </c>
    </row>
    <row r="78" spans="1:20" x14ac:dyDescent="0.25">
      <c r="A78" s="6" t="s">
        <v>31</v>
      </c>
      <c r="B78" s="16" t="s">
        <v>48</v>
      </c>
      <c r="C78" s="16" t="s">
        <v>49</v>
      </c>
      <c r="E78" s="20">
        <v>111.38</v>
      </c>
      <c r="F78" s="20">
        <v>113.12</v>
      </c>
      <c r="G78" s="22">
        <f t="shared" si="1"/>
        <v>-1.5381895332390462E-2</v>
      </c>
      <c r="H78" s="15">
        <v>97</v>
      </c>
      <c r="I78" s="15">
        <v>69</v>
      </c>
      <c r="J78" s="29">
        <v>46072</v>
      </c>
      <c r="K78" s="31">
        <v>104.84</v>
      </c>
      <c r="L78" s="38">
        <f t="shared" si="2"/>
        <v>6.2380770698206717E-2</v>
      </c>
      <c r="M78" s="31">
        <v>108.38</v>
      </c>
      <c r="N78" s="38">
        <f t="shared" si="3"/>
        <v>2.768038383465584E-2</v>
      </c>
      <c r="O78" s="31">
        <v>102.55</v>
      </c>
      <c r="P78" s="38">
        <f t="shared" si="4"/>
        <v>8.6104339346660147E-2</v>
      </c>
      <c r="Q78" s="16" t="s">
        <v>4183</v>
      </c>
    </row>
    <row r="79" spans="1:20" x14ac:dyDescent="0.25">
      <c r="A79" s="6" t="s">
        <v>33</v>
      </c>
      <c r="B79" s="16" t="s">
        <v>4180</v>
      </c>
      <c r="C79" s="16" t="s">
        <v>4197</v>
      </c>
      <c r="E79" s="20">
        <v>32.380000000000003</v>
      </c>
      <c r="F79" s="20">
        <v>32.51</v>
      </c>
      <c r="G79" s="22">
        <f t="shared" si="1"/>
        <v>-3.9987696093508295E-3</v>
      </c>
      <c r="H79" s="15">
        <v>84</v>
      </c>
      <c r="I79" s="15">
        <v>91</v>
      </c>
      <c r="J79" s="29">
        <v>46058</v>
      </c>
      <c r="K79" s="31">
        <v>30.88</v>
      </c>
      <c r="L79" s="38">
        <f t="shared" si="2"/>
        <v>4.8575129533678874E-2</v>
      </c>
      <c r="M79" s="31">
        <v>31.4</v>
      </c>
      <c r="N79" s="38">
        <f t="shared" si="3"/>
        <v>3.1210191082802676E-2</v>
      </c>
      <c r="O79" s="31">
        <v>30.76</v>
      </c>
      <c r="P79" s="38">
        <f t="shared" si="4"/>
        <v>5.2665799739922005E-2</v>
      </c>
      <c r="Q79" s="16" t="s">
        <v>4198</v>
      </c>
    </row>
    <row r="80" spans="1:20" x14ac:dyDescent="0.25">
      <c r="A80" s="6" t="s">
        <v>34</v>
      </c>
      <c r="B80" s="16" t="s">
        <v>4179</v>
      </c>
      <c r="C80" s="16" t="s">
        <v>4195</v>
      </c>
      <c r="E80" s="20">
        <v>172.27</v>
      </c>
      <c r="F80" s="20">
        <v>169.69</v>
      </c>
      <c r="G80" s="22">
        <f t="shared" si="1"/>
        <v>1.5204195886616846E-2</v>
      </c>
      <c r="H80" s="15">
        <v>94</v>
      </c>
      <c r="I80" s="15">
        <v>96</v>
      </c>
      <c r="J80" s="29">
        <v>45685</v>
      </c>
      <c r="K80" s="31">
        <v>154.84</v>
      </c>
      <c r="L80" s="38">
        <f t="shared" si="2"/>
        <v>0.11256781193490058</v>
      </c>
      <c r="M80" s="31">
        <v>160.41999999999999</v>
      </c>
      <c r="N80" s="38">
        <f t="shared" si="3"/>
        <v>7.3868594938287138E-2</v>
      </c>
      <c r="O80" s="31">
        <v>154.38</v>
      </c>
      <c r="P80" s="38">
        <f t="shared" si="4"/>
        <v>0.11588288638424676</v>
      </c>
      <c r="Q80" s="16" t="s">
        <v>4196</v>
      </c>
    </row>
    <row r="81" spans="1:17" x14ac:dyDescent="0.25">
      <c r="A81" s="6" t="s">
        <v>35</v>
      </c>
      <c r="B81" s="16" t="s">
        <v>3959</v>
      </c>
      <c r="C81" s="16" t="s">
        <v>3970</v>
      </c>
      <c r="E81" s="20">
        <v>118.02</v>
      </c>
      <c r="F81" s="20">
        <v>115.8</v>
      </c>
      <c r="G81" s="22">
        <f t="shared" si="1"/>
        <v>1.917098445595854E-2</v>
      </c>
      <c r="H81" s="15">
        <v>84</v>
      </c>
      <c r="I81" s="15">
        <v>77</v>
      </c>
      <c r="J81" s="29">
        <v>46066</v>
      </c>
      <c r="K81" s="31">
        <v>115.3</v>
      </c>
      <c r="L81" s="38">
        <f t="shared" si="2"/>
        <v>2.3590633130962695E-2</v>
      </c>
      <c r="M81" s="31">
        <v>118.24</v>
      </c>
      <c r="N81" s="38">
        <f t="shared" si="3"/>
        <v>-1.8606224627875413E-3</v>
      </c>
      <c r="O81" s="31">
        <v>114.29</v>
      </c>
      <c r="P81" s="38">
        <f t="shared" si="4"/>
        <v>3.263627613964467E-2</v>
      </c>
      <c r="Q81" s="16" t="s">
        <v>4187</v>
      </c>
    </row>
    <row r="82" spans="1:17" x14ac:dyDescent="0.25">
      <c r="A82" s="6" t="s">
        <v>38</v>
      </c>
      <c r="B82" s="16" t="s">
        <v>4149</v>
      </c>
      <c r="C82" s="16" t="s">
        <v>4153</v>
      </c>
      <c r="E82" s="20">
        <v>310.60000000000002</v>
      </c>
      <c r="F82" s="20">
        <v>301</v>
      </c>
      <c r="G82" s="22">
        <f t="shared" si="1"/>
        <v>3.1893687707641269E-2</v>
      </c>
      <c r="H82" s="15">
        <v>95</v>
      </c>
      <c r="I82" s="15">
        <v>71</v>
      </c>
      <c r="J82" s="29">
        <v>46056</v>
      </c>
      <c r="K82" s="31">
        <v>291.87</v>
      </c>
      <c r="L82" s="38">
        <f t="shared" si="2"/>
        <v>6.4172405523006876E-2</v>
      </c>
      <c r="M82" s="31">
        <v>302.22000000000003</v>
      </c>
      <c r="N82" s="38">
        <f t="shared" si="3"/>
        <v>2.772814505989013E-2</v>
      </c>
      <c r="O82" s="31">
        <v>290.56</v>
      </c>
      <c r="P82" s="38">
        <f t="shared" si="4"/>
        <v>6.8970264317180688E-2</v>
      </c>
      <c r="Q82" s="16" t="s">
        <v>4185</v>
      </c>
    </row>
    <row r="83" spans="1:17" x14ac:dyDescent="0.25">
      <c r="A83" s="6" t="s">
        <v>44</v>
      </c>
      <c r="B83" s="16" t="s">
        <v>3806</v>
      </c>
      <c r="C83" s="16" t="s">
        <v>3808</v>
      </c>
      <c r="E83" s="20">
        <v>112.14</v>
      </c>
      <c r="F83" s="20">
        <v>106.52</v>
      </c>
      <c r="G83" s="22">
        <f t="shared" si="1"/>
        <v>5.2760045061960241E-2</v>
      </c>
      <c r="H83" s="15">
        <v>11</v>
      </c>
      <c r="I83" s="15">
        <v>95</v>
      </c>
      <c r="J83" s="29">
        <v>46085</v>
      </c>
      <c r="K83" s="31">
        <v>107.54</v>
      </c>
      <c r="L83" s="38">
        <f t="shared" si="2"/>
        <v>4.2774781476659793E-2</v>
      </c>
      <c r="M83" s="31">
        <v>108.36</v>
      </c>
      <c r="N83" s="38">
        <f t="shared" si="3"/>
        <v>3.4883720930232572E-2</v>
      </c>
      <c r="O83" s="31">
        <v>106.41</v>
      </c>
      <c r="P83" s="38">
        <f t="shared" si="4"/>
        <v>5.3848322526078414E-2</v>
      </c>
      <c r="Q83" s="16" t="s">
        <v>4190</v>
      </c>
    </row>
    <row r="84" spans="1:17" x14ac:dyDescent="0.25">
      <c r="A84" s="6" t="s">
        <v>45</v>
      </c>
      <c r="B84" s="16" t="s">
        <v>3995</v>
      </c>
      <c r="C84" s="16" t="s">
        <v>4010</v>
      </c>
      <c r="E84" s="20">
        <v>91.36</v>
      </c>
      <c r="F84" s="20">
        <v>86.57</v>
      </c>
      <c r="G84" s="22">
        <f t="shared" si="1"/>
        <v>5.5330946055215512E-2</v>
      </c>
      <c r="H84" s="15">
        <v>89</v>
      </c>
      <c r="I84" s="15">
        <v>86</v>
      </c>
      <c r="J84" s="29">
        <v>46058</v>
      </c>
      <c r="K84" s="31">
        <v>87.92</v>
      </c>
      <c r="L84" s="38">
        <f t="shared" si="2"/>
        <v>3.9126478616924448E-2</v>
      </c>
      <c r="M84" s="31">
        <v>90.19</v>
      </c>
      <c r="N84" s="38">
        <f t="shared" si="3"/>
        <v>1.2972613371770726E-2</v>
      </c>
      <c r="O84" s="31">
        <v>87.42</v>
      </c>
      <c r="P84" s="38">
        <f t="shared" si="4"/>
        <v>4.5069778082818548E-2</v>
      </c>
      <c r="Q84" s="16" t="s">
        <v>4186</v>
      </c>
    </row>
    <row r="85" spans="1:17" x14ac:dyDescent="0.25">
      <c r="A85" s="6" t="s">
        <v>46</v>
      </c>
      <c r="B85" s="16" t="s">
        <v>4150</v>
      </c>
      <c r="C85" s="16" t="s">
        <v>4154</v>
      </c>
      <c r="E85" s="20">
        <v>20.98</v>
      </c>
      <c r="F85" s="20">
        <v>19.5</v>
      </c>
      <c r="G85" s="22">
        <f t="shared" si="1"/>
        <v>7.5897435897435916E-2</v>
      </c>
      <c r="H85" s="15">
        <v>75</v>
      </c>
      <c r="I85" s="15">
        <v>83</v>
      </c>
      <c r="J85" s="29">
        <v>46042</v>
      </c>
      <c r="K85" s="31">
        <v>18.52</v>
      </c>
      <c r="L85" s="38">
        <f t="shared" si="2"/>
        <v>0.13282937365010805</v>
      </c>
      <c r="M85" s="31">
        <v>19.68</v>
      </c>
      <c r="N85" s="38">
        <f t="shared" si="3"/>
        <v>6.6056910569105731E-2</v>
      </c>
      <c r="O85" s="31">
        <v>18.32</v>
      </c>
      <c r="P85" s="38">
        <f t="shared" si="4"/>
        <v>0.14519650655021835</v>
      </c>
      <c r="Q85" s="16" t="s">
        <v>4189</v>
      </c>
    </row>
    <row r="86" spans="1:17" x14ac:dyDescent="0.25">
      <c r="A86" s="6" t="s">
        <v>47</v>
      </c>
      <c r="B86" s="16" t="s">
        <v>4041</v>
      </c>
      <c r="C86" s="16" t="s">
        <v>4046</v>
      </c>
      <c r="E86" s="20">
        <v>315.89999999999998</v>
      </c>
      <c r="F86" s="20">
        <v>288.91000000000003</v>
      </c>
      <c r="G86" s="22">
        <f t="shared" si="1"/>
        <v>9.3420096223737328E-2</v>
      </c>
      <c r="H86" s="15">
        <v>95</v>
      </c>
      <c r="I86" s="15">
        <v>85</v>
      </c>
      <c r="J86" s="29">
        <v>45712</v>
      </c>
      <c r="K86" s="31">
        <v>278.58</v>
      </c>
      <c r="L86" s="38">
        <f t="shared" si="2"/>
        <v>0.13396510876588411</v>
      </c>
      <c r="M86" s="31">
        <v>298.48</v>
      </c>
      <c r="N86" s="38">
        <f t="shared" si="3"/>
        <v>5.8362369337978955E-2</v>
      </c>
      <c r="O86" s="31">
        <v>273.64999999999998</v>
      </c>
      <c r="P86" s="38">
        <f t="shared" si="4"/>
        <v>0.15439429928741094</v>
      </c>
      <c r="Q86" s="16" t="s">
        <v>4191</v>
      </c>
    </row>
    <row r="87" spans="1:17" x14ac:dyDescent="0.25">
      <c r="A87" s="6" t="s">
        <v>54</v>
      </c>
      <c r="B87" s="16" t="s">
        <v>4072</v>
      </c>
      <c r="C87" s="16" t="s">
        <v>4078</v>
      </c>
      <c r="E87" s="20">
        <v>31.54</v>
      </c>
      <c r="F87" s="20">
        <v>28.72</v>
      </c>
      <c r="G87" s="22">
        <f t="shared" si="1"/>
        <v>9.8189415041782746E-2</v>
      </c>
      <c r="H87" s="15">
        <v>88</v>
      </c>
      <c r="I87" s="15">
        <v>75</v>
      </c>
      <c r="J87" s="29">
        <v>46058</v>
      </c>
      <c r="K87" s="31">
        <v>26.92</v>
      </c>
      <c r="L87" s="38">
        <f t="shared" si="2"/>
        <v>0.17161961367013362</v>
      </c>
      <c r="M87" s="31">
        <v>29.96</v>
      </c>
      <c r="N87" s="38">
        <f t="shared" si="3"/>
        <v>5.2736982643524638E-2</v>
      </c>
      <c r="O87" s="31">
        <v>26.4</v>
      </c>
      <c r="P87" s="38">
        <f t="shared" si="4"/>
        <v>0.19469696969696973</v>
      </c>
      <c r="Q87" s="16" t="s">
        <v>4192</v>
      </c>
    </row>
    <row r="88" spans="1:17" x14ac:dyDescent="0.25">
      <c r="A88" s="6" t="s">
        <v>56</v>
      </c>
      <c r="B88" s="16" t="s">
        <v>280</v>
      </c>
      <c r="C88" s="16" t="s">
        <v>290</v>
      </c>
      <c r="E88" s="20">
        <v>40.369999999999997</v>
      </c>
      <c r="F88" s="20">
        <v>34.46</v>
      </c>
      <c r="G88" s="22">
        <f t="shared" si="1"/>
        <v>0.17150319210679038</v>
      </c>
      <c r="H88" s="15">
        <v>80</v>
      </c>
      <c r="I88" s="15">
        <v>97</v>
      </c>
      <c r="J88" s="29">
        <v>45729</v>
      </c>
      <c r="K88" s="31">
        <v>33.93</v>
      </c>
      <c r="L88" s="38">
        <f t="shared" si="2"/>
        <v>0.18980253463012078</v>
      </c>
      <c r="M88" s="31">
        <v>37.89</v>
      </c>
      <c r="N88" s="38">
        <f t="shared" si="3"/>
        <v>6.5452626022697191E-2</v>
      </c>
      <c r="O88" s="31">
        <v>32.79</v>
      </c>
      <c r="P88" s="38">
        <f t="shared" si="4"/>
        <v>0.23116803903629152</v>
      </c>
      <c r="Q88" s="16" t="s">
        <v>4116</v>
      </c>
    </row>
    <row r="89" spans="1:17" x14ac:dyDescent="0.25">
      <c r="A89" s="6" t="s">
        <v>63</v>
      </c>
    </row>
    <row r="90" spans="1:17" x14ac:dyDescent="0.25">
      <c r="A90" s="6" t="s">
        <v>64</v>
      </c>
    </row>
    <row r="91" spans="1:17" x14ac:dyDescent="0.25">
      <c r="A91" s="6" t="s">
        <v>65</v>
      </c>
    </row>
    <row r="92" spans="1:17" x14ac:dyDescent="0.25">
      <c r="A92" s="6" t="s">
        <v>66</v>
      </c>
      <c r="B92" s="16" t="s">
        <v>4073</v>
      </c>
      <c r="C92" s="16" t="s">
        <v>4080</v>
      </c>
      <c r="E92" s="20">
        <v>192.88</v>
      </c>
      <c r="F92" s="20">
        <v>192.3</v>
      </c>
      <c r="G92" s="22">
        <f t="shared" ref="G92:G93" si="5">(E92-F92)/F92</f>
        <v>3.0161206448257099E-3</v>
      </c>
      <c r="I92" s="15">
        <v>60</v>
      </c>
      <c r="K92" s="31">
        <v>189.77</v>
      </c>
      <c r="L92" s="38">
        <f t="shared" ref="L92:L93" si="6">(E92-K92)/K92</f>
        <v>1.6388259471992333E-2</v>
      </c>
      <c r="M92" s="31">
        <v>191.24</v>
      </c>
      <c r="N92" s="38">
        <f t="shared" ref="N92:N93" si="7">(E92-M92)/M92</f>
        <v>8.5756117966951807E-3</v>
      </c>
      <c r="O92" s="31">
        <v>189.25</v>
      </c>
      <c r="P92" s="38">
        <f t="shared" ref="P92:P93" si="8">(E92-O92)/O92</f>
        <v>1.9180977542932603E-2</v>
      </c>
      <c r="Q92" s="16" t="s">
        <v>4199</v>
      </c>
    </row>
    <row r="93" spans="1:17" x14ac:dyDescent="0.25">
      <c r="A93" s="6" t="s">
        <v>67</v>
      </c>
      <c r="B93" s="16" t="s">
        <v>4074</v>
      </c>
      <c r="C93" s="16" t="s">
        <v>4082</v>
      </c>
      <c r="E93" s="20">
        <v>250.79</v>
      </c>
      <c r="F93" s="20">
        <v>252.77</v>
      </c>
      <c r="G93" s="22">
        <f t="shared" si="5"/>
        <v>-7.8332080547534044E-3</v>
      </c>
      <c r="I93" s="15">
        <v>73</v>
      </c>
      <c r="K93" s="31">
        <v>245.79</v>
      </c>
      <c r="L93" s="38">
        <f t="shared" si="6"/>
        <v>2.0342568859595591E-2</v>
      </c>
      <c r="M93" s="31">
        <v>248.35</v>
      </c>
      <c r="N93" s="38">
        <f t="shared" si="7"/>
        <v>9.8248439702033324E-3</v>
      </c>
      <c r="O93" s="31">
        <v>245.31</v>
      </c>
      <c r="P93" s="38">
        <f t="shared" si="8"/>
        <v>2.2339081162610533E-2</v>
      </c>
      <c r="Q93" s="16" t="s">
        <v>4200</v>
      </c>
    </row>
    <row r="94" spans="1:17" x14ac:dyDescent="0.25">
      <c r="A94" s="6" t="s">
        <v>68</v>
      </c>
    </row>
    <row r="95" spans="1:17" x14ac:dyDescent="0.25">
      <c r="A95" s="6" t="s">
        <v>69</v>
      </c>
    </row>
    <row r="96" spans="1:17" x14ac:dyDescent="0.25">
      <c r="A96" s="6" t="s">
        <v>70</v>
      </c>
    </row>
    <row r="97" spans="1:17" x14ac:dyDescent="0.25">
      <c r="A97" s="6" t="s">
        <v>75</v>
      </c>
    </row>
    <row r="98" spans="1:17" x14ac:dyDescent="0.25">
      <c r="A98" s="6" t="s">
        <v>76</v>
      </c>
      <c r="B98" s="16"/>
      <c r="C98" s="16"/>
      <c r="E98" s="20"/>
      <c r="F98" s="20"/>
      <c r="G98" s="22"/>
      <c r="H98" s="15"/>
      <c r="I98" s="15"/>
      <c r="J98" s="29"/>
      <c r="K98" s="31"/>
      <c r="L98" s="33"/>
      <c r="M98" s="31"/>
      <c r="N98" s="33"/>
      <c r="O98" s="31"/>
      <c r="P98" s="33"/>
    </row>
    <row r="99" spans="1:17" x14ac:dyDescent="0.25">
      <c r="A99" s="6" t="s">
        <v>78</v>
      </c>
    </row>
    <row r="100" spans="1:17" x14ac:dyDescent="0.25">
      <c r="A100" s="6" t="s">
        <v>79</v>
      </c>
    </row>
    <row r="101" spans="1:17" x14ac:dyDescent="0.25">
      <c r="A101" s="6" t="s">
        <v>81</v>
      </c>
    </row>
    <row r="102" spans="1:17" x14ac:dyDescent="0.25">
      <c r="A102" s="6" t="s">
        <v>119</v>
      </c>
      <c r="Q102" s="16"/>
    </row>
    <row r="103" spans="1:17" x14ac:dyDescent="0.25">
      <c r="A103" s="6" t="s">
        <v>148</v>
      </c>
    </row>
    <row r="104" spans="1:17" x14ac:dyDescent="0.25">
      <c r="A104" s="6" t="s">
        <v>149</v>
      </c>
      <c r="J104" s="29"/>
    </row>
    <row r="107" spans="1:17" x14ac:dyDescent="0.25">
      <c r="J107" s="29"/>
    </row>
    <row r="108" spans="1:17" x14ac:dyDescent="0.25">
      <c r="J108" s="29"/>
    </row>
    <row r="109" spans="1:17" x14ac:dyDescent="0.25">
      <c r="J109" s="29"/>
    </row>
    <row r="113" customFormat="1" x14ac:dyDescent="0.25"/>
    <row r="114" customFormat="1" x14ac:dyDescent="0.25"/>
    <row r="115" customFormat="1" x14ac:dyDescent="0.25"/>
    <row r="116" customFormat="1" x14ac:dyDescent="0.25"/>
    <row r="117" customFormat="1" x14ac:dyDescent="0.25"/>
    <row r="118"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9" customFormat="1" x14ac:dyDescent="0.25"/>
  </sheetData>
  <sortState xmlns:xlrd2="http://schemas.microsoft.com/office/spreadsheetml/2017/richdata2" ref="B70:Q88">
    <sortCondition ref="G70:G88"/>
  </sortState>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26038-773F-4F9C-B7CD-8431C0A5D16F}">
  <dimension ref="A1:XFD139"/>
  <sheetViews>
    <sheetView workbookViewId="0">
      <selection activeCell="B66" sqref="B66:Q91"/>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28">
        <v>45657</v>
      </c>
      <c r="H3" s="28">
        <v>46010</v>
      </c>
      <c r="I3" s="2"/>
      <c r="J3" s="29">
        <v>46013</v>
      </c>
      <c r="K3" s="28">
        <v>46014</v>
      </c>
      <c r="L3" s="28">
        <v>46015</v>
      </c>
      <c r="M3" s="28">
        <v>46016</v>
      </c>
      <c r="N3" s="28">
        <v>46017</v>
      </c>
      <c r="P3" s="2" t="s">
        <v>82</v>
      </c>
      <c r="R3" s="2" t="s">
        <v>82</v>
      </c>
    </row>
    <row r="4" spans="1:18" ht="15.75" thickBot="1" x14ac:dyDescent="0.3">
      <c r="A4" t="s">
        <v>0</v>
      </c>
      <c r="C4" s="10">
        <v>46013</v>
      </c>
      <c r="D4" s="11" t="s">
        <v>32</v>
      </c>
      <c r="E4" s="10">
        <v>46017</v>
      </c>
      <c r="J4" s="2" t="s">
        <v>26</v>
      </c>
      <c r="K4" s="2" t="s">
        <v>27</v>
      </c>
      <c r="L4" s="2" t="s">
        <v>28</v>
      </c>
      <c r="M4" s="2" t="s">
        <v>29</v>
      </c>
      <c r="N4" s="2" t="s">
        <v>30</v>
      </c>
    </row>
    <row r="5" spans="1:18" ht="15.75" thickBot="1" x14ac:dyDescent="0.3">
      <c r="A5" t="s">
        <v>910</v>
      </c>
      <c r="F5" s="8">
        <v>19310.79</v>
      </c>
      <c r="G5" s="36" t="s">
        <v>25</v>
      </c>
      <c r="H5" s="8">
        <v>23307.62</v>
      </c>
      <c r="J5" s="14">
        <v>23428.83</v>
      </c>
      <c r="K5" s="14">
        <v>23561.84</v>
      </c>
      <c r="L5" s="14">
        <v>23613.31</v>
      </c>
      <c r="M5" s="14" t="s">
        <v>41</v>
      </c>
      <c r="N5" s="14">
        <v>23593.1</v>
      </c>
      <c r="P5" s="5">
        <f>(N5-H5)/H5</f>
        <v>1.2248354829879652E-2</v>
      </c>
      <c r="R5" s="5">
        <f>(N5-F5)/F5</f>
        <v>0.22175736984349151</v>
      </c>
    </row>
    <row r="6" spans="1:18" ht="15.75" thickBot="1" x14ac:dyDescent="0.3">
      <c r="A6" t="s">
        <v>302</v>
      </c>
      <c r="C6" s="26" t="s">
        <v>303</v>
      </c>
      <c r="D6" s="1"/>
      <c r="E6" s="1"/>
      <c r="F6" s="9">
        <v>6040.04</v>
      </c>
      <c r="G6" s="36" t="s">
        <v>107</v>
      </c>
      <c r="H6" s="9">
        <v>6834.5</v>
      </c>
      <c r="J6" s="14">
        <v>6878.49</v>
      </c>
      <c r="K6" s="17">
        <v>6909.79</v>
      </c>
      <c r="L6" s="17">
        <v>6932.05</v>
      </c>
      <c r="M6" s="14" t="s">
        <v>41</v>
      </c>
      <c r="N6" s="14">
        <v>6929.94</v>
      </c>
      <c r="P6" s="5">
        <f>(N6-H6)/H6</f>
        <v>1.3964445094739864E-2</v>
      </c>
      <c r="R6" s="5">
        <f>(N6-F6)/F6</f>
        <v>0.14733346136780545</v>
      </c>
    </row>
    <row r="7" spans="1:18" x14ac:dyDescent="0.25">
      <c r="C7" s="35"/>
      <c r="J7" s="12"/>
    </row>
    <row r="8" spans="1:18" x14ac:dyDescent="0.25">
      <c r="C8" s="12"/>
      <c r="J8" s="12"/>
    </row>
    <row r="9" spans="1:18" x14ac:dyDescent="0.25">
      <c r="C9" s="12"/>
      <c r="J9" s="12"/>
    </row>
    <row r="10" spans="1:18" x14ac:dyDescent="0.25">
      <c r="A10" t="s">
        <v>3</v>
      </c>
      <c r="C10" s="16" t="s">
        <v>4221</v>
      </c>
      <c r="J10" s="16"/>
    </row>
    <row r="11" spans="1:18" x14ac:dyDescent="0.25">
      <c r="C11" s="27" t="s">
        <v>4222</v>
      </c>
      <c r="J11" s="16"/>
    </row>
    <row r="12" spans="1:18" x14ac:dyDescent="0.25">
      <c r="C12" s="27" t="s">
        <v>4223</v>
      </c>
      <c r="J12" s="16"/>
    </row>
    <row r="13" spans="1:18" x14ac:dyDescent="0.25">
      <c r="C13" s="27" t="s">
        <v>4224</v>
      </c>
      <c r="J13" s="16"/>
    </row>
    <row r="14" spans="1:18" x14ac:dyDescent="0.25">
      <c r="C14" s="27" t="s">
        <v>4225</v>
      </c>
      <c r="J14" s="16"/>
    </row>
    <row r="15" spans="1:18" x14ac:dyDescent="0.25">
      <c r="C15" s="27" t="s">
        <v>4226</v>
      </c>
      <c r="J15" s="16"/>
    </row>
    <row r="16" spans="1:18" x14ac:dyDescent="0.25">
      <c r="C16" s="16" t="s">
        <v>4227</v>
      </c>
      <c r="J16" s="16"/>
    </row>
    <row r="17" spans="3:10" x14ac:dyDescent="0.25">
      <c r="C17" s="16" t="s">
        <v>4228</v>
      </c>
      <c r="J17" s="16"/>
    </row>
    <row r="18" spans="3:10" x14ac:dyDescent="0.25">
      <c r="C18" s="16" t="s">
        <v>4229</v>
      </c>
      <c r="J18" s="16"/>
    </row>
    <row r="19" spans="3:10" x14ac:dyDescent="0.25">
      <c r="C19" s="16" t="s">
        <v>4230</v>
      </c>
      <c r="J19" s="16"/>
    </row>
    <row r="20" spans="3:10" x14ac:dyDescent="0.25">
      <c r="C20" s="16" t="s">
        <v>4231</v>
      </c>
      <c r="J20" s="16"/>
    </row>
    <row r="21" spans="3:10" x14ac:dyDescent="0.25">
      <c r="C21" s="16" t="s">
        <v>4232</v>
      </c>
      <c r="J21" s="16"/>
    </row>
    <row r="22" spans="3:10" x14ac:dyDescent="0.25">
      <c r="C22" s="16" t="s">
        <v>4233</v>
      </c>
      <c r="J22" s="16"/>
    </row>
    <row r="23" spans="3:10" x14ac:dyDescent="0.25">
      <c r="C23" s="16" t="s">
        <v>4234</v>
      </c>
      <c r="J23" s="16"/>
    </row>
    <row r="24" spans="3:10" x14ac:dyDescent="0.25">
      <c r="C24" s="16"/>
      <c r="J24" s="16"/>
    </row>
    <row r="25" spans="3:10" x14ac:dyDescent="0.25">
      <c r="C25" s="16"/>
      <c r="J25" s="16"/>
    </row>
    <row r="26" spans="3:10" x14ac:dyDescent="0.25">
      <c r="C26" s="12" t="s">
        <v>182</v>
      </c>
      <c r="D26" s="12" t="s">
        <v>4235</v>
      </c>
      <c r="J26" s="16"/>
    </row>
    <row r="27" spans="3:10" x14ac:dyDescent="0.25">
      <c r="C27" s="12" t="s">
        <v>163</v>
      </c>
      <c r="D27" s="12" t="s">
        <v>4212</v>
      </c>
      <c r="J27" s="16"/>
    </row>
    <row r="28" spans="3:10" x14ac:dyDescent="0.25">
      <c r="C28" s="12" t="s">
        <v>4084</v>
      </c>
      <c r="D28" s="12" t="s">
        <v>4213</v>
      </c>
      <c r="J28" s="16"/>
    </row>
    <row r="29" spans="3:10" x14ac:dyDescent="0.25">
      <c r="F29" s="2" t="s">
        <v>154</v>
      </c>
      <c r="J29" s="16"/>
    </row>
    <row r="30" spans="3:10" x14ac:dyDescent="0.25">
      <c r="C30" t="s">
        <v>102</v>
      </c>
      <c r="D30" s="5">
        <v>0.43309999999999998</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16384:16384" x14ac:dyDescent="0.25">
      <c r="C33" t="s">
        <v>151</v>
      </c>
      <c r="D33" s="5">
        <v>0.12889999999999999</v>
      </c>
      <c r="F33" s="5">
        <v>-1E-3</v>
      </c>
      <c r="I33" s="5"/>
      <c r="J33" s="16"/>
    </row>
    <row r="34" spans="3:10 16384:16384" x14ac:dyDescent="0.25">
      <c r="C34" t="s">
        <v>266</v>
      </c>
      <c r="D34" s="5">
        <v>0.10539999999999999</v>
      </c>
      <c r="F34" s="5">
        <v>-9.9000000000000008E-3</v>
      </c>
      <c r="I34" s="5"/>
      <c r="J34" s="16"/>
    </row>
    <row r="35" spans="3:10 16384:16384" x14ac:dyDescent="0.25">
      <c r="C35" t="s">
        <v>2289</v>
      </c>
      <c r="D35" s="5">
        <v>0.1381</v>
      </c>
      <c r="F35" s="5">
        <v>7.9000000000000008E-3</v>
      </c>
      <c r="I35" s="5"/>
      <c r="J35" s="16"/>
    </row>
    <row r="36" spans="3:10 16384:16384" x14ac:dyDescent="0.25">
      <c r="C36" t="s">
        <v>4102</v>
      </c>
      <c r="D36" s="5">
        <v>0.1004</v>
      </c>
      <c r="F36" s="5">
        <v>-1.2500000000000001E-2</v>
      </c>
      <c r="I36" s="5"/>
      <c r="J36" s="16"/>
    </row>
    <row r="37" spans="3:10 16384:16384" x14ac:dyDescent="0.25">
      <c r="C37" t="s">
        <v>4148</v>
      </c>
      <c r="D37" s="5">
        <v>9.4100000000000003E-2</v>
      </c>
      <c r="F37" s="5">
        <v>-5.2600000000000001E-2</v>
      </c>
      <c r="I37" s="5"/>
      <c r="J37" s="16"/>
    </row>
    <row r="38" spans="3:10 16384:16384" x14ac:dyDescent="0.25">
      <c r="D38" s="5"/>
      <c r="F38" s="5"/>
      <c r="I38" s="5"/>
      <c r="J38" s="16"/>
    </row>
    <row r="39" spans="3:10 16384:16384" x14ac:dyDescent="0.25">
      <c r="D39" s="5"/>
      <c r="F39" s="5"/>
      <c r="I39" s="5"/>
      <c r="J39" s="16"/>
      <c r="XFD39">
        <v>7</v>
      </c>
    </row>
    <row r="40" spans="3:10 16384:16384" x14ac:dyDescent="0.25">
      <c r="D40" s="5"/>
      <c r="F40" s="5"/>
      <c r="G40" s="22"/>
      <c r="H40" s="16"/>
      <c r="I40" s="5"/>
      <c r="J40" s="16"/>
    </row>
    <row r="41" spans="3:10 16384:16384" x14ac:dyDescent="0.25">
      <c r="G41" s="22"/>
      <c r="H41" s="16"/>
      <c r="I41" s="5"/>
      <c r="J41" s="16"/>
    </row>
    <row r="42" spans="3:10 16384:16384" x14ac:dyDescent="0.25">
      <c r="G42" s="22"/>
      <c r="H42" s="16"/>
      <c r="I42" s="5"/>
      <c r="J42" s="16"/>
    </row>
    <row r="43" spans="3:10 16384:16384" x14ac:dyDescent="0.25">
      <c r="G43" s="22"/>
      <c r="H43" s="16"/>
      <c r="I43" s="5"/>
      <c r="J43" s="16"/>
    </row>
    <row r="44" spans="3:10 16384:16384" x14ac:dyDescent="0.25">
      <c r="D44" s="5"/>
      <c r="E44" s="21"/>
      <c r="F44" s="34"/>
      <c r="G44" s="22"/>
      <c r="H44" s="16"/>
      <c r="I44" s="5"/>
      <c r="J44" s="16"/>
    </row>
    <row r="45" spans="3:10 16384:16384" x14ac:dyDescent="0.25">
      <c r="D45" s="5">
        <f>SUM(D30:D44)</f>
        <v>1</v>
      </c>
      <c r="F45" s="34"/>
      <c r="I45" s="22"/>
      <c r="J45" s="16"/>
    </row>
    <row r="46" spans="3:10 16384:16384" x14ac:dyDescent="0.25">
      <c r="E46" s="21"/>
      <c r="F46" s="16"/>
      <c r="G46" s="22"/>
      <c r="H46" s="16"/>
      <c r="I46" s="22"/>
      <c r="J46" s="16"/>
    </row>
    <row r="47" spans="3:10 16384:16384" x14ac:dyDescent="0.25">
      <c r="C47" s="12"/>
      <c r="D47" s="5"/>
      <c r="E47" s="21"/>
      <c r="F47" s="16"/>
      <c r="G47" s="22"/>
      <c r="H47" s="16"/>
      <c r="I47" s="22"/>
      <c r="J47" s="16"/>
    </row>
    <row r="48" spans="3:10 16384:16384"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151</v>
      </c>
      <c r="E50">
        <v>273.39999999999998</v>
      </c>
      <c r="F50">
        <v>271.33999999999997</v>
      </c>
      <c r="G50" s="5">
        <f>(E50-F50)/F50</f>
        <v>7.5919510577135791E-3</v>
      </c>
      <c r="H50" s="20">
        <v>265</v>
      </c>
      <c r="I50" s="4">
        <v>259.24</v>
      </c>
      <c r="J50" s="2">
        <v>79</v>
      </c>
      <c r="K50" s="2">
        <v>84</v>
      </c>
      <c r="M50" t="s">
        <v>4173</v>
      </c>
    </row>
    <row r="51" spans="1:19" x14ac:dyDescent="0.25">
      <c r="A51" s="6" t="s">
        <v>11</v>
      </c>
      <c r="B51" t="s">
        <v>266</v>
      </c>
      <c r="E51" s="4">
        <v>714.23</v>
      </c>
      <c r="F51" s="4">
        <v>678.26</v>
      </c>
      <c r="G51" s="5">
        <f>(E51-F51)/F51</f>
        <v>5.3032760298410683E-2</v>
      </c>
      <c r="H51" s="20">
        <v>650</v>
      </c>
      <c r="I51" s="4">
        <v>675</v>
      </c>
      <c r="J51" s="2">
        <v>96</v>
      </c>
      <c r="K51" s="2">
        <v>80</v>
      </c>
      <c r="L51" s="2">
        <v>36</v>
      </c>
      <c r="M51" t="s">
        <v>4208</v>
      </c>
    </row>
    <row r="52" spans="1:19" x14ac:dyDescent="0.25">
      <c r="A52" s="6" t="s">
        <v>12</v>
      </c>
      <c r="B52" t="s">
        <v>2289</v>
      </c>
      <c r="E52" s="4">
        <v>663.46</v>
      </c>
      <c r="F52" s="4">
        <v>643.26</v>
      </c>
      <c r="G52" s="5">
        <f>(E52-F52)/F52</f>
        <v>3.14025432950907E-2</v>
      </c>
      <c r="H52" s="20">
        <v>630</v>
      </c>
      <c r="I52" s="4">
        <v>664.69</v>
      </c>
      <c r="J52" s="2">
        <v>93</v>
      </c>
      <c r="K52" s="2">
        <v>40</v>
      </c>
      <c r="L52" s="2"/>
      <c r="M52" t="s">
        <v>4209</v>
      </c>
    </row>
    <row r="53" spans="1:19" x14ac:dyDescent="0.25">
      <c r="A53" s="6" t="s">
        <v>13</v>
      </c>
      <c r="B53" t="s">
        <v>4102</v>
      </c>
      <c r="E53" s="4">
        <v>475.19</v>
      </c>
      <c r="F53">
        <v>478.85</v>
      </c>
      <c r="G53" s="5">
        <f t="shared" ref="G53:G54" si="0">(E53-F53)/F53</f>
        <v>-7.6433121019108801E-3</v>
      </c>
      <c r="H53" s="20">
        <v>445</v>
      </c>
      <c r="I53" s="4">
        <v>426.75</v>
      </c>
      <c r="J53" s="2">
        <v>88</v>
      </c>
      <c r="K53" s="2">
        <v>46</v>
      </c>
      <c r="M53" t="s">
        <v>4210</v>
      </c>
    </row>
    <row r="54" spans="1:19" x14ac:dyDescent="0.25">
      <c r="A54" s="6" t="s">
        <v>14</v>
      </c>
      <c r="B54" t="s">
        <v>4148</v>
      </c>
      <c r="E54" s="4">
        <v>77.05</v>
      </c>
      <c r="F54" s="4">
        <v>82.18</v>
      </c>
      <c r="G54" s="5">
        <f t="shared" si="0"/>
        <v>-6.2423947432465432E-2</v>
      </c>
      <c r="H54" s="20">
        <v>77</v>
      </c>
      <c r="I54" s="4">
        <v>79.92</v>
      </c>
      <c r="J54" s="2">
        <v>84</v>
      </c>
      <c r="K54" s="2">
        <v>94</v>
      </c>
      <c r="M54" t="s">
        <v>4211</v>
      </c>
    </row>
    <row r="55" spans="1:19" x14ac:dyDescent="0.25">
      <c r="A55" s="6" t="s">
        <v>15</v>
      </c>
      <c r="E55" s="4"/>
      <c r="F55" s="4"/>
      <c r="G55" s="5"/>
      <c r="H55" s="20"/>
      <c r="I55" s="4"/>
      <c r="J55" s="2"/>
      <c r="K55" s="2"/>
      <c r="L55" s="2"/>
    </row>
    <row r="56" spans="1:19" x14ac:dyDescent="0.25">
      <c r="A56" s="6" t="s">
        <v>16</v>
      </c>
      <c r="E56" s="4"/>
      <c r="F56" s="4"/>
      <c r="G56" s="5"/>
      <c r="H56" s="20"/>
      <c r="I56" s="4"/>
      <c r="J56" s="2"/>
      <c r="K56" s="2"/>
      <c r="L56" s="2"/>
    </row>
    <row r="57" spans="1:19" x14ac:dyDescent="0.25">
      <c r="A57" s="6" t="s">
        <v>17</v>
      </c>
      <c r="E57" s="4"/>
    </row>
    <row r="58" spans="1:19" x14ac:dyDescent="0.25">
      <c r="A58" s="6" t="s">
        <v>31</v>
      </c>
      <c r="E58" s="4"/>
      <c r="F58" s="4"/>
      <c r="G58" s="5"/>
      <c r="H58" s="13"/>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4243</v>
      </c>
      <c r="C66" s="16" t="s">
        <v>4256</v>
      </c>
      <c r="E66" s="20">
        <v>179.56</v>
      </c>
      <c r="F66" s="20">
        <v>262.89999999999998</v>
      </c>
      <c r="G66" s="22">
        <f t="shared" ref="G66:G87" si="1">(E66-F66)/F66</f>
        <v>-0.31700266260935711</v>
      </c>
      <c r="H66" s="15">
        <v>81</v>
      </c>
      <c r="I66" s="15">
        <v>95</v>
      </c>
      <c r="J66" s="29">
        <v>46069</v>
      </c>
      <c r="K66" s="31">
        <v>161.72</v>
      </c>
      <c r="L66" s="38">
        <f t="shared" ref="L66:L87" si="2">(E66-K66)/K66</f>
        <v>0.11031412317585954</v>
      </c>
      <c r="M66" s="31">
        <v>163.65</v>
      </c>
      <c r="N66" s="38">
        <f t="shared" ref="N66:N87" si="3">(E66-M66)/M66</f>
        <v>9.7219676138099578E-2</v>
      </c>
      <c r="O66" s="31">
        <v>160.76</v>
      </c>
      <c r="P66" s="38">
        <f t="shared" ref="P66:P87" si="4">(E66-O66)/O66</f>
        <v>0.11694451356058728</v>
      </c>
      <c r="Q66" s="16" t="s">
        <v>4257</v>
      </c>
    </row>
    <row r="67" spans="1:20" x14ac:dyDescent="0.25">
      <c r="A67" s="6" t="s">
        <v>11</v>
      </c>
      <c r="B67" s="16" t="s">
        <v>2557</v>
      </c>
      <c r="C67" s="16" t="s">
        <v>2569</v>
      </c>
      <c r="E67" s="20">
        <v>219.48</v>
      </c>
      <c r="F67" s="20">
        <v>262.32</v>
      </c>
      <c r="G67" s="22">
        <f t="shared" si="1"/>
        <v>-0.16331198536139069</v>
      </c>
      <c r="H67" s="15">
        <v>81</v>
      </c>
      <c r="I67" s="15">
        <v>95</v>
      </c>
      <c r="J67" s="29">
        <v>46090</v>
      </c>
      <c r="K67" s="31">
        <v>216.16</v>
      </c>
      <c r="L67" s="38">
        <f t="shared" si="2"/>
        <v>1.5358993338267918E-2</v>
      </c>
      <c r="M67" s="31">
        <v>214.8</v>
      </c>
      <c r="N67" s="38">
        <f t="shared" si="3"/>
        <v>2.1787709497206601E-2</v>
      </c>
      <c r="O67" s="31">
        <v>217.38</v>
      </c>
      <c r="P67" s="38">
        <f t="shared" si="4"/>
        <v>9.6605023461219727E-3</v>
      </c>
      <c r="Q67" s="16" t="s">
        <v>4215</v>
      </c>
    </row>
    <row r="68" spans="1:20" x14ac:dyDescent="0.25">
      <c r="A68" s="6" t="s">
        <v>12</v>
      </c>
      <c r="B68" s="16" t="s">
        <v>118</v>
      </c>
      <c r="C68" s="16" t="s">
        <v>2527</v>
      </c>
      <c r="E68" s="20">
        <v>178.46</v>
      </c>
      <c r="F68" s="20">
        <v>202.53</v>
      </c>
      <c r="G68" s="22">
        <f t="shared" si="1"/>
        <v>-0.11884659062854883</v>
      </c>
      <c r="H68" s="15">
        <v>99</v>
      </c>
      <c r="I68" s="15">
        <v>94</v>
      </c>
      <c r="J68" s="29">
        <v>46093</v>
      </c>
      <c r="K68" s="31">
        <v>173.24</v>
      </c>
      <c r="L68" s="38">
        <f t="shared" si="2"/>
        <v>3.0131609328099739E-2</v>
      </c>
      <c r="M68" s="31">
        <v>167.94</v>
      </c>
      <c r="N68" s="38">
        <f t="shared" si="3"/>
        <v>6.2641419554602895E-2</v>
      </c>
      <c r="O68" s="31">
        <v>173.31</v>
      </c>
      <c r="P68" s="38">
        <f t="shared" si="4"/>
        <v>2.9715538630200253E-2</v>
      </c>
      <c r="Q68" s="16" t="s">
        <v>4244</v>
      </c>
      <c r="T68" s="16"/>
    </row>
    <row r="69" spans="1:20" x14ac:dyDescent="0.25">
      <c r="A69" s="6" t="s">
        <v>13</v>
      </c>
      <c r="B69" s="16" t="s">
        <v>1451</v>
      </c>
      <c r="C69" s="16" t="s">
        <v>1468</v>
      </c>
      <c r="E69" s="20">
        <v>106.66</v>
      </c>
      <c r="F69" s="20">
        <v>115.93</v>
      </c>
      <c r="G69" s="22">
        <f t="shared" si="1"/>
        <v>-7.9962046062279052E-2</v>
      </c>
      <c r="H69" s="15">
        <v>97</v>
      </c>
      <c r="I69" s="15">
        <v>96</v>
      </c>
      <c r="J69" s="29">
        <v>46086</v>
      </c>
      <c r="K69" s="31">
        <v>101.66</v>
      </c>
      <c r="L69" s="38">
        <f t="shared" si="2"/>
        <v>4.9183553019870159E-2</v>
      </c>
      <c r="M69" s="31">
        <v>106.04</v>
      </c>
      <c r="N69" s="38">
        <f t="shared" si="3"/>
        <v>5.8468502451904025E-3</v>
      </c>
      <c r="O69" s="31">
        <v>99.88</v>
      </c>
      <c r="P69" s="38">
        <f t="shared" si="4"/>
        <v>6.7881457749299171E-2</v>
      </c>
      <c r="Q69" s="16" t="s">
        <v>4217</v>
      </c>
    </row>
    <row r="70" spans="1:20" x14ac:dyDescent="0.25">
      <c r="A70" s="6" t="s">
        <v>14</v>
      </c>
      <c r="B70" s="16" t="s">
        <v>4242</v>
      </c>
      <c r="C70" s="16" t="s">
        <v>4254</v>
      </c>
      <c r="E70" s="20">
        <v>76.849999999999994</v>
      </c>
      <c r="F70" s="20">
        <v>80.849999999999994</v>
      </c>
      <c r="G70" s="22">
        <f t="shared" si="1"/>
        <v>-4.9474335188620905E-2</v>
      </c>
      <c r="H70" s="15">
        <v>80</v>
      </c>
      <c r="I70" s="15">
        <v>96</v>
      </c>
      <c r="J70" s="29">
        <v>46126</v>
      </c>
      <c r="K70" s="31">
        <v>70.22</v>
      </c>
      <c r="L70" s="38">
        <f t="shared" si="2"/>
        <v>9.4417544859014463E-2</v>
      </c>
      <c r="M70" s="31">
        <v>72.52</v>
      </c>
      <c r="N70" s="38">
        <f t="shared" si="3"/>
        <v>5.970766685052397E-2</v>
      </c>
      <c r="O70" s="31">
        <v>71.510000000000005</v>
      </c>
      <c r="P70" s="38">
        <f t="shared" si="4"/>
        <v>7.4674870647461741E-2</v>
      </c>
      <c r="Q70" s="16" t="s">
        <v>4255</v>
      </c>
    </row>
    <row r="71" spans="1:20" x14ac:dyDescent="0.25">
      <c r="A71" s="6" t="s">
        <v>15</v>
      </c>
      <c r="B71" s="16" t="s">
        <v>4039</v>
      </c>
      <c r="C71" s="16" t="s">
        <v>4042</v>
      </c>
      <c r="E71" s="20">
        <v>41.83</v>
      </c>
      <c r="F71" s="20">
        <v>43.72</v>
      </c>
      <c r="G71" s="22">
        <f t="shared" si="1"/>
        <v>-4.3229643183897541E-2</v>
      </c>
      <c r="H71" s="15">
        <v>80</v>
      </c>
      <c r="I71" s="15">
        <v>97</v>
      </c>
      <c r="J71" s="29">
        <v>46084</v>
      </c>
      <c r="K71" s="31">
        <v>42.25</v>
      </c>
      <c r="L71" s="38">
        <f t="shared" si="2"/>
        <v>-9.9408284023669042E-3</v>
      </c>
      <c r="M71" s="31">
        <v>42.98</v>
      </c>
      <c r="N71" s="38">
        <f t="shared" si="3"/>
        <v>-2.6756630991158648E-2</v>
      </c>
      <c r="O71" s="31">
        <v>40.549999999999997</v>
      </c>
      <c r="P71" s="38">
        <f t="shared" si="4"/>
        <v>3.1565967940813844E-2</v>
      </c>
      <c r="Q71" s="16" t="s">
        <v>4249</v>
      </c>
    </row>
    <row r="72" spans="1:20" x14ac:dyDescent="0.25">
      <c r="A72" s="6" t="s">
        <v>16</v>
      </c>
      <c r="B72" s="16" t="s">
        <v>4214</v>
      </c>
      <c r="C72" s="16" t="s">
        <v>4218</v>
      </c>
      <c r="E72" s="20">
        <v>19.88</v>
      </c>
      <c r="F72" s="20">
        <v>20.6</v>
      </c>
      <c r="G72" s="22">
        <f t="shared" si="1"/>
        <v>-3.4951456310679724E-2</v>
      </c>
      <c r="H72" s="15">
        <v>15</v>
      </c>
      <c r="I72" s="15">
        <v>90</v>
      </c>
      <c r="J72" s="29">
        <v>46072</v>
      </c>
      <c r="K72" s="31">
        <v>18.34</v>
      </c>
      <c r="L72" s="38">
        <f t="shared" si="2"/>
        <v>8.3969465648854921E-2</v>
      </c>
      <c r="M72" s="31">
        <v>19.100000000000001</v>
      </c>
      <c r="N72" s="38">
        <f t="shared" si="3"/>
        <v>4.0837696335078402E-2</v>
      </c>
      <c r="O72" s="31">
        <v>18.18</v>
      </c>
      <c r="P72" s="38">
        <f t="shared" si="4"/>
        <v>9.3509350935093466E-2</v>
      </c>
      <c r="Q72" s="16" t="s">
        <v>4219</v>
      </c>
    </row>
    <row r="73" spans="1:20" x14ac:dyDescent="0.25">
      <c r="A73" s="6" t="s">
        <v>17</v>
      </c>
      <c r="B73" s="16" t="s">
        <v>1904</v>
      </c>
      <c r="C73" s="16" t="s">
        <v>1910</v>
      </c>
      <c r="E73" s="20">
        <v>139.71</v>
      </c>
      <c r="F73" s="20">
        <v>143.47999999999999</v>
      </c>
      <c r="G73" s="22">
        <f t="shared" si="1"/>
        <v>-2.6275439085586716E-2</v>
      </c>
      <c r="H73" s="15">
        <v>99</v>
      </c>
      <c r="I73" s="15">
        <v>94</v>
      </c>
      <c r="J73" s="29">
        <v>46050</v>
      </c>
      <c r="K73" s="31">
        <v>136.57</v>
      </c>
      <c r="L73" s="38">
        <f t="shared" si="2"/>
        <v>2.2991872299919565E-2</v>
      </c>
      <c r="M73" s="31">
        <v>135.87</v>
      </c>
      <c r="N73" s="38">
        <f t="shared" si="3"/>
        <v>2.826230956060943E-2</v>
      </c>
      <c r="O73" s="31">
        <v>136.61000000000001</v>
      </c>
      <c r="P73" s="38">
        <f t="shared" si="4"/>
        <v>2.2692335846570485E-2</v>
      </c>
      <c r="Q73" s="16" t="s">
        <v>4220</v>
      </c>
    </row>
    <row r="74" spans="1:20" x14ac:dyDescent="0.25">
      <c r="A74" s="6" t="s">
        <v>31</v>
      </c>
      <c r="B74" s="16" t="s">
        <v>4180</v>
      </c>
      <c r="C74" s="16" t="s">
        <v>4197</v>
      </c>
      <c r="E74" s="20">
        <v>31.82</v>
      </c>
      <c r="F74" s="20">
        <v>32.51</v>
      </c>
      <c r="G74" s="22">
        <f t="shared" si="1"/>
        <v>-2.1224238695785845E-2</v>
      </c>
      <c r="H74" s="15">
        <v>84</v>
      </c>
      <c r="I74" s="15">
        <v>89</v>
      </c>
      <c r="J74" s="29">
        <v>46058</v>
      </c>
      <c r="K74" s="31">
        <v>30.84</v>
      </c>
      <c r="L74" s="38">
        <f t="shared" si="2"/>
        <v>3.177691309987031E-2</v>
      </c>
      <c r="M74" s="31">
        <v>31.92</v>
      </c>
      <c r="N74" s="38">
        <f t="shared" si="3"/>
        <v>-3.1328320802005457E-3</v>
      </c>
      <c r="O74" s="31">
        <v>30.84</v>
      </c>
      <c r="P74" s="38">
        <f t="shared" si="4"/>
        <v>3.177691309987031E-2</v>
      </c>
      <c r="Q74" s="16" t="s">
        <v>4249</v>
      </c>
    </row>
    <row r="75" spans="1:20" x14ac:dyDescent="0.25">
      <c r="A75" s="6" t="s">
        <v>33</v>
      </c>
      <c r="B75" s="16" t="s">
        <v>4103</v>
      </c>
      <c r="C75" s="16" t="s">
        <v>4119</v>
      </c>
      <c r="E75" s="20">
        <v>241.89</v>
      </c>
      <c r="F75" s="20">
        <v>240.18</v>
      </c>
      <c r="G75" s="22">
        <f t="shared" si="1"/>
        <v>7.1196602548088076E-3</v>
      </c>
      <c r="H75" s="15">
        <v>81</v>
      </c>
      <c r="I75" s="15">
        <v>94</v>
      </c>
      <c r="J75" s="29">
        <v>46071</v>
      </c>
      <c r="K75" s="31">
        <v>215.65</v>
      </c>
      <c r="L75" s="38">
        <f t="shared" si="2"/>
        <v>0.12167864595409218</v>
      </c>
      <c r="M75" s="31">
        <v>227.33</v>
      </c>
      <c r="N75" s="38">
        <f t="shared" si="3"/>
        <v>6.4047859939295182E-2</v>
      </c>
      <c r="O75" s="31">
        <v>213.31</v>
      </c>
      <c r="P75" s="38">
        <f t="shared" si="4"/>
        <v>0.13398340443485998</v>
      </c>
      <c r="Q75" s="16" t="s">
        <v>4245</v>
      </c>
    </row>
    <row r="76" spans="1:20" x14ac:dyDescent="0.25">
      <c r="A76" s="6" t="s">
        <v>34</v>
      </c>
      <c r="B76" s="16" t="s">
        <v>193</v>
      </c>
      <c r="C76" s="16" t="s">
        <v>195</v>
      </c>
      <c r="E76" s="20">
        <v>240.39</v>
      </c>
      <c r="F76" s="20">
        <v>237</v>
      </c>
      <c r="G76" s="22">
        <f t="shared" si="1"/>
        <v>1.4303797468354373E-2</v>
      </c>
      <c r="H76" s="15">
        <v>97</v>
      </c>
      <c r="I76" s="15">
        <v>91</v>
      </c>
      <c r="J76" s="29">
        <v>46094</v>
      </c>
      <c r="K76" s="31">
        <v>218.94</v>
      </c>
      <c r="L76" s="38">
        <f t="shared" si="2"/>
        <v>9.7972047136201654E-2</v>
      </c>
      <c r="M76" s="31">
        <v>226.28</v>
      </c>
      <c r="N76" s="38">
        <f t="shared" si="3"/>
        <v>6.235637263567255E-2</v>
      </c>
      <c r="O76" s="31">
        <v>216.39</v>
      </c>
      <c r="P76" s="38">
        <f t="shared" si="4"/>
        <v>0.11091085539997228</v>
      </c>
      <c r="Q76" s="16" t="s">
        <v>4258</v>
      </c>
    </row>
    <row r="77" spans="1:20" x14ac:dyDescent="0.25">
      <c r="A77" s="6" t="s">
        <v>35</v>
      </c>
      <c r="B77" s="16" t="s">
        <v>3107</v>
      </c>
      <c r="C77" s="16" t="s">
        <v>3114</v>
      </c>
      <c r="E77" s="20">
        <v>75.989999999999995</v>
      </c>
      <c r="F77" s="20">
        <v>73.97</v>
      </c>
      <c r="G77" s="22">
        <f t="shared" si="1"/>
        <v>2.7308368257401596E-2</v>
      </c>
      <c r="H77" s="15">
        <v>25</v>
      </c>
      <c r="I77" s="15">
        <v>98</v>
      </c>
      <c r="J77" s="29">
        <v>45719</v>
      </c>
      <c r="K77" s="31">
        <v>57.03</v>
      </c>
      <c r="L77" s="38">
        <f t="shared" si="2"/>
        <v>0.33245660178853226</v>
      </c>
      <c r="M77" s="31">
        <v>64.44</v>
      </c>
      <c r="N77" s="38">
        <f t="shared" si="3"/>
        <v>0.17923649906890127</v>
      </c>
      <c r="O77" s="31">
        <v>56.07</v>
      </c>
      <c r="P77" s="38">
        <f t="shared" si="4"/>
        <v>0.35527019796682707</v>
      </c>
      <c r="Q77" s="16" t="s">
        <v>4247</v>
      </c>
    </row>
    <row r="78" spans="1:20" x14ac:dyDescent="0.25">
      <c r="A78" s="6" t="s">
        <v>38</v>
      </c>
      <c r="B78" s="16" t="s">
        <v>4149</v>
      </c>
      <c r="C78" s="16" t="s">
        <v>4153</v>
      </c>
      <c r="E78" s="20">
        <v>310.06</v>
      </c>
      <c r="F78" s="20">
        <v>301</v>
      </c>
      <c r="G78" s="22">
        <f t="shared" si="1"/>
        <v>3.0099667774086385E-2</v>
      </c>
      <c r="H78" s="15">
        <v>95</v>
      </c>
      <c r="I78" s="15">
        <v>66</v>
      </c>
      <c r="J78" s="29">
        <v>46056</v>
      </c>
      <c r="K78" s="31">
        <v>299.20999999999998</v>
      </c>
      <c r="L78" s="38">
        <f t="shared" si="2"/>
        <v>3.6262157013468882E-2</v>
      </c>
      <c r="M78" s="31">
        <v>307.76</v>
      </c>
      <c r="N78" s="38">
        <f t="shared" si="3"/>
        <v>7.4733558617104609E-3</v>
      </c>
      <c r="O78" s="31">
        <v>296.55</v>
      </c>
      <c r="P78" s="38">
        <f t="shared" si="4"/>
        <v>4.5557241611869803E-2</v>
      </c>
      <c r="Q78" s="16" t="s">
        <v>4250</v>
      </c>
    </row>
    <row r="79" spans="1:20" x14ac:dyDescent="0.25">
      <c r="A79" s="6" t="s">
        <v>44</v>
      </c>
      <c r="B79" s="16" t="s">
        <v>4072</v>
      </c>
      <c r="C79" s="16" t="s">
        <v>4078</v>
      </c>
      <c r="E79" s="20">
        <v>29.59</v>
      </c>
      <c r="F79" s="20">
        <v>28.72</v>
      </c>
      <c r="G79" s="22">
        <f t="shared" si="1"/>
        <v>3.0292479108635133E-2</v>
      </c>
      <c r="H79" s="15">
        <v>88</v>
      </c>
      <c r="I79" s="15">
        <v>56</v>
      </c>
      <c r="J79" s="29">
        <v>46058</v>
      </c>
      <c r="K79" s="31">
        <v>28.19</v>
      </c>
      <c r="L79" s="38">
        <f t="shared" si="2"/>
        <v>4.966300106420711E-2</v>
      </c>
      <c r="M79" s="31">
        <v>30.4</v>
      </c>
      <c r="N79" s="38">
        <f t="shared" si="3"/>
        <v>-2.6644736842105221E-2</v>
      </c>
      <c r="O79" s="31">
        <v>27.54</v>
      </c>
      <c r="P79" s="38">
        <f t="shared" si="4"/>
        <v>7.4437182280319564E-2</v>
      </c>
      <c r="Q79" s="16" t="s">
        <v>4252</v>
      </c>
    </row>
    <row r="80" spans="1:20" x14ac:dyDescent="0.25">
      <c r="A80" s="6" t="s">
        <v>45</v>
      </c>
      <c r="B80" s="16" t="s">
        <v>113</v>
      </c>
      <c r="C80" s="16" t="s">
        <v>147</v>
      </c>
      <c r="E80" s="20">
        <v>319.61</v>
      </c>
      <c r="F80" s="20">
        <v>310</v>
      </c>
      <c r="G80" s="22">
        <f t="shared" si="1"/>
        <v>3.1000000000000045E-2</v>
      </c>
      <c r="H80" s="15">
        <v>98</v>
      </c>
      <c r="I80" s="15">
        <v>92</v>
      </c>
      <c r="J80" s="29">
        <v>46037</v>
      </c>
      <c r="K80" s="31">
        <v>293.64999999999998</v>
      </c>
      <c r="L80" s="38">
        <f t="shared" si="2"/>
        <v>8.8404563255576496E-2</v>
      </c>
      <c r="M80" s="31">
        <v>297.44</v>
      </c>
      <c r="N80" s="38">
        <f t="shared" si="3"/>
        <v>7.4536040882194787E-2</v>
      </c>
      <c r="O80" s="31">
        <v>293.14999999999998</v>
      </c>
      <c r="P80" s="38">
        <f t="shared" si="4"/>
        <v>9.0260958553641607E-2</v>
      </c>
      <c r="Q80" s="16" t="s">
        <v>4248</v>
      </c>
    </row>
    <row r="81" spans="1:17" x14ac:dyDescent="0.25">
      <c r="A81" s="6" t="s">
        <v>46</v>
      </c>
      <c r="B81" s="16" t="s">
        <v>3959</v>
      </c>
      <c r="C81" s="16" t="s">
        <v>3970</v>
      </c>
      <c r="E81" s="20">
        <v>120.99</v>
      </c>
      <c r="F81" s="20">
        <v>115.8</v>
      </c>
      <c r="G81" s="22">
        <f t="shared" si="1"/>
        <v>4.4818652849740917E-2</v>
      </c>
      <c r="H81" s="15">
        <v>84</v>
      </c>
      <c r="I81" s="15">
        <v>77</v>
      </c>
      <c r="J81" s="29">
        <v>46066</v>
      </c>
      <c r="K81" s="31">
        <v>117.96</v>
      </c>
      <c r="L81" s="38">
        <f t="shared" si="2"/>
        <v>2.5686673448626664E-2</v>
      </c>
      <c r="M81" s="31">
        <v>119.48</v>
      </c>
      <c r="N81" s="38">
        <f t="shared" si="3"/>
        <v>1.2638098426514822E-2</v>
      </c>
      <c r="O81" s="31">
        <v>116.02</v>
      </c>
      <c r="P81" s="38">
        <f t="shared" si="4"/>
        <v>4.2837441820375792E-2</v>
      </c>
      <c r="Q81" s="16" t="s">
        <v>4187</v>
      </c>
    </row>
    <row r="82" spans="1:17" x14ac:dyDescent="0.25">
      <c r="A82" s="6" t="s">
        <v>47</v>
      </c>
      <c r="B82" s="16" t="s">
        <v>3995</v>
      </c>
      <c r="C82" s="16" t="s">
        <v>4010</v>
      </c>
      <c r="E82" s="20">
        <v>91.57</v>
      </c>
      <c r="F82" s="20">
        <v>86.57</v>
      </c>
      <c r="G82" s="22">
        <f t="shared" si="1"/>
        <v>5.7756728658888763E-2</v>
      </c>
      <c r="H82" s="15">
        <v>89</v>
      </c>
      <c r="I82" s="15">
        <v>84</v>
      </c>
      <c r="J82" s="29">
        <v>46058</v>
      </c>
      <c r="K82" s="31">
        <v>89.56</v>
      </c>
      <c r="L82" s="38">
        <f t="shared" si="2"/>
        <v>2.2443054935238845E-2</v>
      </c>
      <c r="M82" s="31">
        <v>91.25</v>
      </c>
      <c r="N82" s="38">
        <f t="shared" si="3"/>
        <v>3.5068493150684182E-3</v>
      </c>
      <c r="O82" s="31">
        <v>88.68</v>
      </c>
      <c r="P82" s="38">
        <f t="shared" si="4"/>
        <v>3.258908434821816E-2</v>
      </c>
      <c r="Q82" s="16" t="s">
        <v>4186</v>
      </c>
    </row>
    <row r="83" spans="1:17" x14ac:dyDescent="0.25">
      <c r="A83" s="6" t="s">
        <v>54</v>
      </c>
      <c r="B83" s="16" t="s">
        <v>4041</v>
      </c>
      <c r="C83" s="16" t="s">
        <v>4046</v>
      </c>
      <c r="E83" s="20">
        <v>309.42</v>
      </c>
      <c r="F83" s="20">
        <v>288.91000000000003</v>
      </c>
      <c r="G83" s="22">
        <f t="shared" si="1"/>
        <v>7.0990966044788995E-2</v>
      </c>
      <c r="H83" s="15">
        <v>95</v>
      </c>
      <c r="I83" s="15">
        <v>83</v>
      </c>
      <c r="J83" s="29">
        <v>45712</v>
      </c>
      <c r="K83" s="31">
        <v>291.02</v>
      </c>
      <c r="L83" s="38">
        <f t="shared" si="2"/>
        <v>6.3225895127482765E-2</v>
      </c>
      <c r="M83" s="31">
        <v>306.88</v>
      </c>
      <c r="N83" s="38">
        <f t="shared" si="3"/>
        <v>8.2768508863400037E-3</v>
      </c>
      <c r="O83" s="31">
        <v>283.62</v>
      </c>
      <c r="P83" s="38">
        <f t="shared" si="4"/>
        <v>9.0966786545377654E-2</v>
      </c>
      <c r="Q83" s="16" t="s">
        <v>4253</v>
      </c>
    </row>
    <row r="84" spans="1:17" x14ac:dyDescent="0.25">
      <c r="A84" s="6" t="s">
        <v>56</v>
      </c>
      <c r="B84" s="16" t="s">
        <v>4150</v>
      </c>
      <c r="C84" s="16" t="s">
        <v>4154</v>
      </c>
      <c r="E84" s="20">
        <v>20.98</v>
      </c>
      <c r="F84" s="20">
        <v>19.5</v>
      </c>
      <c r="G84" s="22">
        <f t="shared" si="1"/>
        <v>7.5897435897435916E-2</v>
      </c>
      <c r="H84" s="15">
        <v>75</v>
      </c>
      <c r="I84" s="15">
        <v>84</v>
      </c>
      <c r="J84" s="29">
        <v>46042</v>
      </c>
      <c r="K84" s="31">
        <v>19.260000000000002</v>
      </c>
      <c r="L84" s="38">
        <f t="shared" si="2"/>
        <v>8.930425752855653E-2</v>
      </c>
      <c r="M84" s="31">
        <v>20.36</v>
      </c>
      <c r="N84" s="38">
        <f t="shared" si="3"/>
        <v>3.0451866404715179E-2</v>
      </c>
      <c r="O84" s="31">
        <v>18.89</v>
      </c>
      <c r="P84" s="38">
        <f t="shared" si="4"/>
        <v>0.11064055055584965</v>
      </c>
      <c r="Q84" s="16" t="s">
        <v>4189</v>
      </c>
    </row>
    <row r="85" spans="1:17" x14ac:dyDescent="0.25">
      <c r="A85" s="6" t="s">
        <v>63</v>
      </c>
      <c r="B85" s="16" t="s">
        <v>4179</v>
      </c>
      <c r="C85" s="16" t="s">
        <v>4195</v>
      </c>
      <c r="E85" s="20">
        <v>185.06</v>
      </c>
      <c r="F85" s="20">
        <v>169.69</v>
      </c>
      <c r="G85" s="22">
        <f t="shared" si="1"/>
        <v>9.0576934409806145E-2</v>
      </c>
      <c r="H85" s="15">
        <v>94</v>
      </c>
      <c r="I85" s="15">
        <v>97</v>
      </c>
      <c r="J85" s="29">
        <v>45685</v>
      </c>
      <c r="K85" s="31">
        <v>161.83000000000001</v>
      </c>
      <c r="L85" s="38">
        <f t="shared" si="2"/>
        <v>0.1435456961008465</v>
      </c>
      <c r="M85" s="31">
        <v>169.11</v>
      </c>
      <c r="N85" s="38">
        <f t="shared" si="3"/>
        <v>9.4317308260895197E-2</v>
      </c>
      <c r="O85" s="31">
        <v>160.11000000000001</v>
      </c>
      <c r="P85" s="38">
        <f t="shared" si="4"/>
        <v>0.15583036662294664</v>
      </c>
      <c r="Q85" s="16" t="s">
        <v>4251</v>
      </c>
    </row>
    <row r="86" spans="1:17" x14ac:dyDescent="0.25">
      <c r="A86" s="6" t="s">
        <v>64</v>
      </c>
      <c r="B86" s="16" t="s">
        <v>280</v>
      </c>
      <c r="C86" s="16" t="s">
        <v>290</v>
      </c>
      <c r="E86" s="20">
        <v>38.76</v>
      </c>
      <c r="F86" s="20">
        <v>34.46</v>
      </c>
      <c r="G86" s="22">
        <f t="shared" si="1"/>
        <v>0.12478235635519434</v>
      </c>
      <c r="H86" s="15">
        <v>81</v>
      </c>
      <c r="I86" s="15">
        <v>96</v>
      </c>
      <c r="J86" s="29">
        <v>45729</v>
      </c>
      <c r="K86" s="31">
        <v>36.32</v>
      </c>
      <c r="L86" s="38">
        <f t="shared" si="2"/>
        <v>6.7180616740088045E-2</v>
      </c>
      <c r="M86" s="31">
        <v>38.869999999999997</v>
      </c>
      <c r="N86" s="38">
        <f t="shared" si="3"/>
        <v>-2.8299459737586683E-3</v>
      </c>
      <c r="O86" s="31">
        <v>34.64</v>
      </c>
      <c r="P86" s="38">
        <f t="shared" si="4"/>
        <v>0.1189376443418013</v>
      </c>
      <c r="Q86" s="16" t="s">
        <v>4216</v>
      </c>
    </row>
    <row r="87" spans="1:17" x14ac:dyDescent="0.25">
      <c r="A87" s="6" t="s">
        <v>65</v>
      </c>
      <c r="B87" s="16" t="s">
        <v>3835</v>
      </c>
      <c r="C87" s="16" t="s">
        <v>3851</v>
      </c>
      <c r="E87" s="20">
        <v>210.35</v>
      </c>
      <c r="F87" s="20">
        <v>184.44</v>
      </c>
      <c r="G87" s="22">
        <f t="shared" si="1"/>
        <v>0.14047928865755799</v>
      </c>
      <c r="H87" s="15">
        <v>76</v>
      </c>
      <c r="I87" s="15">
        <v>94</v>
      </c>
      <c r="J87" s="29">
        <v>46072</v>
      </c>
      <c r="K87" s="31">
        <v>173.29</v>
      </c>
      <c r="L87" s="38">
        <f t="shared" si="2"/>
        <v>0.21386115759709159</v>
      </c>
      <c r="M87" s="31">
        <v>178.84</v>
      </c>
      <c r="N87" s="38">
        <f t="shared" si="3"/>
        <v>0.17619100872288074</v>
      </c>
      <c r="O87" s="31">
        <v>171.12</v>
      </c>
      <c r="P87" s="38">
        <f t="shared" si="4"/>
        <v>0.22925432445067781</v>
      </c>
      <c r="Q87" s="16" t="s">
        <v>4246</v>
      </c>
    </row>
    <row r="88" spans="1:17" x14ac:dyDescent="0.25">
      <c r="A88" s="6" t="s">
        <v>66</v>
      </c>
    </row>
    <row r="89" spans="1:17" x14ac:dyDescent="0.25">
      <c r="A89" s="6" t="s">
        <v>67</v>
      </c>
    </row>
    <row r="90" spans="1:17" x14ac:dyDescent="0.25">
      <c r="A90" s="6" t="s">
        <v>68</v>
      </c>
      <c r="B90" s="16" t="s">
        <v>4073</v>
      </c>
      <c r="C90" s="16" t="s">
        <v>4080</v>
      </c>
      <c r="E90" s="20">
        <v>192.86</v>
      </c>
      <c r="F90" s="20">
        <v>192.3</v>
      </c>
      <c r="G90" s="22">
        <f t="shared" ref="G90:G91" si="5">(E90-F90)/F90</f>
        <v>2.9121164846593979E-3</v>
      </c>
      <c r="I90" s="15">
        <v>61</v>
      </c>
      <c r="K90" s="31">
        <v>190.51</v>
      </c>
      <c r="L90" s="38">
        <f t="shared" ref="L90:L91" si="6">(E90-K90)/K90</f>
        <v>1.2335310482389495E-2</v>
      </c>
      <c r="M90" s="31">
        <v>192.22</v>
      </c>
      <c r="N90" s="38">
        <f t="shared" ref="N90:N91" si="7">(E90-M90)/M90</f>
        <v>3.3295182603267858E-3</v>
      </c>
      <c r="O90" s="31">
        <v>190.06</v>
      </c>
      <c r="P90" s="38">
        <f t="shared" ref="P90:P91" si="8">(E90-O90)/O90</f>
        <v>1.4732189834789074E-2</v>
      </c>
      <c r="Q90" s="16" t="s">
        <v>4199</v>
      </c>
    </row>
    <row r="91" spans="1:17" x14ac:dyDescent="0.25">
      <c r="A91" s="6" t="s">
        <v>69</v>
      </c>
      <c r="B91" s="16" t="s">
        <v>4074</v>
      </c>
      <c r="C91" s="16" t="s">
        <v>4082</v>
      </c>
      <c r="E91" s="20">
        <v>248.78</v>
      </c>
      <c r="F91" s="20">
        <v>252.77</v>
      </c>
      <c r="G91" s="22">
        <f t="shared" si="5"/>
        <v>-1.5785101080033268E-2</v>
      </c>
      <c r="I91" s="15">
        <v>71</v>
      </c>
      <c r="K91" s="31">
        <v>246.53</v>
      </c>
      <c r="L91" s="38">
        <f t="shared" si="6"/>
        <v>9.1266782947308639E-3</v>
      </c>
      <c r="M91" s="31">
        <v>249.26</v>
      </c>
      <c r="N91" s="38">
        <f t="shared" si="7"/>
        <v>-1.9257000722137118E-3</v>
      </c>
      <c r="O91" s="31">
        <v>246.08</v>
      </c>
      <c r="P91" s="38">
        <f t="shared" si="8"/>
        <v>1.0972041612483698E-2</v>
      </c>
      <c r="Q91" s="16" t="s">
        <v>4259</v>
      </c>
    </row>
    <row r="92" spans="1:17" x14ac:dyDescent="0.25">
      <c r="A92" s="6" t="s">
        <v>70</v>
      </c>
      <c r="B92" s="16"/>
      <c r="C92" s="16"/>
      <c r="E92" s="20"/>
      <c r="F92" s="20"/>
      <c r="G92" s="22"/>
      <c r="H92" s="15"/>
      <c r="I92" s="15"/>
      <c r="J92" s="29"/>
      <c r="K92" s="31"/>
      <c r="L92" s="38"/>
      <c r="M92" s="31"/>
      <c r="N92" s="38"/>
      <c r="O92" s="31"/>
      <c r="P92" s="38"/>
      <c r="Q92" s="16"/>
    </row>
    <row r="93" spans="1:17" x14ac:dyDescent="0.25">
      <c r="A93" s="6" t="s">
        <v>75</v>
      </c>
    </row>
    <row r="94" spans="1:17" x14ac:dyDescent="0.25">
      <c r="A94" s="6" t="s">
        <v>76</v>
      </c>
    </row>
    <row r="95" spans="1:17" x14ac:dyDescent="0.25">
      <c r="A95" s="6" t="s">
        <v>78</v>
      </c>
    </row>
    <row r="96" spans="1:17"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row r="113" customFormat="1" x14ac:dyDescent="0.25"/>
    <row r="114"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5" customFormat="1" x14ac:dyDescent="0.25"/>
    <row r="136" customFormat="1" x14ac:dyDescent="0.25"/>
    <row r="137" customFormat="1" x14ac:dyDescent="0.25"/>
    <row r="138" customFormat="1" x14ac:dyDescent="0.25"/>
    <row r="139" customFormat="1" x14ac:dyDescent="0.25"/>
  </sheetData>
  <sortState xmlns:xlrd2="http://schemas.microsoft.com/office/spreadsheetml/2017/richdata2" ref="B66:Q87">
    <sortCondition ref="G66:G87"/>
  </sortState>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63DCD-E518-4741-9BED-F96C9B34DF0B}">
  <dimension ref="A1:XFD139"/>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46017</v>
      </c>
      <c r="I3" s="2"/>
      <c r="J3" s="29">
        <v>46020</v>
      </c>
      <c r="K3" s="28">
        <v>46021</v>
      </c>
      <c r="L3" s="28">
        <v>46022</v>
      </c>
      <c r="M3" s="28">
        <v>46023</v>
      </c>
      <c r="N3" s="28">
        <v>46024</v>
      </c>
      <c r="P3" s="2" t="s">
        <v>82</v>
      </c>
      <c r="R3" s="2" t="s">
        <v>82</v>
      </c>
    </row>
    <row r="4" spans="1:18" ht="15.75" thickBot="1" x14ac:dyDescent="0.3">
      <c r="A4" t="s">
        <v>0</v>
      </c>
      <c r="C4" s="10">
        <v>46020</v>
      </c>
      <c r="D4" s="11" t="s">
        <v>32</v>
      </c>
      <c r="E4" s="10">
        <v>46024</v>
      </c>
      <c r="J4" s="2" t="s">
        <v>26</v>
      </c>
      <c r="K4" s="2" t="s">
        <v>27</v>
      </c>
      <c r="L4" s="2" t="s">
        <v>28</v>
      </c>
      <c r="M4" s="2" t="s">
        <v>29</v>
      </c>
      <c r="N4" s="2" t="s">
        <v>30</v>
      </c>
    </row>
    <row r="5" spans="1:18" ht="15.75" thickBot="1" x14ac:dyDescent="0.3">
      <c r="A5" t="s">
        <v>910</v>
      </c>
      <c r="F5" s="8">
        <v>23241.99</v>
      </c>
      <c r="G5" s="36" t="s">
        <v>25</v>
      </c>
      <c r="H5" s="8">
        <v>23593.1</v>
      </c>
      <c r="J5" s="14">
        <v>23474.35</v>
      </c>
      <c r="K5" s="14">
        <v>23419.08</v>
      </c>
      <c r="L5" s="14">
        <v>23241.99</v>
      </c>
      <c r="M5" s="14" t="s">
        <v>41</v>
      </c>
      <c r="N5" s="14">
        <v>23235.63</v>
      </c>
      <c r="P5" s="5">
        <f>(N5-H5)/H5</f>
        <v>-1.5151463775425762E-2</v>
      </c>
      <c r="R5" s="5">
        <f>(N5-F5)/F5</f>
        <v>-2.7364266140724532E-4</v>
      </c>
    </row>
    <row r="6" spans="1:18" ht="15.75" thickBot="1" x14ac:dyDescent="0.3">
      <c r="A6" t="s">
        <v>302</v>
      </c>
      <c r="C6" s="26" t="s">
        <v>303</v>
      </c>
      <c r="D6" s="1"/>
      <c r="E6" s="1"/>
      <c r="F6" s="9">
        <v>6845.5</v>
      </c>
      <c r="G6" s="36" t="s">
        <v>107</v>
      </c>
      <c r="H6" s="9">
        <v>6929.94</v>
      </c>
      <c r="J6" s="14">
        <v>6905.74</v>
      </c>
      <c r="K6" s="17">
        <v>6896.24</v>
      </c>
      <c r="L6" s="17">
        <v>6845.5</v>
      </c>
      <c r="M6" s="14" t="s">
        <v>41</v>
      </c>
      <c r="N6" s="14">
        <v>6858.47</v>
      </c>
      <c r="P6" s="5">
        <f>(N6-H6)/H6</f>
        <v>-1.031322060508451E-2</v>
      </c>
      <c r="R6" s="5">
        <f>(N6-F6)/F6</f>
        <v>1.8946753341611648E-3</v>
      </c>
    </row>
    <row r="7" spans="1:18" x14ac:dyDescent="0.25">
      <c r="C7" s="35"/>
      <c r="J7" s="12"/>
    </row>
    <row r="8" spans="1:18" x14ac:dyDescent="0.25">
      <c r="C8" s="12"/>
      <c r="J8" s="12"/>
    </row>
    <row r="9" spans="1:18" x14ac:dyDescent="0.25">
      <c r="C9" s="12"/>
      <c r="J9" s="12"/>
    </row>
    <row r="10" spans="1:18" x14ac:dyDescent="0.25">
      <c r="A10" t="s">
        <v>3</v>
      </c>
      <c r="C10" s="16" t="s">
        <v>4262</v>
      </c>
      <c r="J10" s="16"/>
    </row>
    <row r="11" spans="1:18" x14ac:dyDescent="0.25">
      <c r="C11" s="27" t="s">
        <v>4263</v>
      </c>
      <c r="J11" s="16"/>
    </row>
    <row r="12" spans="1:18" x14ac:dyDescent="0.25">
      <c r="C12" s="27" t="s">
        <v>4264</v>
      </c>
      <c r="J12" s="16"/>
    </row>
    <row r="13" spans="1:18" x14ac:dyDescent="0.25">
      <c r="C13" s="27" t="s">
        <v>4265</v>
      </c>
      <c r="J13" s="16"/>
    </row>
    <row r="14" spans="1:18" x14ac:dyDescent="0.25">
      <c r="C14" s="27" t="s">
        <v>4266</v>
      </c>
      <c r="J14" s="16"/>
    </row>
    <row r="15" spans="1:18" x14ac:dyDescent="0.25">
      <c r="C15" s="27" t="s">
        <v>4267</v>
      </c>
      <c r="J15" s="16"/>
    </row>
    <row r="16" spans="1:18" x14ac:dyDescent="0.25">
      <c r="C16" s="16" t="s">
        <v>4268</v>
      </c>
      <c r="J16" s="16"/>
    </row>
    <row r="17" spans="3:10" x14ac:dyDescent="0.25">
      <c r="C17" s="16" t="s">
        <v>4269</v>
      </c>
      <c r="J17" s="16"/>
    </row>
    <row r="18" spans="3:10" x14ac:dyDescent="0.25">
      <c r="C18" s="16" t="s">
        <v>4270</v>
      </c>
      <c r="J18" s="16"/>
    </row>
    <row r="19" spans="3:10" x14ac:dyDescent="0.25">
      <c r="C19" s="16" t="s">
        <v>4271</v>
      </c>
      <c r="J19" s="16"/>
    </row>
    <row r="20" spans="3:10" x14ac:dyDescent="0.25">
      <c r="C20" s="16" t="s">
        <v>4272</v>
      </c>
      <c r="J20" s="16"/>
    </row>
    <row r="21" spans="3:10" x14ac:dyDescent="0.25">
      <c r="C21" s="16" t="s">
        <v>4273</v>
      </c>
      <c r="J21" s="16"/>
    </row>
    <row r="22" spans="3:10" x14ac:dyDescent="0.25">
      <c r="C22" s="16" t="s">
        <v>4274</v>
      </c>
      <c r="J22" s="16"/>
    </row>
    <row r="23" spans="3:10" x14ac:dyDescent="0.25">
      <c r="C23" s="16"/>
      <c r="J23" s="16"/>
    </row>
    <row r="24" spans="3:10" x14ac:dyDescent="0.25">
      <c r="C24" s="16"/>
      <c r="J24" s="16"/>
    </row>
    <row r="25" spans="3:10" x14ac:dyDescent="0.25">
      <c r="C25" s="16"/>
      <c r="J25" s="16"/>
    </row>
    <row r="26" spans="3:10" x14ac:dyDescent="0.25">
      <c r="C26" s="12" t="s">
        <v>182</v>
      </c>
      <c r="D26" s="12" t="s">
        <v>4260</v>
      </c>
      <c r="J26" s="16"/>
    </row>
    <row r="27" spans="3:10" x14ac:dyDescent="0.25">
      <c r="C27" s="12" t="s">
        <v>163</v>
      </c>
      <c r="D27" s="12" t="s">
        <v>4261</v>
      </c>
      <c r="J27" s="16"/>
    </row>
    <row r="28" spans="3:10" x14ac:dyDescent="0.25">
      <c r="C28" s="12" t="s">
        <v>4084</v>
      </c>
      <c r="D28" s="12"/>
      <c r="J28" s="16"/>
    </row>
    <row r="29" spans="3:10" x14ac:dyDescent="0.25">
      <c r="F29" s="2" t="s">
        <v>154</v>
      </c>
      <c r="J29" s="16"/>
    </row>
    <row r="30" spans="3:10" x14ac:dyDescent="0.25">
      <c r="C30" t="s">
        <v>102</v>
      </c>
      <c r="D30" s="5">
        <v>0.36299999999999999</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16384:16384" x14ac:dyDescent="0.25">
      <c r="C33" t="s">
        <v>151</v>
      </c>
      <c r="D33" s="5">
        <v>0.1308</v>
      </c>
      <c r="F33" s="5">
        <v>-8.6999999999999994E-3</v>
      </c>
      <c r="I33" s="5"/>
      <c r="J33" s="16"/>
    </row>
    <row r="34" spans="3:10 16384:16384" x14ac:dyDescent="0.25">
      <c r="C34" t="s">
        <v>266</v>
      </c>
      <c r="D34" s="5">
        <v>9.3200000000000005E-2</v>
      </c>
      <c r="F34" s="5">
        <v>-0.1343</v>
      </c>
      <c r="I34" s="5"/>
      <c r="J34" s="16"/>
    </row>
    <row r="35" spans="3:10 16384:16384" x14ac:dyDescent="0.25">
      <c r="C35" t="s">
        <v>2289</v>
      </c>
      <c r="D35" s="5">
        <v>0.1444</v>
      </c>
      <c r="F35" s="5">
        <v>2.4299999999999999E-2</v>
      </c>
      <c r="I35" s="5"/>
      <c r="J35" s="16"/>
    </row>
    <row r="36" spans="3:10 16384:16384" x14ac:dyDescent="0.25">
      <c r="C36" t="s">
        <v>4102</v>
      </c>
      <c r="D36" s="5">
        <v>9.4399999999999998E-2</v>
      </c>
      <c r="F36" s="5">
        <v>-7.8100000000000003E-2</v>
      </c>
      <c r="I36" s="5"/>
      <c r="J36" s="16"/>
    </row>
    <row r="37" spans="3:10 16384:16384" x14ac:dyDescent="0.25">
      <c r="C37" t="s">
        <v>4148</v>
      </c>
      <c r="D37" s="5">
        <v>9.3799999999999994E-2</v>
      </c>
      <c r="F37" s="5">
        <v>-2.2200000000000001E-2</v>
      </c>
      <c r="I37" s="5"/>
      <c r="J37" s="16"/>
    </row>
    <row r="38" spans="3:10 16384:16384" x14ac:dyDescent="0.25">
      <c r="C38" t="s">
        <v>4213</v>
      </c>
      <c r="D38" s="5">
        <v>8.0399999999999999E-2</v>
      </c>
      <c r="F38" s="5">
        <v>3.5999999999999997E-2</v>
      </c>
      <c r="I38" s="5"/>
      <c r="J38" s="16"/>
    </row>
    <row r="39" spans="3:10 16384:16384" x14ac:dyDescent="0.25">
      <c r="D39" s="5"/>
      <c r="F39" s="5"/>
      <c r="I39" s="5"/>
      <c r="J39" s="16"/>
      <c r="XFD39">
        <v>7</v>
      </c>
    </row>
    <row r="40" spans="3:10 16384:16384" x14ac:dyDescent="0.25">
      <c r="D40" s="5"/>
      <c r="F40" s="5"/>
      <c r="G40" s="22"/>
      <c r="H40" s="16"/>
      <c r="I40" s="5"/>
      <c r="J40" s="16"/>
    </row>
    <row r="41" spans="3:10 16384:16384" x14ac:dyDescent="0.25">
      <c r="G41" s="22"/>
      <c r="H41" s="16"/>
      <c r="I41" s="5"/>
      <c r="J41" s="16"/>
    </row>
    <row r="42" spans="3:10 16384:16384" x14ac:dyDescent="0.25">
      <c r="G42" s="22"/>
      <c r="H42" s="16"/>
      <c r="I42" s="5"/>
      <c r="J42" s="16"/>
    </row>
    <row r="43" spans="3:10 16384:16384" x14ac:dyDescent="0.25">
      <c r="G43" s="22"/>
      <c r="H43" s="16"/>
      <c r="I43" s="5"/>
      <c r="J43" s="16"/>
    </row>
    <row r="44" spans="3:10 16384:16384" x14ac:dyDescent="0.25">
      <c r="D44" s="5"/>
      <c r="E44" s="21"/>
      <c r="F44" s="34"/>
      <c r="G44" s="22"/>
      <c r="H44" s="16"/>
      <c r="I44" s="5"/>
      <c r="J44" s="16"/>
    </row>
    <row r="45" spans="3:10 16384:16384" x14ac:dyDescent="0.25">
      <c r="D45" s="5">
        <f>SUM(D30:D44)</f>
        <v>1</v>
      </c>
      <c r="F45" s="34"/>
      <c r="I45" s="22"/>
      <c r="J45" s="16"/>
    </row>
    <row r="46" spans="3:10 16384:16384" x14ac:dyDescent="0.25">
      <c r="E46" s="21"/>
      <c r="F46" s="16"/>
      <c r="G46" s="22"/>
      <c r="H46" s="16"/>
      <c r="I46" s="22"/>
      <c r="J46" s="16"/>
    </row>
    <row r="47" spans="3:10 16384:16384" x14ac:dyDescent="0.25">
      <c r="C47" s="12"/>
      <c r="D47" s="5"/>
      <c r="E47" s="21"/>
      <c r="F47" s="16"/>
      <c r="G47" s="22"/>
      <c r="H47" s="16"/>
      <c r="I47" s="22"/>
      <c r="J47" s="16"/>
    </row>
    <row r="48" spans="3:10 16384:16384"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151</v>
      </c>
      <c r="E50" s="4">
        <v>271.01</v>
      </c>
      <c r="F50">
        <v>271.33999999999997</v>
      </c>
      <c r="G50" s="5">
        <f>(E50-F50)/F50</f>
        <v>-1.2161863344880375E-3</v>
      </c>
      <c r="H50" s="20">
        <v>265</v>
      </c>
      <c r="I50" s="4">
        <v>259.24</v>
      </c>
      <c r="J50" s="2">
        <v>79</v>
      </c>
      <c r="K50" s="2">
        <v>84</v>
      </c>
      <c r="M50" t="s">
        <v>4236</v>
      </c>
    </row>
    <row r="51" spans="1:19" x14ac:dyDescent="0.25">
      <c r="A51" s="6" t="s">
        <v>11</v>
      </c>
      <c r="B51" t="s">
        <v>266</v>
      </c>
      <c r="E51" s="4">
        <v>618.32000000000005</v>
      </c>
      <c r="F51" s="4">
        <v>678.26</v>
      </c>
      <c r="G51" s="5">
        <f>(E51-F51)/F51</f>
        <v>-8.8373190222038656E-2</v>
      </c>
      <c r="H51" s="20">
        <v>650</v>
      </c>
      <c r="I51" s="4">
        <v>675</v>
      </c>
      <c r="J51" s="2">
        <v>94</v>
      </c>
      <c r="K51" s="2">
        <v>80</v>
      </c>
      <c r="L51" s="2"/>
      <c r="M51" t="s">
        <v>4237</v>
      </c>
    </row>
    <row r="52" spans="1:19" x14ac:dyDescent="0.25">
      <c r="A52" s="6" t="s">
        <v>12</v>
      </c>
      <c r="B52" t="s">
        <v>2289</v>
      </c>
      <c r="E52" s="4">
        <v>679.55</v>
      </c>
      <c r="F52" s="4">
        <v>643.41999999999996</v>
      </c>
      <c r="G52" s="5">
        <f>(E52-F52)/F52</f>
        <v>5.6153057101115907E-2</v>
      </c>
      <c r="H52" s="20">
        <v>630</v>
      </c>
      <c r="I52" s="4">
        <v>664.69</v>
      </c>
      <c r="J52" s="2">
        <v>94</v>
      </c>
      <c r="K52" s="2">
        <v>40</v>
      </c>
      <c r="L52" s="2"/>
      <c r="M52" t="s">
        <v>4238</v>
      </c>
    </row>
    <row r="53" spans="1:19" x14ac:dyDescent="0.25">
      <c r="A53" s="6" t="s">
        <v>13</v>
      </c>
      <c r="B53" t="s">
        <v>4102</v>
      </c>
      <c r="E53" s="4">
        <v>438.07</v>
      </c>
      <c r="F53">
        <v>478.85</v>
      </c>
      <c r="G53" s="5">
        <f t="shared" ref="G53:G55" si="0">(E53-F53)/F53</f>
        <v>-8.516236817374967E-2</v>
      </c>
      <c r="H53" s="20">
        <v>445</v>
      </c>
      <c r="I53" s="4">
        <v>426.75</v>
      </c>
      <c r="J53" s="2">
        <v>86</v>
      </c>
      <c r="K53" s="2">
        <v>45</v>
      </c>
      <c r="M53" t="s">
        <v>4239</v>
      </c>
    </row>
    <row r="54" spans="1:19" x14ac:dyDescent="0.25">
      <c r="A54" s="6" t="s">
        <v>14</v>
      </c>
      <c r="B54" t="s">
        <v>4148</v>
      </c>
      <c r="E54" s="4">
        <v>75.34</v>
      </c>
      <c r="F54" s="4">
        <v>82.18</v>
      </c>
      <c r="G54" s="5">
        <f t="shared" si="0"/>
        <v>-8.3231929909953789E-2</v>
      </c>
      <c r="H54" s="20">
        <v>77</v>
      </c>
      <c r="I54" s="4">
        <v>79.92</v>
      </c>
      <c r="J54" s="2">
        <v>82</v>
      </c>
      <c r="K54" s="2">
        <v>94</v>
      </c>
      <c r="M54" t="s">
        <v>4240</v>
      </c>
    </row>
    <row r="55" spans="1:19" x14ac:dyDescent="0.25">
      <c r="A55" s="6" t="s">
        <v>15</v>
      </c>
      <c r="B55" t="s">
        <v>4213</v>
      </c>
      <c r="E55" s="4">
        <v>40.32</v>
      </c>
      <c r="F55" s="4">
        <v>39.56</v>
      </c>
      <c r="G55" s="5">
        <f t="shared" si="0"/>
        <v>1.9211324570272952E-2</v>
      </c>
      <c r="H55" s="20">
        <v>37</v>
      </c>
      <c r="I55" s="4">
        <v>40.68</v>
      </c>
      <c r="J55" s="2">
        <v>92</v>
      </c>
      <c r="K55" s="37" t="s">
        <v>247</v>
      </c>
      <c r="L55" s="2"/>
      <c r="M55" t="s">
        <v>4241</v>
      </c>
    </row>
    <row r="56" spans="1:19" x14ac:dyDescent="0.25">
      <c r="A56" s="6" t="s">
        <v>16</v>
      </c>
      <c r="E56" s="4"/>
      <c r="F56" s="4"/>
      <c r="G56" s="5"/>
      <c r="H56" s="20"/>
      <c r="I56" s="4"/>
      <c r="J56" s="2"/>
      <c r="K56" s="2"/>
      <c r="L56" s="2"/>
    </row>
    <row r="57" spans="1:19" x14ac:dyDescent="0.25">
      <c r="A57" s="6" t="s">
        <v>17</v>
      </c>
      <c r="E57" s="4"/>
    </row>
    <row r="58" spans="1:19" x14ac:dyDescent="0.25">
      <c r="A58" s="6" t="s">
        <v>31</v>
      </c>
      <c r="E58" s="4"/>
      <c r="F58" s="4"/>
      <c r="G58" s="5"/>
      <c r="H58" s="13"/>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4243</v>
      </c>
      <c r="C66" s="16" t="s">
        <v>4256</v>
      </c>
      <c r="E66" s="20">
        <v>179.56</v>
      </c>
      <c r="F66" s="20">
        <v>262.89999999999998</v>
      </c>
      <c r="G66" s="22">
        <f t="shared" ref="G66:G87" si="1">(E66-F66)/F66</f>
        <v>-0.31700266260935711</v>
      </c>
      <c r="H66" s="15">
        <v>81</v>
      </c>
      <c r="I66" s="15">
        <v>95</v>
      </c>
      <c r="J66" s="29">
        <v>46069</v>
      </c>
      <c r="K66" s="31">
        <v>161.72</v>
      </c>
      <c r="L66" s="38">
        <f t="shared" ref="L66:L87" si="2">(E66-K66)/K66</f>
        <v>0.11031412317585954</v>
      </c>
      <c r="M66" s="31">
        <v>163.65</v>
      </c>
      <c r="N66" s="38">
        <f t="shared" ref="N66:N87" si="3">(E66-M66)/M66</f>
        <v>9.7219676138099578E-2</v>
      </c>
      <c r="O66" s="31">
        <v>160.76</v>
      </c>
      <c r="P66" s="38">
        <f t="shared" ref="P66:P87" si="4">(E66-O66)/O66</f>
        <v>0.11694451356058728</v>
      </c>
      <c r="Q66" s="16" t="s">
        <v>4257</v>
      </c>
    </row>
    <row r="67" spans="1:20" x14ac:dyDescent="0.25">
      <c r="A67" s="6" t="s">
        <v>11</v>
      </c>
      <c r="B67" s="16" t="s">
        <v>2557</v>
      </c>
      <c r="C67" s="16" t="s">
        <v>2569</v>
      </c>
      <c r="E67" s="20">
        <v>219.48</v>
      </c>
      <c r="F67" s="20">
        <v>262.32</v>
      </c>
      <c r="G67" s="22">
        <f t="shared" si="1"/>
        <v>-0.16331198536139069</v>
      </c>
      <c r="H67" s="15">
        <v>81</v>
      </c>
      <c r="I67" s="15">
        <v>95</v>
      </c>
      <c r="J67" s="29">
        <v>46090</v>
      </c>
      <c r="K67" s="31">
        <v>216.16</v>
      </c>
      <c r="L67" s="38">
        <f t="shared" si="2"/>
        <v>1.5358993338267918E-2</v>
      </c>
      <c r="M67" s="31">
        <v>214.8</v>
      </c>
      <c r="N67" s="38">
        <f t="shared" si="3"/>
        <v>2.1787709497206601E-2</v>
      </c>
      <c r="O67" s="31">
        <v>217.38</v>
      </c>
      <c r="P67" s="38">
        <f t="shared" si="4"/>
        <v>9.6605023461219727E-3</v>
      </c>
      <c r="Q67" s="16" t="s">
        <v>4215</v>
      </c>
    </row>
    <row r="68" spans="1:20" x14ac:dyDescent="0.25">
      <c r="A68" s="6" t="s">
        <v>12</v>
      </c>
      <c r="B68" s="16" t="s">
        <v>118</v>
      </c>
      <c r="C68" s="16" t="s">
        <v>2527</v>
      </c>
      <c r="E68" s="20">
        <v>178.46</v>
      </c>
      <c r="F68" s="20">
        <v>202.53</v>
      </c>
      <c r="G68" s="22">
        <f t="shared" si="1"/>
        <v>-0.11884659062854883</v>
      </c>
      <c r="H68" s="15">
        <v>99</v>
      </c>
      <c r="I68" s="15">
        <v>94</v>
      </c>
      <c r="J68" s="29">
        <v>46093</v>
      </c>
      <c r="K68" s="31">
        <v>173.24</v>
      </c>
      <c r="L68" s="38">
        <f t="shared" si="2"/>
        <v>3.0131609328099739E-2</v>
      </c>
      <c r="M68" s="31">
        <v>167.94</v>
      </c>
      <c r="N68" s="38">
        <f t="shared" si="3"/>
        <v>6.2641419554602895E-2</v>
      </c>
      <c r="O68" s="31">
        <v>173.31</v>
      </c>
      <c r="P68" s="38">
        <f t="shared" si="4"/>
        <v>2.9715538630200253E-2</v>
      </c>
      <c r="Q68" s="16" t="s">
        <v>4244</v>
      </c>
      <c r="T68" s="16"/>
    </row>
    <row r="69" spans="1:20" x14ac:dyDescent="0.25">
      <c r="A69" s="6" t="s">
        <v>13</v>
      </c>
      <c r="B69" s="16" t="s">
        <v>1451</v>
      </c>
      <c r="C69" s="16" t="s">
        <v>1468</v>
      </c>
      <c r="E69" s="20">
        <v>106.66</v>
      </c>
      <c r="F69" s="20">
        <v>115.93</v>
      </c>
      <c r="G69" s="22">
        <f t="shared" si="1"/>
        <v>-7.9962046062279052E-2</v>
      </c>
      <c r="H69" s="15">
        <v>97</v>
      </c>
      <c r="I69" s="15">
        <v>96</v>
      </c>
      <c r="J69" s="29">
        <v>46086</v>
      </c>
      <c r="K69" s="31">
        <v>101.66</v>
      </c>
      <c r="L69" s="38">
        <f t="shared" si="2"/>
        <v>4.9183553019870159E-2</v>
      </c>
      <c r="M69" s="31">
        <v>106.04</v>
      </c>
      <c r="N69" s="38">
        <f t="shared" si="3"/>
        <v>5.8468502451904025E-3</v>
      </c>
      <c r="O69" s="31">
        <v>99.88</v>
      </c>
      <c r="P69" s="38">
        <f t="shared" si="4"/>
        <v>6.7881457749299171E-2</v>
      </c>
      <c r="Q69" s="16" t="s">
        <v>4217</v>
      </c>
    </row>
    <row r="70" spans="1:20" x14ac:dyDescent="0.25">
      <c r="A70" s="6" t="s">
        <v>14</v>
      </c>
      <c r="B70" s="16" t="s">
        <v>4242</v>
      </c>
      <c r="C70" s="16" t="s">
        <v>4254</v>
      </c>
      <c r="E70" s="20">
        <v>76.849999999999994</v>
      </c>
      <c r="F70" s="20">
        <v>80.849999999999994</v>
      </c>
      <c r="G70" s="22">
        <f t="shared" si="1"/>
        <v>-4.9474335188620905E-2</v>
      </c>
      <c r="H70" s="15">
        <v>80</v>
      </c>
      <c r="I70" s="15">
        <v>96</v>
      </c>
      <c r="J70" s="29">
        <v>46126</v>
      </c>
      <c r="K70" s="31">
        <v>70.22</v>
      </c>
      <c r="L70" s="38">
        <f t="shared" si="2"/>
        <v>9.4417544859014463E-2</v>
      </c>
      <c r="M70" s="31">
        <v>72.52</v>
      </c>
      <c r="N70" s="38">
        <f t="shared" si="3"/>
        <v>5.970766685052397E-2</v>
      </c>
      <c r="O70" s="31">
        <v>71.510000000000005</v>
      </c>
      <c r="P70" s="38">
        <f t="shared" si="4"/>
        <v>7.4674870647461741E-2</v>
      </c>
      <c r="Q70" s="16" t="s">
        <v>4255</v>
      </c>
    </row>
    <row r="71" spans="1:20" x14ac:dyDescent="0.25">
      <c r="A71" s="6" t="s">
        <v>15</v>
      </c>
      <c r="B71" s="16" t="s">
        <v>4039</v>
      </c>
      <c r="C71" s="16" t="s">
        <v>4042</v>
      </c>
      <c r="E71" s="20">
        <v>41.83</v>
      </c>
      <c r="F71" s="20">
        <v>43.72</v>
      </c>
      <c r="G71" s="22">
        <f t="shared" si="1"/>
        <v>-4.3229643183897541E-2</v>
      </c>
      <c r="H71" s="15">
        <v>80</v>
      </c>
      <c r="I71" s="15">
        <v>97</v>
      </c>
      <c r="J71" s="29">
        <v>46084</v>
      </c>
      <c r="K71" s="31">
        <v>42.25</v>
      </c>
      <c r="L71" s="38">
        <f t="shared" si="2"/>
        <v>-9.9408284023669042E-3</v>
      </c>
      <c r="M71" s="31">
        <v>42.98</v>
      </c>
      <c r="N71" s="38">
        <f t="shared" si="3"/>
        <v>-2.6756630991158648E-2</v>
      </c>
      <c r="O71" s="31">
        <v>40.549999999999997</v>
      </c>
      <c r="P71" s="38">
        <f t="shared" si="4"/>
        <v>3.1565967940813844E-2</v>
      </c>
      <c r="Q71" s="16" t="s">
        <v>4249</v>
      </c>
    </row>
    <row r="72" spans="1:20" x14ac:dyDescent="0.25">
      <c r="A72" s="6" t="s">
        <v>16</v>
      </c>
      <c r="B72" s="16" t="s">
        <v>4214</v>
      </c>
      <c r="C72" s="16" t="s">
        <v>4218</v>
      </c>
      <c r="E72" s="20">
        <v>19.88</v>
      </c>
      <c r="F72" s="20">
        <v>20.6</v>
      </c>
      <c r="G72" s="22">
        <f t="shared" si="1"/>
        <v>-3.4951456310679724E-2</v>
      </c>
      <c r="H72" s="15">
        <v>15</v>
      </c>
      <c r="I72" s="15">
        <v>90</v>
      </c>
      <c r="J72" s="29">
        <v>46072</v>
      </c>
      <c r="K72" s="31">
        <v>18.34</v>
      </c>
      <c r="L72" s="38">
        <f t="shared" si="2"/>
        <v>8.3969465648854921E-2</v>
      </c>
      <c r="M72" s="31">
        <v>19.100000000000001</v>
      </c>
      <c r="N72" s="38">
        <f t="shared" si="3"/>
        <v>4.0837696335078402E-2</v>
      </c>
      <c r="O72" s="31">
        <v>18.18</v>
      </c>
      <c r="P72" s="38">
        <f t="shared" si="4"/>
        <v>9.3509350935093466E-2</v>
      </c>
      <c r="Q72" s="16" t="s">
        <v>4219</v>
      </c>
    </row>
    <row r="73" spans="1:20" x14ac:dyDescent="0.25">
      <c r="A73" s="6" t="s">
        <v>17</v>
      </c>
      <c r="B73" s="16" t="s">
        <v>1904</v>
      </c>
      <c r="C73" s="16" t="s">
        <v>1910</v>
      </c>
      <c r="E73" s="20">
        <v>139.71</v>
      </c>
      <c r="F73" s="20">
        <v>143.47999999999999</v>
      </c>
      <c r="G73" s="22">
        <f t="shared" si="1"/>
        <v>-2.6275439085586716E-2</v>
      </c>
      <c r="H73" s="15">
        <v>99</v>
      </c>
      <c r="I73" s="15">
        <v>94</v>
      </c>
      <c r="J73" s="29">
        <v>46050</v>
      </c>
      <c r="K73" s="31">
        <v>136.57</v>
      </c>
      <c r="L73" s="38">
        <f t="shared" si="2"/>
        <v>2.2991872299919565E-2</v>
      </c>
      <c r="M73" s="31">
        <v>135.87</v>
      </c>
      <c r="N73" s="38">
        <f t="shared" si="3"/>
        <v>2.826230956060943E-2</v>
      </c>
      <c r="O73" s="31">
        <v>136.61000000000001</v>
      </c>
      <c r="P73" s="38">
        <f t="shared" si="4"/>
        <v>2.2692335846570485E-2</v>
      </c>
      <c r="Q73" s="16" t="s">
        <v>4220</v>
      </c>
    </row>
    <row r="74" spans="1:20" x14ac:dyDescent="0.25">
      <c r="A74" s="6" t="s">
        <v>31</v>
      </c>
      <c r="B74" s="16" t="s">
        <v>4180</v>
      </c>
      <c r="C74" s="16" t="s">
        <v>4197</v>
      </c>
      <c r="E74" s="20">
        <v>31.82</v>
      </c>
      <c r="F74" s="20">
        <v>32.51</v>
      </c>
      <c r="G74" s="22">
        <f t="shared" si="1"/>
        <v>-2.1224238695785845E-2</v>
      </c>
      <c r="H74" s="15">
        <v>84</v>
      </c>
      <c r="I74" s="15">
        <v>89</v>
      </c>
      <c r="J74" s="29">
        <v>46058</v>
      </c>
      <c r="K74" s="31">
        <v>30.84</v>
      </c>
      <c r="L74" s="38">
        <f t="shared" si="2"/>
        <v>3.177691309987031E-2</v>
      </c>
      <c r="M74" s="31">
        <v>31.92</v>
      </c>
      <c r="N74" s="38">
        <f t="shared" si="3"/>
        <v>-3.1328320802005457E-3</v>
      </c>
      <c r="O74" s="31">
        <v>30.84</v>
      </c>
      <c r="P74" s="38">
        <f t="shared" si="4"/>
        <v>3.177691309987031E-2</v>
      </c>
      <c r="Q74" s="16" t="s">
        <v>4249</v>
      </c>
    </row>
    <row r="75" spans="1:20" x14ac:dyDescent="0.25">
      <c r="A75" s="6" t="s">
        <v>33</v>
      </c>
      <c r="B75" s="16" t="s">
        <v>4103</v>
      </c>
      <c r="C75" s="16" t="s">
        <v>4119</v>
      </c>
      <c r="E75" s="20">
        <v>241.89</v>
      </c>
      <c r="F75" s="20">
        <v>240.18</v>
      </c>
      <c r="G75" s="22">
        <f t="shared" si="1"/>
        <v>7.1196602548088076E-3</v>
      </c>
      <c r="H75" s="15">
        <v>81</v>
      </c>
      <c r="I75" s="15">
        <v>94</v>
      </c>
      <c r="J75" s="29">
        <v>46071</v>
      </c>
      <c r="K75" s="31">
        <v>215.65</v>
      </c>
      <c r="L75" s="38">
        <f t="shared" si="2"/>
        <v>0.12167864595409218</v>
      </c>
      <c r="M75" s="31">
        <v>227.33</v>
      </c>
      <c r="N75" s="38">
        <f t="shared" si="3"/>
        <v>6.4047859939295182E-2</v>
      </c>
      <c r="O75" s="31">
        <v>213.31</v>
      </c>
      <c r="P75" s="38">
        <f t="shared" si="4"/>
        <v>0.13398340443485998</v>
      </c>
      <c r="Q75" s="16" t="s">
        <v>4245</v>
      </c>
    </row>
    <row r="76" spans="1:20" x14ac:dyDescent="0.25">
      <c r="A76" s="6" t="s">
        <v>34</v>
      </c>
      <c r="B76" s="16" t="s">
        <v>193</v>
      </c>
      <c r="C76" s="16" t="s">
        <v>195</v>
      </c>
      <c r="E76" s="20">
        <v>240.39</v>
      </c>
      <c r="F76" s="20">
        <v>237</v>
      </c>
      <c r="G76" s="22">
        <f t="shared" si="1"/>
        <v>1.4303797468354373E-2</v>
      </c>
      <c r="H76" s="15">
        <v>97</v>
      </c>
      <c r="I76" s="15">
        <v>91</v>
      </c>
      <c r="J76" s="29">
        <v>46094</v>
      </c>
      <c r="K76" s="31">
        <v>218.94</v>
      </c>
      <c r="L76" s="38">
        <f t="shared" si="2"/>
        <v>9.7972047136201654E-2</v>
      </c>
      <c r="M76" s="31">
        <v>226.28</v>
      </c>
      <c r="N76" s="38">
        <f t="shared" si="3"/>
        <v>6.235637263567255E-2</v>
      </c>
      <c r="O76" s="31">
        <v>216.39</v>
      </c>
      <c r="P76" s="38">
        <f t="shared" si="4"/>
        <v>0.11091085539997228</v>
      </c>
      <c r="Q76" s="16" t="s">
        <v>4258</v>
      </c>
    </row>
    <row r="77" spans="1:20" x14ac:dyDescent="0.25">
      <c r="A77" s="6" t="s">
        <v>35</v>
      </c>
      <c r="B77" s="16" t="s">
        <v>3107</v>
      </c>
      <c r="C77" s="16" t="s">
        <v>3114</v>
      </c>
      <c r="E77" s="20">
        <v>75.989999999999995</v>
      </c>
      <c r="F77" s="20">
        <v>73.97</v>
      </c>
      <c r="G77" s="22">
        <f t="shared" si="1"/>
        <v>2.7308368257401596E-2</v>
      </c>
      <c r="H77" s="15">
        <v>25</v>
      </c>
      <c r="I77" s="15">
        <v>98</v>
      </c>
      <c r="J77" s="29">
        <v>45719</v>
      </c>
      <c r="K77" s="31">
        <v>57.03</v>
      </c>
      <c r="L77" s="38">
        <f t="shared" si="2"/>
        <v>0.33245660178853226</v>
      </c>
      <c r="M77" s="31">
        <v>64.44</v>
      </c>
      <c r="N77" s="38">
        <f t="shared" si="3"/>
        <v>0.17923649906890127</v>
      </c>
      <c r="O77" s="31">
        <v>56.07</v>
      </c>
      <c r="P77" s="38">
        <f t="shared" si="4"/>
        <v>0.35527019796682707</v>
      </c>
      <c r="Q77" s="16" t="s">
        <v>4247</v>
      </c>
    </row>
    <row r="78" spans="1:20" x14ac:dyDescent="0.25">
      <c r="A78" s="6" t="s">
        <v>38</v>
      </c>
      <c r="B78" s="16" t="s">
        <v>4149</v>
      </c>
      <c r="C78" s="16" t="s">
        <v>4153</v>
      </c>
      <c r="E78" s="20">
        <v>310.06</v>
      </c>
      <c r="F78" s="20">
        <v>301</v>
      </c>
      <c r="G78" s="22">
        <f t="shared" si="1"/>
        <v>3.0099667774086385E-2</v>
      </c>
      <c r="H78" s="15">
        <v>95</v>
      </c>
      <c r="I78" s="15">
        <v>66</v>
      </c>
      <c r="J78" s="29">
        <v>46056</v>
      </c>
      <c r="K78" s="31">
        <v>299.20999999999998</v>
      </c>
      <c r="L78" s="38">
        <f t="shared" si="2"/>
        <v>3.6262157013468882E-2</v>
      </c>
      <c r="M78" s="31">
        <v>307.76</v>
      </c>
      <c r="N78" s="38">
        <f t="shared" si="3"/>
        <v>7.4733558617104609E-3</v>
      </c>
      <c r="O78" s="31">
        <v>296.55</v>
      </c>
      <c r="P78" s="38">
        <f t="shared" si="4"/>
        <v>4.5557241611869803E-2</v>
      </c>
      <c r="Q78" s="16" t="s">
        <v>4250</v>
      </c>
    </row>
    <row r="79" spans="1:20" x14ac:dyDescent="0.25">
      <c r="A79" s="6" t="s">
        <v>44</v>
      </c>
      <c r="B79" s="16" t="s">
        <v>4072</v>
      </c>
      <c r="C79" s="16" t="s">
        <v>4078</v>
      </c>
      <c r="E79" s="20">
        <v>29.59</v>
      </c>
      <c r="F79" s="20">
        <v>28.72</v>
      </c>
      <c r="G79" s="22">
        <f t="shared" si="1"/>
        <v>3.0292479108635133E-2</v>
      </c>
      <c r="H79" s="15">
        <v>88</v>
      </c>
      <c r="I79" s="15">
        <v>56</v>
      </c>
      <c r="J79" s="29">
        <v>46058</v>
      </c>
      <c r="K79" s="31">
        <v>28.19</v>
      </c>
      <c r="L79" s="38">
        <f t="shared" si="2"/>
        <v>4.966300106420711E-2</v>
      </c>
      <c r="M79" s="31">
        <v>30.4</v>
      </c>
      <c r="N79" s="38">
        <f t="shared" si="3"/>
        <v>-2.6644736842105221E-2</v>
      </c>
      <c r="O79" s="31">
        <v>27.54</v>
      </c>
      <c r="P79" s="38">
        <f t="shared" si="4"/>
        <v>7.4437182280319564E-2</v>
      </c>
      <c r="Q79" s="16" t="s">
        <v>4252</v>
      </c>
    </row>
    <row r="80" spans="1:20" x14ac:dyDescent="0.25">
      <c r="A80" s="6" t="s">
        <v>45</v>
      </c>
      <c r="B80" s="16" t="s">
        <v>113</v>
      </c>
      <c r="C80" s="16" t="s">
        <v>147</v>
      </c>
      <c r="E80" s="20">
        <v>319.61</v>
      </c>
      <c r="F80" s="20">
        <v>310</v>
      </c>
      <c r="G80" s="22">
        <f t="shared" si="1"/>
        <v>3.1000000000000045E-2</v>
      </c>
      <c r="H80" s="15">
        <v>98</v>
      </c>
      <c r="I80" s="15">
        <v>92</v>
      </c>
      <c r="J80" s="29">
        <v>46037</v>
      </c>
      <c r="K80" s="31">
        <v>293.64999999999998</v>
      </c>
      <c r="L80" s="38">
        <f t="shared" si="2"/>
        <v>8.8404563255576496E-2</v>
      </c>
      <c r="M80" s="31">
        <v>297.44</v>
      </c>
      <c r="N80" s="38">
        <f t="shared" si="3"/>
        <v>7.4536040882194787E-2</v>
      </c>
      <c r="O80" s="31">
        <v>293.14999999999998</v>
      </c>
      <c r="P80" s="38">
        <f t="shared" si="4"/>
        <v>9.0260958553641607E-2</v>
      </c>
      <c r="Q80" s="16" t="s">
        <v>4248</v>
      </c>
    </row>
    <row r="81" spans="1:17" x14ac:dyDescent="0.25">
      <c r="A81" s="6" t="s">
        <v>46</v>
      </c>
      <c r="B81" s="16" t="s">
        <v>3959</v>
      </c>
      <c r="C81" s="16" t="s">
        <v>3970</v>
      </c>
      <c r="E81" s="20">
        <v>120.99</v>
      </c>
      <c r="F81" s="20">
        <v>115.8</v>
      </c>
      <c r="G81" s="22">
        <f t="shared" si="1"/>
        <v>4.4818652849740917E-2</v>
      </c>
      <c r="H81" s="15">
        <v>84</v>
      </c>
      <c r="I81" s="15">
        <v>77</v>
      </c>
      <c r="J81" s="29">
        <v>46066</v>
      </c>
      <c r="K81" s="31">
        <v>117.96</v>
      </c>
      <c r="L81" s="38">
        <f t="shared" si="2"/>
        <v>2.5686673448626664E-2</v>
      </c>
      <c r="M81" s="31">
        <v>119.48</v>
      </c>
      <c r="N81" s="38">
        <f t="shared" si="3"/>
        <v>1.2638098426514822E-2</v>
      </c>
      <c r="O81" s="31">
        <v>116.02</v>
      </c>
      <c r="P81" s="38">
        <f t="shared" si="4"/>
        <v>4.2837441820375792E-2</v>
      </c>
      <c r="Q81" s="16" t="s">
        <v>4187</v>
      </c>
    </row>
    <row r="82" spans="1:17" x14ac:dyDescent="0.25">
      <c r="A82" s="6" t="s">
        <v>47</v>
      </c>
      <c r="B82" s="16" t="s">
        <v>3995</v>
      </c>
      <c r="C82" s="16" t="s">
        <v>4010</v>
      </c>
      <c r="E82" s="20">
        <v>91.57</v>
      </c>
      <c r="F82" s="20">
        <v>86.57</v>
      </c>
      <c r="G82" s="22">
        <f t="shared" si="1"/>
        <v>5.7756728658888763E-2</v>
      </c>
      <c r="H82" s="15">
        <v>89</v>
      </c>
      <c r="I82" s="15">
        <v>84</v>
      </c>
      <c r="J82" s="29">
        <v>46058</v>
      </c>
      <c r="K82" s="31">
        <v>89.56</v>
      </c>
      <c r="L82" s="38">
        <f t="shared" si="2"/>
        <v>2.2443054935238845E-2</v>
      </c>
      <c r="M82" s="31">
        <v>91.25</v>
      </c>
      <c r="N82" s="38">
        <f t="shared" si="3"/>
        <v>3.5068493150684182E-3</v>
      </c>
      <c r="O82" s="31">
        <v>88.68</v>
      </c>
      <c r="P82" s="38">
        <f t="shared" si="4"/>
        <v>3.258908434821816E-2</v>
      </c>
      <c r="Q82" s="16" t="s">
        <v>4186</v>
      </c>
    </row>
    <row r="83" spans="1:17" x14ac:dyDescent="0.25">
      <c r="A83" s="6" t="s">
        <v>54</v>
      </c>
      <c r="B83" s="16" t="s">
        <v>4041</v>
      </c>
      <c r="C83" s="16" t="s">
        <v>4046</v>
      </c>
      <c r="E83" s="20">
        <v>309.42</v>
      </c>
      <c r="F83" s="20">
        <v>288.91000000000003</v>
      </c>
      <c r="G83" s="22">
        <f t="shared" si="1"/>
        <v>7.0990966044788995E-2</v>
      </c>
      <c r="H83" s="15">
        <v>95</v>
      </c>
      <c r="I83" s="15">
        <v>83</v>
      </c>
      <c r="J83" s="29">
        <v>45712</v>
      </c>
      <c r="K83" s="31">
        <v>291.02</v>
      </c>
      <c r="L83" s="38">
        <f t="shared" si="2"/>
        <v>6.3225895127482765E-2</v>
      </c>
      <c r="M83" s="31">
        <v>306.88</v>
      </c>
      <c r="N83" s="38">
        <f t="shared" si="3"/>
        <v>8.2768508863400037E-3</v>
      </c>
      <c r="O83" s="31">
        <v>283.62</v>
      </c>
      <c r="P83" s="38">
        <f t="shared" si="4"/>
        <v>9.0966786545377654E-2</v>
      </c>
      <c r="Q83" s="16" t="s">
        <v>4253</v>
      </c>
    </row>
    <row r="84" spans="1:17" x14ac:dyDescent="0.25">
      <c r="A84" s="6" t="s">
        <v>56</v>
      </c>
      <c r="B84" s="16" t="s">
        <v>4150</v>
      </c>
      <c r="C84" s="16" t="s">
        <v>4154</v>
      </c>
      <c r="E84" s="20">
        <v>20.98</v>
      </c>
      <c r="F84" s="20">
        <v>19.5</v>
      </c>
      <c r="G84" s="22">
        <f t="shared" si="1"/>
        <v>7.5897435897435916E-2</v>
      </c>
      <c r="H84" s="15">
        <v>75</v>
      </c>
      <c r="I84" s="15">
        <v>84</v>
      </c>
      <c r="J84" s="29">
        <v>46042</v>
      </c>
      <c r="K84" s="31">
        <v>19.260000000000002</v>
      </c>
      <c r="L84" s="38">
        <f t="shared" si="2"/>
        <v>8.930425752855653E-2</v>
      </c>
      <c r="M84" s="31">
        <v>20.36</v>
      </c>
      <c r="N84" s="38">
        <f t="shared" si="3"/>
        <v>3.0451866404715179E-2</v>
      </c>
      <c r="O84" s="31">
        <v>18.89</v>
      </c>
      <c r="P84" s="38">
        <f t="shared" si="4"/>
        <v>0.11064055055584965</v>
      </c>
      <c r="Q84" s="16" t="s">
        <v>4189</v>
      </c>
    </row>
    <row r="85" spans="1:17" x14ac:dyDescent="0.25">
      <c r="A85" s="6" t="s">
        <v>63</v>
      </c>
      <c r="B85" s="16" t="s">
        <v>4179</v>
      </c>
      <c r="C85" s="16" t="s">
        <v>4195</v>
      </c>
      <c r="E85" s="20">
        <v>185.06</v>
      </c>
      <c r="F85" s="20">
        <v>169.69</v>
      </c>
      <c r="G85" s="22">
        <f t="shared" si="1"/>
        <v>9.0576934409806145E-2</v>
      </c>
      <c r="H85" s="15">
        <v>94</v>
      </c>
      <c r="I85" s="15">
        <v>97</v>
      </c>
      <c r="J85" s="29">
        <v>45685</v>
      </c>
      <c r="K85" s="31">
        <v>161.83000000000001</v>
      </c>
      <c r="L85" s="38">
        <f t="shared" si="2"/>
        <v>0.1435456961008465</v>
      </c>
      <c r="M85" s="31">
        <v>169.11</v>
      </c>
      <c r="N85" s="38">
        <f t="shared" si="3"/>
        <v>9.4317308260895197E-2</v>
      </c>
      <c r="O85" s="31">
        <v>160.11000000000001</v>
      </c>
      <c r="P85" s="38">
        <f t="shared" si="4"/>
        <v>0.15583036662294664</v>
      </c>
      <c r="Q85" s="16" t="s">
        <v>4251</v>
      </c>
    </row>
    <row r="86" spans="1:17" x14ac:dyDescent="0.25">
      <c r="A86" s="6" t="s">
        <v>64</v>
      </c>
      <c r="B86" s="16" t="s">
        <v>280</v>
      </c>
      <c r="C86" s="16" t="s">
        <v>290</v>
      </c>
      <c r="E86" s="20">
        <v>38.76</v>
      </c>
      <c r="F86" s="20">
        <v>34.46</v>
      </c>
      <c r="G86" s="22">
        <f t="shared" si="1"/>
        <v>0.12478235635519434</v>
      </c>
      <c r="H86" s="15">
        <v>81</v>
      </c>
      <c r="I86" s="15">
        <v>96</v>
      </c>
      <c r="J86" s="29">
        <v>45729</v>
      </c>
      <c r="K86" s="31">
        <v>36.32</v>
      </c>
      <c r="L86" s="38">
        <f t="shared" si="2"/>
        <v>6.7180616740088045E-2</v>
      </c>
      <c r="M86" s="31">
        <v>38.869999999999997</v>
      </c>
      <c r="N86" s="38">
        <f t="shared" si="3"/>
        <v>-2.8299459737586683E-3</v>
      </c>
      <c r="O86" s="31">
        <v>34.64</v>
      </c>
      <c r="P86" s="38">
        <f t="shared" si="4"/>
        <v>0.1189376443418013</v>
      </c>
      <c r="Q86" s="16" t="s">
        <v>4216</v>
      </c>
    </row>
    <row r="87" spans="1:17" x14ac:dyDescent="0.25">
      <c r="A87" s="6" t="s">
        <v>65</v>
      </c>
      <c r="B87" s="16" t="s">
        <v>3835</v>
      </c>
      <c r="C87" s="16" t="s">
        <v>3851</v>
      </c>
      <c r="E87" s="20">
        <v>210.35</v>
      </c>
      <c r="F87" s="20">
        <v>184.44</v>
      </c>
      <c r="G87" s="22">
        <f t="shared" si="1"/>
        <v>0.14047928865755799</v>
      </c>
      <c r="H87" s="15">
        <v>76</v>
      </c>
      <c r="I87" s="15">
        <v>94</v>
      </c>
      <c r="J87" s="29">
        <v>46072</v>
      </c>
      <c r="K87" s="31">
        <v>173.29</v>
      </c>
      <c r="L87" s="38">
        <f t="shared" si="2"/>
        <v>0.21386115759709159</v>
      </c>
      <c r="M87" s="31">
        <v>178.84</v>
      </c>
      <c r="N87" s="38">
        <f t="shared" si="3"/>
        <v>0.17619100872288074</v>
      </c>
      <c r="O87" s="31">
        <v>171.12</v>
      </c>
      <c r="P87" s="38">
        <f t="shared" si="4"/>
        <v>0.22925432445067781</v>
      </c>
      <c r="Q87" s="16" t="s">
        <v>4246</v>
      </c>
    </row>
    <row r="88" spans="1:17" x14ac:dyDescent="0.25">
      <c r="A88" s="6" t="s">
        <v>66</v>
      </c>
    </row>
    <row r="89" spans="1:17" x14ac:dyDescent="0.25">
      <c r="A89" s="6" t="s">
        <v>67</v>
      </c>
    </row>
    <row r="90" spans="1:17" x14ac:dyDescent="0.25">
      <c r="A90" s="6" t="s">
        <v>68</v>
      </c>
      <c r="B90" s="16" t="s">
        <v>4073</v>
      </c>
      <c r="C90" s="16" t="s">
        <v>4080</v>
      </c>
      <c r="E90" s="20">
        <v>192.86</v>
      </c>
      <c r="F90" s="20">
        <v>192.3</v>
      </c>
      <c r="G90" s="22">
        <f t="shared" ref="G90:G91" si="5">(E90-F90)/F90</f>
        <v>2.9121164846593979E-3</v>
      </c>
      <c r="I90" s="15">
        <v>61</v>
      </c>
      <c r="K90" s="31">
        <v>190.51</v>
      </c>
      <c r="L90" s="38">
        <f t="shared" ref="L90:L91" si="6">(E90-K90)/K90</f>
        <v>1.2335310482389495E-2</v>
      </c>
      <c r="M90" s="31">
        <v>192.22</v>
      </c>
      <c r="N90" s="38">
        <f t="shared" ref="N90:N91" si="7">(E90-M90)/M90</f>
        <v>3.3295182603267858E-3</v>
      </c>
      <c r="O90" s="31">
        <v>190.06</v>
      </c>
      <c r="P90" s="38">
        <f t="shared" ref="P90:P91" si="8">(E90-O90)/O90</f>
        <v>1.4732189834789074E-2</v>
      </c>
      <c r="Q90" s="16" t="s">
        <v>4199</v>
      </c>
    </row>
    <row r="91" spans="1:17" x14ac:dyDescent="0.25">
      <c r="A91" s="6" t="s">
        <v>69</v>
      </c>
      <c r="B91" s="16" t="s">
        <v>4074</v>
      </c>
      <c r="C91" s="16" t="s">
        <v>4082</v>
      </c>
      <c r="E91" s="20">
        <v>248.78</v>
      </c>
      <c r="F91" s="20">
        <v>252.77</v>
      </c>
      <c r="G91" s="22">
        <f t="shared" si="5"/>
        <v>-1.5785101080033268E-2</v>
      </c>
      <c r="I91" s="15">
        <v>71</v>
      </c>
      <c r="K91" s="31">
        <v>246.53</v>
      </c>
      <c r="L91" s="38">
        <f t="shared" si="6"/>
        <v>9.1266782947308639E-3</v>
      </c>
      <c r="M91" s="31">
        <v>249.26</v>
      </c>
      <c r="N91" s="38">
        <f t="shared" si="7"/>
        <v>-1.9257000722137118E-3</v>
      </c>
      <c r="O91" s="31">
        <v>246.08</v>
      </c>
      <c r="P91" s="38">
        <f t="shared" si="8"/>
        <v>1.0972041612483698E-2</v>
      </c>
      <c r="Q91" s="16" t="s">
        <v>4259</v>
      </c>
    </row>
    <row r="92" spans="1:17" x14ac:dyDescent="0.25">
      <c r="A92" s="6" t="s">
        <v>70</v>
      </c>
    </row>
    <row r="93" spans="1:17" x14ac:dyDescent="0.25">
      <c r="A93" s="6" t="s">
        <v>75</v>
      </c>
    </row>
    <row r="94" spans="1:17" x14ac:dyDescent="0.25">
      <c r="A94" s="6" t="s">
        <v>76</v>
      </c>
    </row>
    <row r="95" spans="1:17" x14ac:dyDescent="0.25">
      <c r="A95" s="6" t="s">
        <v>78</v>
      </c>
    </row>
    <row r="96" spans="1:17"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row r="113" customFormat="1" x14ac:dyDescent="0.25"/>
    <row r="114"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5" customFormat="1" x14ac:dyDescent="0.25"/>
    <row r="136" customFormat="1" x14ac:dyDescent="0.25"/>
    <row r="137" customFormat="1" x14ac:dyDescent="0.25"/>
    <row r="138" customFormat="1" x14ac:dyDescent="0.25"/>
    <row r="139" customFormat="1" x14ac:dyDescent="0.25"/>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4CCF-BAF0-4DAB-9AA4-104C4486EA2A}">
  <dimension ref="A1:XFD143"/>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46024</v>
      </c>
      <c r="I3" s="2"/>
      <c r="J3" s="29">
        <v>46027</v>
      </c>
      <c r="K3" s="28">
        <v>46028</v>
      </c>
      <c r="L3" s="28">
        <v>46029</v>
      </c>
      <c r="M3" s="28">
        <v>46030</v>
      </c>
      <c r="N3" s="28">
        <v>46031</v>
      </c>
      <c r="P3" s="2" t="s">
        <v>82</v>
      </c>
      <c r="R3" s="2" t="s">
        <v>82</v>
      </c>
    </row>
    <row r="4" spans="1:18" ht="15.75" thickBot="1" x14ac:dyDescent="0.3">
      <c r="A4" t="s">
        <v>0</v>
      </c>
      <c r="C4" s="10">
        <v>46027</v>
      </c>
      <c r="D4" s="11" t="s">
        <v>32</v>
      </c>
      <c r="E4" s="10">
        <v>46031</v>
      </c>
      <c r="J4" s="2" t="s">
        <v>26</v>
      </c>
      <c r="K4" s="2" t="s">
        <v>27</v>
      </c>
      <c r="L4" s="2" t="s">
        <v>28</v>
      </c>
      <c r="M4" s="2" t="s">
        <v>29</v>
      </c>
      <c r="N4" s="2" t="s">
        <v>30</v>
      </c>
    </row>
    <row r="5" spans="1:18" ht="15.75" thickBot="1" x14ac:dyDescent="0.3">
      <c r="A5" t="s">
        <v>910</v>
      </c>
      <c r="F5" s="8">
        <v>23241.99</v>
      </c>
      <c r="G5" s="36" t="s">
        <v>25</v>
      </c>
      <c r="H5" s="8">
        <v>23235.63</v>
      </c>
      <c r="J5" s="14">
        <v>23395.82</v>
      </c>
      <c r="K5" s="14">
        <v>23556.76</v>
      </c>
      <c r="L5" s="14">
        <v>23584.27</v>
      </c>
      <c r="M5" s="14">
        <v>23480.02</v>
      </c>
      <c r="N5" s="14">
        <v>23671.35</v>
      </c>
      <c r="P5" s="5">
        <f>(N5-H5)/H5</f>
        <v>1.875223525249789E-2</v>
      </c>
      <c r="R5" s="5">
        <f>(N5-F5)/F5</f>
        <v>1.8473461179528815E-2</v>
      </c>
    </row>
    <row r="6" spans="1:18" ht="15.75" thickBot="1" x14ac:dyDescent="0.3">
      <c r="A6" t="s">
        <v>302</v>
      </c>
      <c r="C6" s="40" t="s">
        <v>340</v>
      </c>
      <c r="D6" s="1"/>
      <c r="E6" s="1"/>
      <c r="F6" s="9">
        <v>6845.5</v>
      </c>
      <c r="G6" s="36" t="s">
        <v>107</v>
      </c>
      <c r="H6" s="9">
        <v>6858.47</v>
      </c>
      <c r="J6" s="14">
        <v>6902.05</v>
      </c>
      <c r="K6" s="17">
        <v>6944.82</v>
      </c>
      <c r="L6" s="17">
        <v>6920.93</v>
      </c>
      <c r="M6" s="14">
        <v>6921.46</v>
      </c>
      <c r="N6" s="14">
        <v>6966.28</v>
      </c>
      <c r="P6" s="5">
        <f>(N6-H6)/H6</f>
        <v>1.5719249336951169E-2</v>
      </c>
      <c r="R6" s="5">
        <f>(N6-F6)/F6</f>
        <v>1.7643707545102586E-2</v>
      </c>
    </row>
    <row r="7" spans="1:18" x14ac:dyDescent="0.25">
      <c r="C7" s="35"/>
      <c r="J7" s="12"/>
    </row>
    <row r="8" spans="1:18" x14ac:dyDescent="0.25">
      <c r="C8" s="12"/>
      <c r="J8" s="12"/>
    </row>
    <row r="9" spans="1:18" x14ac:dyDescent="0.25">
      <c r="C9" s="12"/>
      <c r="J9" s="12"/>
    </row>
    <row r="10" spans="1:18" x14ac:dyDescent="0.25">
      <c r="A10" t="s">
        <v>3</v>
      </c>
      <c r="C10" s="16" t="s">
        <v>4309</v>
      </c>
      <c r="J10" s="16"/>
    </row>
    <row r="11" spans="1:18" x14ac:dyDescent="0.25">
      <c r="C11" s="27" t="s">
        <v>4310</v>
      </c>
      <c r="J11" s="16"/>
    </row>
    <row r="12" spans="1:18" x14ac:dyDescent="0.25">
      <c r="C12" s="27" t="s">
        <v>4311</v>
      </c>
      <c r="J12" s="16"/>
    </row>
    <row r="13" spans="1:18" x14ac:dyDescent="0.25">
      <c r="C13" s="27" t="s">
        <v>4312</v>
      </c>
      <c r="J13" s="16"/>
    </row>
    <row r="14" spans="1:18" x14ac:dyDescent="0.25">
      <c r="C14" s="27" t="s">
        <v>4313</v>
      </c>
      <c r="J14" s="16"/>
    </row>
    <row r="15" spans="1:18" x14ac:dyDescent="0.25">
      <c r="C15" s="27" t="s">
        <v>4314</v>
      </c>
      <c r="J15" s="16"/>
    </row>
    <row r="16" spans="1:18" x14ac:dyDescent="0.25">
      <c r="C16" s="16" t="s">
        <v>4315</v>
      </c>
      <c r="J16" s="16"/>
    </row>
    <row r="17" spans="3:10" x14ac:dyDescent="0.25">
      <c r="C17" s="16" t="s">
        <v>4316</v>
      </c>
      <c r="J17" s="16"/>
    </row>
    <row r="18" spans="3:10" x14ac:dyDescent="0.25">
      <c r="C18" s="16" t="s">
        <v>4317</v>
      </c>
      <c r="J18" s="16"/>
    </row>
    <row r="19" spans="3:10" x14ac:dyDescent="0.25">
      <c r="C19" s="16" t="s">
        <v>4318</v>
      </c>
      <c r="J19" s="16"/>
    </row>
    <row r="20" spans="3:10" x14ac:dyDescent="0.25">
      <c r="C20" s="16" t="s">
        <v>4319</v>
      </c>
      <c r="J20" s="16"/>
    </row>
    <row r="21" spans="3:10" x14ac:dyDescent="0.25">
      <c r="C21" s="16" t="s">
        <v>4320</v>
      </c>
      <c r="J21" s="16"/>
    </row>
    <row r="22" spans="3:10" x14ac:dyDescent="0.25">
      <c r="C22" s="16" t="s">
        <v>4321</v>
      </c>
      <c r="J22" s="16"/>
    </row>
    <row r="23" spans="3:10" x14ac:dyDescent="0.25">
      <c r="C23" s="16" t="s">
        <v>4322</v>
      </c>
      <c r="J23" s="16"/>
    </row>
    <row r="24" spans="3:10" x14ac:dyDescent="0.25">
      <c r="C24" s="16"/>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6"/>
      <c r="J29" s="16"/>
    </row>
    <row r="30" spans="3:10" x14ac:dyDescent="0.25">
      <c r="C30" s="12" t="s">
        <v>182</v>
      </c>
      <c r="D30" s="12" t="s">
        <v>4308</v>
      </c>
      <c r="J30" s="16"/>
    </row>
    <row r="31" spans="3:10" x14ac:dyDescent="0.25">
      <c r="C31" s="12" t="s">
        <v>163</v>
      </c>
      <c r="D31" s="12" t="s">
        <v>4275</v>
      </c>
      <c r="J31" s="16"/>
    </row>
    <row r="32" spans="3:10" x14ac:dyDescent="0.25">
      <c r="C32" s="12" t="s">
        <v>4084</v>
      </c>
      <c r="D32" s="12"/>
      <c r="J32" s="16"/>
    </row>
    <row r="33" spans="3:10 16384:16384" x14ac:dyDescent="0.25">
      <c r="F33" s="2" t="s">
        <v>154</v>
      </c>
      <c r="J33" s="16"/>
    </row>
    <row r="34" spans="3:10 16384:16384" x14ac:dyDescent="0.25">
      <c r="C34" t="s">
        <v>102</v>
      </c>
      <c r="D34" s="5">
        <v>0.19620000000000001</v>
      </c>
      <c r="E34" s="7"/>
      <c r="F34" s="2" t="s">
        <v>155</v>
      </c>
      <c r="I34" s="5"/>
      <c r="J34" s="16"/>
    </row>
    <row r="35" spans="3:10 16384:16384" x14ac:dyDescent="0.25">
      <c r="C35" s="16"/>
      <c r="D35" s="5"/>
      <c r="E35" s="7"/>
      <c r="F35" s="5"/>
      <c r="I35" s="5"/>
      <c r="J35" s="16"/>
    </row>
    <row r="36" spans="3:10 16384:16384" x14ac:dyDescent="0.25">
      <c r="C36" s="16"/>
      <c r="D36" s="5"/>
      <c r="E36" s="7"/>
      <c r="F36" s="34"/>
      <c r="I36" s="5"/>
      <c r="J36" s="16"/>
    </row>
    <row r="37" spans="3:10 16384:16384" x14ac:dyDescent="0.25">
      <c r="C37" t="s">
        <v>151</v>
      </c>
      <c r="D37" s="5">
        <v>0.1207</v>
      </c>
      <c r="F37" s="5">
        <v>-4.3200000000000002E-2</v>
      </c>
      <c r="I37" s="5"/>
      <c r="J37" s="16"/>
    </row>
    <row r="38" spans="3:10 16384:16384" x14ac:dyDescent="0.25">
      <c r="C38" t="s">
        <v>266</v>
      </c>
      <c r="D38" s="5">
        <v>9.4399999999999998E-2</v>
      </c>
      <c r="F38" s="5">
        <v>4.7500000000000001E-2</v>
      </c>
      <c r="I38" s="5"/>
      <c r="J38" s="16"/>
    </row>
    <row r="39" spans="3:10 16384:16384" x14ac:dyDescent="0.25">
      <c r="C39" t="s">
        <v>2289</v>
      </c>
      <c r="D39" s="5">
        <v>0.1278</v>
      </c>
      <c r="F39" s="5">
        <v>-8.4000000000000005E-2</v>
      </c>
      <c r="I39" s="5"/>
      <c r="J39" s="16"/>
    </row>
    <row r="40" spans="3:10 16384:16384" x14ac:dyDescent="0.25">
      <c r="C40" t="s">
        <v>4102</v>
      </c>
      <c r="D40" s="5">
        <v>9.2700000000000005E-2</v>
      </c>
      <c r="F40" s="5">
        <v>1.5800000000000002E-2</v>
      </c>
      <c r="I40" s="5"/>
      <c r="J40" s="16"/>
    </row>
    <row r="41" spans="3:10 16384:16384" x14ac:dyDescent="0.25">
      <c r="C41" t="s">
        <v>4148</v>
      </c>
      <c r="D41" s="5">
        <v>9.8299999999999998E-2</v>
      </c>
      <c r="F41" s="5">
        <v>8.2600000000000007E-2</v>
      </c>
      <c r="I41" s="5"/>
      <c r="J41" s="16"/>
    </row>
    <row r="42" spans="3:10 16384:16384" x14ac:dyDescent="0.25">
      <c r="C42" t="s">
        <v>4213</v>
      </c>
      <c r="D42" s="5">
        <v>8.4599999999999995E-2</v>
      </c>
      <c r="F42" s="5">
        <v>8.7999999999999995E-2</v>
      </c>
      <c r="I42" s="5"/>
      <c r="J42" s="16"/>
    </row>
    <row r="43" spans="3:10 16384:16384" x14ac:dyDescent="0.25">
      <c r="C43" t="s">
        <v>4242</v>
      </c>
      <c r="D43" s="5">
        <v>7.7399999999999997E-2</v>
      </c>
      <c r="F43" s="5">
        <v>0.38219999999999998</v>
      </c>
      <c r="I43" s="5"/>
      <c r="J43" s="16"/>
      <c r="XFD43">
        <v>7</v>
      </c>
    </row>
    <row r="44" spans="3:10 16384:16384" x14ac:dyDescent="0.25">
      <c r="C44" t="s">
        <v>4214</v>
      </c>
      <c r="D44" s="5">
        <v>0.1079</v>
      </c>
      <c r="F44" s="5">
        <v>0.17150000000000001</v>
      </c>
      <c r="G44" s="22"/>
      <c r="H44" s="16"/>
      <c r="I44" s="5"/>
      <c r="J44" s="16"/>
    </row>
    <row r="45" spans="3:10 16384:16384" x14ac:dyDescent="0.25">
      <c r="G45" s="22"/>
      <c r="H45" s="16"/>
      <c r="I45" s="5"/>
      <c r="J45" s="16"/>
    </row>
    <row r="46" spans="3:10 16384:16384" x14ac:dyDescent="0.25">
      <c r="G46" s="22"/>
      <c r="H46" s="16"/>
      <c r="I46" s="5"/>
      <c r="J46" s="16"/>
    </row>
    <row r="47" spans="3:10 16384:16384" x14ac:dyDescent="0.25">
      <c r="G47" s="22"/>
      <c r="H47" s="16"/>
      <c r="I47" s="5"/>
      <c r="J47" s="16"/>
    </row>
    <row r="48" spans="3:10 16384:16384" x14ac:dyDescent="0.25">
      <c r="D48" s="5"/>
      <c r="E48" s="21"/>
      <c r="F48" s="34"/>
      <c r="G48" s="22"/>
      <c r="H48" s="16"/>
      <c r="I48" s="5"/>
      <c r="J48" s="16"/>
    </row>
    <row r="49" spans="1:19" x14ac:dyDescent="0.25">
      <c r="D49" s="5">
        <f>SUM(D34:D48)</f>
        <v>1</v>
      </c>
      <c r="F49" s="34"/>
      <c r="I49" s="22"/>
      <c r="J49" s="16"/>
    </row>
    <row r="50" spans="1:19" x14ac:dyDescent="0.25">
      <c r="E50" s="21"/>
      <c r="F50" s="16"/>
      <c r="G50" s="22"/>
      <c r="H50" s="16"/>
      <c r="I50" s="22"/>
      <c r="J50" s="16"/>
    </row>
    <row r="51" spans="1:19" x14ac:dyDescent="0.25">
      <c r="C51" s="12"/>
      <c r="D51" s="5"/>
      <c r="E51" s="21"/>
      <c r="F51" s="16"/>
      <c r="G51" s="22"/>
      <c r="H51" s="16"/>
      <c r="I51" s="22"/>
      <c r="J51" s="16"/>
    </row>
    <row r="52" spans="1:19" x14ac:dyDescent="0.25">
      <c r="C52" s="12"/>
      <c r="E52" s="21"/>
      <c r="F52" s="15" t="s">
        <v>108</v>
      </c>
      <c r="G52" s="16"/>
      <c r="H52" s="12"/>
      <c r="I52" s="16"/>
    </row>
    <row r="53" spans="1:19" x14ac:dyDescent="0.25">
      <c r="A53" t="s">
        <v>4</v>
      </c>
      <c r="C53" s="12"/>
      <c r="E53" s="24" t="s">
        <v>6</v>
      </c>
      <c r="F53" s="24" t="s">
        <v>7</v>
      </c>
      <c r="G53" s="24" t="s">
        <v>8</v>
      </c>
      <c r="H53" s="24" t="s">
        <v>9</v>
      </c>
      <c r="I53" s="24" t="s">
        <v>21</v>
      </c>
      <c r="J53" s="24" t="s">
        <v>23</v>
      </c>
      <c r="K53" s="24" t="s">
        <v>22</v>
      </c>
      <c r="L53" s="24" t="s">
        <v>120</v>
      </c>
      <c r="M53" s="23" t="s">
        <v>10</v>
      </c>
      <c r="N53" s="25"/>
      <c r="O53" s="25"/>
      <c r="P53" s="25"/>
      <c r="Q53" s="25"/>
      <c r="R53" s="25"/>
      <c r="S53" s="25"/>
    </row>
    <row r="54" spans="1:19" x14ac:dyDescent="0.25">
      <c r="A54" s="6" t="s">
        <v>5</v>
      </c>
      <c r="B54" t="s">
        <v>151</v>
      </c>
      <c r="E54" s="4">
        <v>259.31</v>
      </c>
      <c r="F54">
        <v>271.33999999999997</v>
      </c>
      <c r="G54" s="5">
        <f>(E54-F54)/F54</f>
        <v>-4.4335520011793222E-2</v>
      </c>
      <c r="H54" s="20">
        <v>265</v>
      </c>
      <c r="I54" s="4">
        <v>259.24</v>
      </c>
      <c r="J54" s="2">
        <v>69</v>
      </c>
      <c r="K54" s="2">
        <v>84</v>
      </c>
      <c r="M54" t="s">
        <v>4276</v>
      </c>
    </row>
    <row r="55" spans="1:19" x14ac:dyDescent="0.25">
      <c r="A55" s="6" t="s">
        <v>11</v>
      </c>
      <c r="B55" t="s">
        <v>266</v>
      </c>
      <c r="E55" s="4">
        <v>647.72</v>
      </c>
      <c r="F55" s="4">
        <v>678.26</v>
      </c>
      <c r="G55" s="5">
        <f>(E55-F55)/F55</f>
        <v>-4.502698080382149E-2</v>
      </c>
      <c r="H55" s="20">
        <v>650</v>
      </c>
      <c r="I55" s="4">
        <v>675</v>
      </c>
      <c r="J55" s="2">
        <v>95</v>
      </c>
      <c r="K55" s="2">
        <v>80</v>
      </c>
      <c r="L55" s="2"/>
      <c r="M55" t="s">
        <v>4277</v>
      </c>
    </row>
    <row r="56" spans="1:19" x14ac:dyDescent="0.25">
      <c r="A56" s="6" t="s">
        <v>12</v>
      </c>
      <c r="B56" t="s">
        <v>2289</v>
      </c>
      <c r="E56" s="4">
        <v>622.5</v>
      </c>
      <c r="F56" s="4">
        <v>643.41999999999996</v>
      </c>
      <c r="G56" s="5">
        <f>(E56-F56)/F56</f>
        <v>-3.2513754623729386E-2</v>
      </c>
      <c r="H56" s="20">
        <v>630</v>
      </c>
      <c r="I56" s="4">
        <v>664.69</v>
      </c>
      <c r="J56" s="2">
        <v>88</v>
      </c>
      <c r="K56" s="2">
        <v>40</v>
      </c>
      <c r="L56" s="2"/>
      <c r="M56" t="s">
        <v>4278</v>
      </c>
    </row>
    <row r="57" spans="1:19" x14ac:dyDescent="0.25">
      <c r="A57" s="6" t="s">
        <v>13</v>
      </c>
      <c r="B57" t="s">
        <v>4102</v>
      </c>
      <c r="E57" s="4">
        <v>445</v>
      </c>
      <c r="F57">
        <v>478.85</v>
      </c>
      <c r="G57" s="5">
        <f t="shared" ref="G57:G61" si="0">(E57-F57)/F57</f>
        <v>-7.0690195259475869E-2</v>
      </c>
      <c r="H57" s="20">
        <v>445</v>
      </c>
      <c r="I57" s="4">
        <v>426.75</v>
      </c>
      <c r="J57" s="2">
        <v>84</v>
      </c>
      <c r="K57" s="2">
        <v>45</v>
      </c>
      <c r="M57" t="s">
        <v>4279</v>
      </c>
    </row>
    <row r="58" spans="1:19" x14ac:dyDescent="0.25">
      <c r="A58" s="6" t="s">
        <v>14</v>
      </c>
      <c r="B58" t="s">
        <v>4148</v>
      </c>
      <c r="E58" s="4">
        <v>81.56</v>
      </c>
      <c r="F58" s="4">
        <v>82.18</v>
      </c>
      <c r="G58" s="5">
        <f t="shared" si="0"/>
        <v>-7.5444146994403079E-3</v>
      </c>
      <c r="H58" s="20">
        <v>77</v>
      </c>
      <c r="I58" s="4">
        <v>79.92</v>
      </c>
      <c r="J58" s="2">
        <v>86</v>
      </c>
      <c r="K58" s="2">
        <v>94</v>
      </c>
      <c r="M58" t="s">
        <v>4280</v>
      </c>
    </row>
    <row r="59" spans="1:19" x14ac:dyDescent="0.25">
      <c r="A59" s="6" t="s">
        <v>15</v>
      </c>
      <c r="B59" t="s">
        <v>4213</v>
      </c>
      <c r="E59" s="4">
        <v>43.88</v>
      </c>
      <c r="F59" s="4">
        <v>39.56</v>
      </c>
      <c r="G59" s="5">
        <f t="shared" si="0"/>
        <v>0.10920121334681497</v>
      </c>
      <c r="H59" s="20">
        <v>39</v>
      </c>
      <c r="I59" s="4">
        <v>40.68</v>
      </c>
      <c r="J59" s="2">
        <v>92</v>
      </c>
      <c r="K59" s="37" t="s">
        <v>247</v>
      </c>
      <c r="L59" s="2"/>
      <c r="M59" t="s">
        <v>4281</v>
      </c>
    </row>
    <row r="60" spans="1:19" x14ac:dyDescent="0.25">
      <c r="A60" s="6" t="s">
        <v>16</v>
      </c>
      <c r="B60" t="s">
        <v>4242</v>
      </c>
      <c r="E60" s="4">
        <v>106.22</v>
      </c>
      <c r="F60" s="4">
        <v>80.13</v>
      </c>
      <c r="G60" s="5">
        <f t="shared" si="0"/>
        <v>0.32559590665169108</v>
      </c>
      <c r="H60" s="20">
        <v>85</v>
      </c>
      <c r="I60" s="4">
        <v>81</v>
      </c>
      <c r="J60" s="2">
        <v>98</v>
      </c>
      <c r="K60" s="2">
        <v>80</v>
      </c>
      <c r="L60" s="2"/>
      <c r="M60" t="s">
        <v>4282</v>
      </c>
    </row>
    <row r="61" spans="1:19" x14ac:dyDescent="0.25">
      <c r="A61" s="6" t="s">
        <v>17</v>
      </c>
      <c r="B61" t="s">
        <v>4214</v>
      </c>
      <c r="E61" s="4">
        <v>23.29</v>
      </c>
      <c r="F61" s="4">
        <v>21.05</v>
      </c>
      <c r="G61" s="5">
        <f t="shared" si="0"/>
        <v>0.10641330166270777</v>
      </c>
      <c r="H61" s="20">
        <v>20.5</v>
      </c>
      <c r="I61" s="4">
        <v>20.6</v>
      </c>
      <c r="J61" s="2">
        <v>95</v>
      </c>
      <c r="K61" s="2">
        <v>15</v>
      </c>
      <c r="M61" t="s">
        <v>4283</v>
      </c>
    </row>
    <row r="62" spans="1:19" x14ac:dyDescent="0.25">
      <c r="A62" s="6" t="s">
        <v>31</v>
      </c>
      <c r="E62" s="4"/>
      <c r="F62" s="4"/>
      <c r="G62" s="5"/>
      <c r="H62" s="13"/>
      <c r="I62" s="4"/>
      <c r="J62" s="2"/>
      <c r="K62" s="2"/>
    </row>
    <row r="63" spans="1:19" x14ac:dyDescent="0.25">
      <c r="A63" s="6" t="s">
        <v>33</v>
      </c>
    </row>
    <row r="64" spans="1:19" x14ac:dyDescent="0.25">
      <c r="A64" s="6" t="s">
        <v>34</v>
      </c>
    </row>
    <row r="65" spans="1:20" x14ac:dyDescent="0.25">
      <c r="A65" s="6" t="s">
        <v>35</v>
      </c>
      <c r="E65" s="4"/>
      <c r="F65" s="4"/>
      <c r="H65" s="4"/>
      <c r="I65" s="4"/>
      <c r="L65" s="2"/>
    </row>
    <row r="67" spans="1:20" x14ac:dyDescent="0.25">
      <c r="E67" s="7"/>
      <c r="G67" s="2" t="s">
        <v>128</v>
      </c>
      <c r="J67" s="2" t="s">
        <v>127</v>
      </c>
      <c r="L67" s="2" t="s">
        <v>150</v>
      </c>
      <c r="N67" s="2" t="s">
        <v>150</v>
      </c>
      <c r="P67" s="2" t="s">
        <v>150</v>
      </c>
    </row>
    <row r="68" spans="1:20" x14ac:dyDescent="0.25">
      <c r="A68" s="3" t="s">
        <v>18</v>
      </c>
      <c r="E68" s="18" t="s">
        <v>6</v>
      </c>
      <c r="F68" s="18" t="s">
        <v>21</v>
      </c>
      <c r="G68" s="18" t="s">
        <v>129</v>
      </c>
      <c r="H68" s="18" t="s">
        <v>22</v>
      </c>
      <c r="I68" s="18" t="s">
        <v>23</v>
      </c>
      <c r="J68" s="18" t="s">
        <v>22</v>
      </c>
      <c r="K68" s="18" t="s">
        <v>146</v>
      </c>
      <c r="L68" s="18" t="s">
        <v>146</v>
      </c>
      <c r="M68" s="18" t="s">
        <v>130</v>
      </c>
      <c r="N68" s="18" t="s">
        <v>130</v>
      </c>
      <c r="O68" s="18" t="s">
        <v>131</v>
      </c>
      <c r="P68" s="18" t="s">
        <v>131</v>
      </c>
      <c r="Q68" s="19" t="s">
        <v>10</v>
      </c>
    </row>
    <row r="69" spans="1:20" x14ac:dyDescent="0.25">
      <c r="A69" s="3"/>
      <c r="E69" s="18"/>
      <c r="F69" s="18"/>
      <c r="G69" s="18"/>
      <c r="H69" s="18"/>
      <c r="I69" s="18"/>
      <c r="J69" s="18"/>
      <c r="K69" s="18"/>
      <c r="M69" s="18"/>
      <c r="O69" s="18"/>
      <c r="Q69" s="19"/>
    </row>
    <row r="70" spans="1:20" x14ac:dyDescent="0.25">
      <c r="A70" s="6" t="s">
        <v>5</v>
      </c>
      <c r="B70" s="16" t="s">
        <v>4243</v>
      </c>
      <c r="C70" s="16" t="s">
        <v>4256</v>
      </c>
      <c r="E70" s="20">
        <v>162.61000000000001</v>
      </c>
      <c r="F70" s="20">
        <v>262.89999999999998</v>
      </c>
      <c r="G70" s="22">
        <f t="shared" ref="G70:G89" si="1">(E70-F70)/F70</f>
        <v>-0.38147584632940273</v>
      </c>
      <c r="H70" s="15">
        <v>81</v>
      </c>
      <c r="I70" s="15">
        <v>90</v>
      </c>
      <c r="J70" s="29">
        <v>46069</v>
      </c>
      <c r="K70" s="31">
        <v>159.31</v>
      </c>
      <c r="L70" s="38">
        <f t="shared" ref="L70:L89" si="2">(E70-K70)/K70</f>
        <v>2.0714330550499097E-2</v>
      </c>
      <c r="M70" s="31">
        <v>163.18</v>
      </c>
      <c r="N70" s="38">
        <f t="shared" ref="N70:N89" si="3">(E70-M70)/M70</f>
        <v>-3.4930751317563007E-3</v>
      </c>
      <c r="O70" s="31">
        <v>160.58000000000001</v>
      </c>
      <c r="P70" s="38">
        <f t="shared" ref="P70:P89" si="4">(E70-O70)/O70</f>
        <v>1.2641673931996519E-2</v>
      </c>
      <c r="Q70" s="16" t="s">
        <v>4287</v>
      </c>
    </row>
    <row r="71" spans="1:20" x14ac:dyDescent="0.25">
      <c r="A71" s="6" t="s">
        <v>11</v>
      </c>
      <c r="B71" s="16" t="s">
        <v>118</v>
      </c>
      <c r="C71" s="16" t="s">
        <v>2527</v>
      </c>
      <c r="E71" s="20">
        <v>178.46</v>
      </c>
      <c r="F71" s="20">
        <v>202.53</v>
      </c>
      <c r="G71" s="22">
        <f t="shared" si="1"/>
        <v>-0.11884659062854883</v>
      </c>
      <c r="H71" s="15">
        <v>99</v>
      </c>
      <c r="I71" s="15">
        <v>93</v>
      </c>
      <c r="J71" s="29">
        <v>46093</v>
      </c>
      <c r="K71" s="31">
        <v>171.18</v>
      </c>
      <c r="L71" s="38">
        <f t="shared" si="2"/>
        <v>4.2528332749152943E-2</v>
      </c>
      <c r="M71" s="31">
        <v>172.24</v>
      </c>
      <c r="N71" s="38">
        <f t="shared" si="3"/>
        <v>3.6112401300510903E-2</v>
      </c>
      <c r="O71" s="31">
        <v>173.58</v>
      </c>
      <c r="P71" s="38">
        <f t="shared" si="4"/>
        <v>2.811383799976953E-2</v>
      </c>
      <c r="Q71" s="16" t="s">
        <v>4289</v>
      </c>
    </row>
    <row r="72" spans="1:20" x14ac:dyDescent="0.25">
      <c r="A72" s="6" t="s">
        <v>12</v>
      </c>
      <c r="B72" s="16" t="s">
        <v>2557</v>
      </c>
      <c r="C72" s="16" t="s">
        <v>2569</v>
      </c>
      <c r="E72" s="20">
        <v>239.35</v>
      </c>
      <c r="F72" s="20">
        <v>262.32</v>
      </c>
      <c r="G72" s="22">
        <f t="shared" si="1"/>
        <v>-8.7564806343397375E-2</v>
      </c>
      <c r="H72" s="15">
        <v>81</v>
      </c>
      <c r="I72" s="15">
        <v>96</v>
      </c>
      <c r="J72" s="29">
        <v>46090</v>
      </c>
      <c r="K72" s="31">
        <v>216.16</v>
      </c>
      <c r="L72" s="38">
        <f t="shared" si="2"/>
        <v>0.10728164322723907</v>
      </c>
      <c r="M72" s="31">
        <v>222.55</v>
      </c>
      <c r="N72" s="38">
        <f t="shared" si="3"/>
        <v>7.5488654235003283E-2</v>
      </c>
      <c r="O72" s="31">
        <v>216.57</v>
      </c>
      <c r="P72" s="38">
        <f t="shared" si="4"/>
        <v>0.10518539040494991</v>
      </c>
      <c r="Q72" s="16" t="s">
        <v>4288</v>
      </c>
      <c r="T72" s="16"/>
    </row>
    <row r="73" spans="1:20" x14ac:dyDescent="0.25">
      <c r="A73" s="6" t="s">
        <v>13</v>
      </c>
      <c r="B73" s="16" t="s">
        <v>4039</v>
      </c>
      <c r="C73" s="16" t="s">
        <v>4042</v>
      </c>
      <c r="E73" s="20">
        <v>40.840000000000003</v>
      </c>
      <c r="F73" s="20">
        <v>43.72</v>
      </c>
      <c r="G73" s="22">
        <f t="shared" si="1"/>
        <v>-6.5873741994510418E-2</v>
      </c>
      <c r="H73" s="15">
        <v>80</v>
      </c>
      <c r="I73" s="15">
        <v>96</v>
      </c>
      <c r="J73" s="29">
        <v>46084</v>
      </c>
      <c r="K73" s="31">
        <v>43.18</v>
      </c>
      <c r="L73" s="38">
        <f t="shared" si="2"/>
        <v>-5.419175544233433E-2</v>
      </c>
      <c r="M73" s="31">
        <v>43.13</v>
      </c>
      <c r="N73" s="38">
        <f t="shared" si="3"/>
        <v>-5.3095293299327592E-2</v>
      </c>
      <c r="O73" s="31">
        <v>41.9</v>
      </c>
      <c r="P73" s="38">
        <f t="shared" si="4"/>
        <v>-2.5298329355608478E-2</v>
      </c>
      <c r="Q73" s="16" t="s">
        <v>4291</v>
      </c>
    </row>
    <row r="74" spans="1:20" x14ac:dyDescent="0.25">
      <c r="A74" s="6" t="s">
        <v>14</v>
      </c>
      <c r="B74" s="16" t="s">
        <v>3706</v>
      </c>
      <c r="C74" s="16" t="s">
        <v>4306</v>
      </c>
      <c r="E74" s="20">
        <v>53.16</v>
      </c>
      <c r="F74" s="20">
        <v>56.51</v>
      </c>
      <c r="G74" s="22">
        <f t="shared" si="1"/>
        <v>-5.9281543089718662E-2</v>
      </c>
      <c r="H74" s="15">
        <v>98</v>
      </c>
      <c r="I74" s="15">
        <v>95</v>
      </c>
      <c r="J74" s="29">
        <v>46077</v>
      </c>
      <c r="K74" s="31">
        <v>48.11</v>
      </c>
      <c r="L74" s="38">
        <f t="shared" si="2"/>
        <v>0.10496778216586983</v>
      </c>
      <c r="M74" s="31">
        <v>48.82</v>
      </c>
      <c r="N74" s="38">
        <f t="shared" si="3"/>
        <v>8.889799262597288E-2</v>
      </c>
      <c r="O74" s="31">
        <v>48.69</v>
      </c>
      <c r="P74" s="38">
        <f t="shared" si="4"/>
        <v>9.1805298829328391E-2</v>
      </c>
      <c r="Q74" s="16" t="s">
        <v>4307</v>
      </c>
    </row>
    <row r="75" spans="1:20" x14ac:dyDescent="0.25">
      <c r="A75" s="6" t="s">
        <v>15</v>
      </c>
      <c r="B75" s="16" t="s">
        <v>193</v>
      </c>
      <c r="C75" s="16" t="s">
        <v>195</v>
      </c>
      <c r="E75" s="20">
        <v>226.15</v>
      </c>
      <c r="F75" s="20">
        <v>237</v>
      </c>
      <c r="G75" s="22">
        <f t="shared" si="1"/>
        <v>-4.5780590717299556E-2</v>
      </c>
      <c r="H75" s="15">
        <v>97</v>
      </c>
      <c r="I75" s="15">
        <v>85</v>
      </c>
      <c r="J75" s="29">
        <v>46094</v>
      </c>
      <c r="K75" s="31">
        <v>219.47</v>
      </c>
      <c r="L75" s="38">
        <f t="shared" si="2"/>
        <v>3.0436961771540559E-2</v>
      </c>
      <c r="M75" s="31">
        <v>225.45</v>
      </c>
      <c r="N75" s="38">
        <f t="shared" si="3"/>
        <v>3.1049013084941987E-3</v>
      </c>
      <c r="O75" s="31">
        <v>217.92</v>
      </c>
      <c r="P75" s="38">
        <f t="shared" si="4"/>
        <v>3.7766152716593331E-2</v>
      </c>
      <c r="Q75" s="16" t="s">
        <v>4294</v>
      </c>
    </row>
    <row r="76" spans="1:20" x14ac:dyDescent="0.25">
      <c r="A76" s="6" t="s">
        <v>16</v>
      </c>
      <c r="B76" s="16" t="s">
        <v>280</v>
      </c>
      <c r="C76" s="16" t="s">
        <v>290</v>
      </c>
      <c r="E76" s="20">
        <v>41.8</v>
      </c>
      <c r="F76" s="20">
        <v>43.13</v>
      </c>
      <c r="G76" s="22">
        <f t="shared" si="1"/>
        <v>-3.0837004405286465E-2</v>
      </c>
      <c r="H76" s="15">
        <v>81</v>
      </c>
      <c r="I76" s="15">
        <v>97</v>
      </c>
      <c r="J76" s="29">
        <v>45729</v>
      </c>
      <c r="K76" s="31">
        <v>37.71</v>
      </c>
      <c r="L76" s="38">
        <f t="shared" si="2"/>
        <v>0.10845929461681242</v>
      </c>
      <c r="M76" s="31">
        <v>39.79</v>
      </c>
      <c r="N76" s="38">
        <f t="shared" si="3"/>
        <v>5.0515204825332949E-2</v>
      </c>
      <c r="O76" s="31">
        <v>36.14</v>
      </c>
      <c r="P76" s="38">
        <f t="shared" si="4"/>
        <v>0.15661317100166011</v>
      </c>
      <c r="Q76" s="16" t="s">
        <v>4299</v>
      </c>
    </row>
    <row r="77" spans="1:20" x14ac:dyDescent="0.25">
      <c r="A77" s="6" t="s">
        <v>17</v>
      </c>
      <c r="B77" s="16" t="s">
        <v>1904</v>
      </c>
      <c r="C77" s="16" t="s">
        <v>1910</v>
      </c>
      <c r="E77" s="20">
        <v>140.16</v>
      </c>
      <c r="F77" s="20">
        <v>143.47999999999999</v>
      </c>
      <c r="G77" s="22">
        <f t="shared" si="1"/>
        <v>-2.3139113465291284E-2</v>
      </c>
      <c r="H77" s="15">
        <v>99</v>
      </c>
      <c r="I77" s="15">
        <v>93</v>
      </c>
      <c r="J77" s="29">
        <v>46050</v>
      </c>
      <c r="K77" s="31">
        <v>136.65</v>
      </c>
      <c r="L77" s="38">
        <f t="shared" si="2"/>
        <v>2.5686059275521339E-2</v>
      </c>
      <c r="M77" s="31">
        <v>137.15</v>
      </c>
      <c r="N77" s="38">
        <f t="shared" si="3"/>
        <v>2.1946773605541311E-2</v>
      </c>
      <c r="O77" s="31">
        <v>137.15</v>
      </c>
      <c r="P77" s="38">
        <f t="shared" si="4"/>
        <v>2.1946773605541311E-2</v>
      </c>
      <c r="Q77" s="16" t="s">
        <v>4220</v>
      </c>
    </row>
    <row r="78" spans="1:20" x14ac:dyDescent="0.25">
      <c r="A78" s="6" t="s">
        <v>31</v>
      </c>
      <c r="B78" s="16" t="s">
        <v>4285</v>
      </c>
      <c r="C78" s="16" t="s">
        <v>4302</v>
      </c>
      <c r="E78" s="20">
        <v>72.56</v>
      </c>
      <c r="F78" s="20">
        <v>74.25</v>
      </c>
      <c r="G78" s="22">
        <f t="shared" si="1"/>
        <v>-2.2760942760942732E-2</v>
      </c>
      <c r="H78" s="15">
        <v>98</v>
      </c>
      <c r="I78" s="15">
        <v>79</v>
      </c>
      <c r="J78" s="29">
        <v>46077</v>
      </c>
      <c r="K78" s="31">
        <v>68.459999999999994</v>
      </c>
      <c r="L78" s="38">
        <f t="shared" si="2"/>
        <v>5.9888986269354495E-2</v>
      </c>
      <c r="M78" s="31">
        <v>69.36</v>
      </c>
      <c r="N78" s="38">
        <f t="shared" si="3"/>
        <v>4.6136101499423342E-2</v>
      </c>
      <c r="O78" s="31">
        <v>68.010000000000005</v>
      </c>
      <c r="P78" s="38">
        <f t="shared" si="4"/>
        <v>6.690192618732535E-2</v>
      </c>
      <c r="Q78" s="16" t="s">
        <v>4303</v>
      </c>
    </row>
    <row r="79" spans="1:20" x14ac:dyDescent="0.25">
      <c r="A79" s="6" t="s">
        <v>33</v>
      </c>
      <c r="B79" s="16" t="s">
        <v>4286</v>
      </c>
      <c r="C79" s="16" t="s">
        <v>4304</v>
      </c>
      <c r="E79" s="20">
        <v>131.66999999999999</v>
      </c>
      <c r="F79" s="20">
        <v>129.41</v>
      </c>
      <c r="G79" s="22">
        <f t="shared" si="1"/>
        <v>1.7463874507379577E-2</v>
      </c>
      <c r="H79" s="15">
        <v>91</v>
      </c>
      <c r="I79" s="15">
        <v>91</v>
      </c>
      <c r="J79" s="29">
        <v>46078</v>
      </c>
      <c r="K79" s="31">
        <v>110.43</v>
      </c>
      <c r="L79" s="38">
        <f t="shared" si="2"/>
        <v>0.19233903830480828</v>
      </c>
      <c r="M79" s="31">
        <v>117.38</v>
      </c>
      <c r="N79" s="38">
        <f t="shared" si="3"/>
        <v>0.12174135287101714</v>
      </c>
      <c r="O79" s="31">
        <v>111.95</v>
      </c>
      <c r="P79" s="38">
        <f t="shared" si="4"/>
        <v>0.17615006699419369</v>
      </c>
      <c r="Q79" s="16" t="s">
        <v>4305</v>
      </c>
    </row>
    <row r="80" spans="1:20" x14ac:dyDescent="0.25">
      <c r="A80" s="6" t="s">
        <v>34</v>
      </c>
      <c r="B80" s="16" t="s">
        <v>4103</v>
      </c>
      <c r="C80" s="16" t="s">
        <v>4119</v>
      </c>
      <c r="E80" s="20">
        <v>244.56</v>
      </c>
      <c r="F80" s="20">
        <v>240.18</v>
      </c>
      <c r="G80" s="22">
        <f t="shared" si="1"/>
        <v>1.8236322757931533E-2</v>
      </c>
      <c r="H80" s="15">
        <v>82</v>
      </c>
      <c r="I80" s="15">
        <v>93</v>
      </c>
      <c r="J80" s="29">
        <v>46071</v>
      </c>
      <c r="K80" s="31">
        <v>219.21</v>
      </c>
      <c r="L80" s="38">
        <f t="shared" si="2"/>
        <v>0.11564253455590527</v>
      </c>
      <c r="M80" s="31">
        <v>236.06</v>
      </c>
      <c r="N80" s="38">
        <f t="shared" si="3"/>
        <v>3.6007794628484281E-2</v>
      </c>
      <c r="O80" s="31">
        <v>217.46</v>
      </c>
      <c r="P80" s="38">
        <f t="shared" si="4"/>
        <v>0.12462061988411659</v>
      </c>
      <c r="Q80" s="16" t="s">
        <v>4293</v>
      </c>
    </row>
    <row r="81" spans="1:17" x14ac:dyDescent="0.25">
      <c r="A81" s="6" t="s">
        <v>35</v>
      </c>
      <c r="B81" s="16" t="s">
        <v>1451</v>
      </c>
      <c r="C81" s="16" t="s">
        <v>1468</v>
      </c>
      <c r="E81" s="20">
        <v>119.79</v>
      </c>
      <c r="F81" s="20">
        <v>115.93</v>
      </c>
      <c r="G81" s="22">
        <f t="shared" si="1"/>
        <v>3.329595445527473E-2</v>
      </c>
      <c r="H81" s="15">
        <v>97</v>
      </c>
      <c r="I81" s="15">
        <v>97</v>
      </c>
      <c r="J81" s="29">
        <v>46086</v>
      </c>
      <c r="K81" s="31">
        <v>104.18</v>
      </c>
      <c r="L81" s="38">
        <f t="shared" si="2"/>
        <v>0.14983682088692646</v>
      </c>
      <c r="M81" s="31">
        <v>109.22</v>
      </c>
      <c r="N81" s="38">
        <f t="shared" si="3"/>
        <v>9.6777147042666253E-2</v>
      </c>
      <c r="O81" s="31">
        <v>101.63</v>
      </c>
      <c r="P81" s="38">
        <f t="shared" si="4"/>
        <v>0.17868739545409831</v>
      </c>
      <c r="Q81" s="16" t="s">
        <v>4290</v>
      </c>
    </row>
    <row r="82" spans="1:17" x14ac:dyDescent="0.25">
      <c r="A82" s="6" t="s">
        <v>38</v>
      </c>
      <c r="B82" s="16" t="s">
        <v>57</v>
      </c>
      <c r="C82" s="16" t="s">
        <v>58</v>
      </c>
      <c r="E82" s="20">
        <v>353.56</v>
      </c>
      <c r="F82" s="20">
        <v>340.11</v>
      </c>
      <c r="G82" s="22">
        <f t="shared" si="1"/>
        <v>3.9546029225838664E-2</v>
      </c>
      <c r="H82" s="15">
        <v>98</v>
      </c>
      <c r="I82" s="15">
        <v>84</v>
      </c>
      <c r="J82" s="29">
        <v>46083</v>
      </c>
      <c r="K82" s="31">
        <v>322.39</v>
      </c>
      <c r="L82" s="38">
        <f t="shared" si="2"/>
        <v>9.6684140326933274E-2</v>
      </c>
      <c r="M82" s="31">
        <v>332.71</v>
      </c>
      <c r="N82" s="38">
        <f t="shared" si="3"/>
        <v>6.2667187640888536E-2</v>
      </c>
      <c r="O82" s="31">
        <v>320.16000000000003</v>
      </c>
      <c r="P82" s="38">
        <f t="shared" si="4"/>
        <v>0.10432283858070956</v>
      </c>
      <c r="Q82" s="16" t="s">
        <v>4301</v>
      </c>
    </row>
    <row r="83" spans="1:17" x14ac:dyDescent="0.25">
      <c r="A83" s="6" t="s">
        <v>44</v>
      </c>
      <c r="B83" s="16" t="s">
        <v>113</v>
      </c>
      <c r="C83" s="16" t="s">
        <v>147</v>
      </c>
      <c r="E83" s="20">
        <v>323.63</v>
      </c>
      <c r="F83" s="20">
        <v>310</v>
      </c>
      <c r="G83" s="22">
        <f t="shared" si="1"/>
        <v>4.3967741935483855E-2</v>
      </c>
      <c r="H83" s="15">
        <v>98</v>
      </c>
      <c r="I83" s="15">
        <v>90</v>
      </c>
      <c r="J83" s="32">
        <v>46037</v>
      </c>
      <c r="K83" s="31">
        <v>295.97000000000003</v>
      </c>
      <c r="L83" s="38">
        <f t="shared" si="2"/>
        <v>9.345541777882882E-2</v>
      </c>
      <c r="M83" s="31">
        <v>306.7</v>
      </c>
      <c r="N83" s="38">
        <f t="shared" si="3"/>
        <v>5.5200521682425847E-2</v>
      </c>
      <c r="O83" s="31">
        <v>295.86</v>
      </c>
      <c r="P83" s="38">
        <f t="shared" si="4"/>
        <v>9.3861961738660113E-2</v>
      </c>
      <c r="Q83" s="16" t="s">
        <v>4297</v>
      </c>
    </row>
    <row r="84" spans="1:17" x14ac:dyDescent="0.25">
      <c r="A84" s="6" t="s">
        <v>45</v>
      </c>
      <c r="B84" s="16" t="s">
        <v>4180</v>
      </c>
      <c r="C84" s="16" t="s">
        <v>4197</v>
      </c>
      <c r="E84" s="20">
        <v>34.26</v>
      </c>
      <c r="F84" s="20">
        <v>32.51</v>
      </c>
      <c r="G84" s="22">
        <f t="shared" si="1"/>
        <v>5.3829590895109199E-2</v>
      </c>
      <c r="H84" s="15">
        <v>84</v>
      </c>
      <c r="I84" s="15">
        <v>89</v>
      </c>
      <c r="J84" s="29">
        <v>46058</v>
      </c>
      <c r="K84" s="31">
        <v>31.67</v>
      </c>
      <c r="L84" s="38">
        <f t="shared" si="2"/>
        <v>8.1780865172087033E-2</v>
      </c>
      <c r="M84" s="31">
        <v>32.5</v>
      </c>
      <c r="N84" s="38">
        <f t="shared" si="3"/>
        <v>5.4153846153846094E-2</v>
      </c>
      <c r="O84" s="31">
        <v>31.22</v>
      </c>
      <c r="P84" s="38">
        <f t="shared" si="4"/>
        <v>9.7373478539397804E-2</v>
      </c>
      <c r="Q84" s="16" t="s">
        <v>4292</v>
      </c>
    </row>
    <row r="85" spans="1:17" x14ac:dyDescent="0.25">
      <c r="A85" s="6" t="s">
        <v>46</v>
      </c>
      <c r="B85" s="16" t="s">
        <v>4150</v>
      </c>
      <c r="C85" s="16" t="s">
        <v>4154</v>
      </c>
      <c r="E85" s="20">
        <v>21.19</v>
      </c>
      <c r="F85" s="20">
        <v>19.5</v>
      </c>
      <c r="G85" s="22">
        <f t="shared" si="1"/>
        <v>8.6666666666666739E-2</v>
      </c>
      <c r="H85" s="15">
        <v>75</v>
      </c>
      <c r="I85" s="15">
        <v>84</v>
      </c>
      <c r="J85" s="29">
        <v>46042</v>
      </c>
      <c r="K85" s="31">
        <v>19.62</v>
      </c>
      <c r="L85" s="38">
        <f t="shared" si="2"/>
        <v>8.0020387359836909E-2</v>
      </c>
      <c r="M85" s="31">
        <v>20.75</v>
      </c>
      <c r="N85" s="38">
        <f t="shared" si="3"/>
        <v>2.1204819277108496E-2</v>
      </c>
      <c r="O85" s="31">
        <v>19.27</v>
      </c>
      <c r="P85" s="38">
        <f t="shared" si="4"/>
        <v>9.9636741048261632E-2</v>
      </c>
      <c r="Q85" s="16" t="s">
        <v>843</v>
      </c>
    </row>
    <row r="86" spans="1:17" x14ac:dyDescent="0.25">
      <c r="A86" s="6" t="s">
        <v>47</v>
      </c>
      <c r="B86" s="16" t="s">
        <v>4072</v>
      </c>
      <c r="C86" s="16" t="s">
        <v>4078</v>
      </c>
      <c r="E86" s="20">
        <v>31.3</v>
      </c>
      <c r="F86" s="20">
        <v>28.72</v>
      </c>
      <c r="G86" s="22">
        <f t="shared" si="1"/>
        <v>8.9832869080780017E-2</v>
      </c>
      <c r="H86" s="15">
        <v>88</v>
      </c>
      <c r="I86" s="15">
        <v>77</v>
      </c>
      <c r="J86" s="29">
        <v>46058</v>
      </c>
      <c r="K86" s="31">
        <v>28.93</v>
      </c>
      <c r="L86" s="38">
        <f t="shared" si="2"/>
        <v>8.1921880400967886E-2</v>
      </c>
      <c r="M86" s="31">
        <v>30.65</v>
      </c>
      <c r="N86" s="38">
        <f t="shared" si="3"/>
        <v>2.1207177814029435E-2</v>
      </c>
      <c r="O86" s="31">
        <v>28.21</v>
      </c>
      <c r="P86" s="38">
        <f t="shared" si="4"/>
        <v>0.10953562566465791</v>
      </c>
      <c r="Q86" s="16" t="s">
        <v>4296</v>
      </c>
    </row>
    <row r="87" spans="1:17" x14ac:dyDescent="0.25">
      <c r="A87" s="6" t="s">
        <v>54</v>
      </c>
      <c r="B87" s="16" t="s">
        <v>3995</v>
      </c>
      <c r="C87" s="16" t="s">
        <v>4010</v>
      </c>
      <c r="E87" s="20">
        <v>94.65</v>
      </c>
      <c r="F87" s="20">
        <v>86.57</v>
      </c>
      <c r="G87" s="22">
        <f t="shared" si="1"/>
        <v>9.3334873512764385E-2</v>
      </c>
      <c r="H87" s="15">
        <v>89</v>
      </c>
      <c r="I87" s="15">
        <v>84</v>
      </c>
      <c r="J87" s="29">
        <v>46058</v>
      </c>
      <c r="K87" s="31">
        <v>90.79</v>
      </c>
      <c r="L87" s="38">
        <f t="shared" si="2"/>
        <v>4.2515695561185146E-2</v>
      </c>
      <c r="M87" s="31">
        <v>92.33</v>
      </c>
      <c r="N87" s="38">
        <f t="shared" si="3"/>
        <v>2.5127260911946361E-2</v>
      </c>
      <c r="O87" s="31">
        <v>89.75</v>
      </c>
      <c r="P87" s="38">
        <f t="shared" si="4"/>
        <v>5.4596100278551593E-2</v>
      </c>
      <c r="Q87" s="16" t="s">
        <v>4298</v>
      </c>
    </row>
    <row r="88" spans="1:17" x14ac:dyDescent="0.25">
      <c r="A88" s="6" t="s">
        <v>56</v>
      </c>
      <c r="B88" s="16" t="s">
        <v>4284</v>
      </c>
      <c r="C88" s="16" t="s">
        <v>4300</v>
      </c>
      <c r="E88" s="20">
        <v>60.02</v>
      </c>
      <c r="F88" s="20">
        <v>53.88</v>
      </c>
      <c r="G88" s="22">
        <f t="shared" si="1"/>
        <v>0.11395694135115071</v>
      </c>
      <c r="H88" s="15">
        <v>80</v>
      </c>
      <c r="I88" s="15">
        <v>98</v>
      </c>
      <c r="J88" s="29">
        <v>46107</v>
      </c>
      <c r="K88" s="31">
        <v>44.97</v>
      </c>
      <c r="L88" s="38">
        <f t="shared" si="2"/>
        <v>0.3346675561485436</v>
      </c>
      <c r="M88" s="31">
        <v>50.55</v>
      </c>
      <c r="N88" s="38">
        <f t="shared" si="3"/>
        <v>0.18733926805143436</v>
      </c>
      <c r="O88" s="31">
        <v>45.15</v>
      </c>
      <c r="P88" s="38">
        <f t="shared" si="4"/>
        <v>0.32934662236987827</v>
      </c>
      <c r="Q88" s="16" t="s">
        <v>2738</v>
      </c>
    </row>
    <row r="89" spans="1:17" x14ac:dyDescent="0.25">
      <c r="A89" s="6" t="s">
        <v>63</v>
      </c>
      <c r="B89" s="16" t="s">
        <v>3107</v>
      </c>
      <c r="C89" s="16" t="s">
        <v>3114</v>
      </c>
      <c r="E89" s="20">
        <v>84.84</v>
      </c>
      <c r="F89" s="20">
        <v>73.97</v>
      </c>
      <c r="G89" s="22">
        <f t="shared" si="1"/>
        <v>0.14695146681086935</v>
      </c>
      <c r="H89" s="15">
        <v>25</v>
      </c>
      <c r="I89" s="15">
        <v>98</v>
      </c>
      <c r="J89" s="29">
        <v>45719</v>
      </c>
      <c r="K89" s="31">
        <v>59.22</v>
      </c>
      <c r="L89" s="38">
        <f t="shared" si="2"/>
        <v>0.43262411347517737</v>
      </c>
      <c r="M89" s="31">
        <v>71.64</v>
      </c>
      <c r="N89" s="38">
        <f t="shared" si="3"/>
        <v>0.18425460636515917</v>
      </c>
      <c r="O89" s="31">
        <v>58.03</v>
      </c>
      <c r="P89" s="38">
        <f t="shared" si="4"/>
        <v>0.46200241254523527</v>
      </c>
      <c r="Q89" s="16" t="s">
        <v>4295</v>
      </c>
    </row>
    <row r="90" spans="1:17" x14ac:dyDescent="0.25">
      <c r="A90" s="6" t="s">
        <v>64</v>
      </c>
    </row>
    <row r="91" spans="1:17" x14ac:dyDescent="0.25">
      <c r="A91" s="6" t="s">
        <v>65</v>
      </c>
    </row>
    <row r="92" spans="1:17" x14ac:dyDescent="0.25">
      <c r="A92" s="6" t="s">
        <v>66</v>
      </c>
    </row>
    <row r="93" spans="1:17" x14ac:dyDescent="0.25">
      <c r="A93" s="6" t="s">
        <v>67</v>
      </c>
      <c r="B93" s="16" t="s">
        <v>4073</v>
      </c>
      <c r="C93" s="16" t="s">
        <v>4080</v>
      </c>
      <c r="E93" s="20">
        <v>197.6</v>
      </c>
      <c r="F93" s="20">
        <v>192.3</v>
      </c>
      <c r="G93" s="22">
        <f t="shared" ref="G93:G94" si="5">(E93-F93)/F93</f>
        <v>2.7561102444097672E-2</v>
      </c>
      <c r="I93" s="15">
        <v>61</v>
      </c>
      <c r="K93" s="31">
        <v>190.51</v>
      </c>
      <c r="L93" s="38">
        <f t="shared" ref="L93:L94" si="6">(E93-K93)/K93</f>
        <v>3.7215894178783286E-2</v>
      </c>
      <c r="M93" s="31">
        <v>192.22</v>
      </c>
      <c r="N93" s="38">
        <f t="shared" ref="N93:N94" si="7">(E93-M93)/M93</f>
        <v>2.7988762875871372E-2</v>
      </c>
      <c r="O93" s="31">
        <v>190.06</v>
      </c>
      <c r="P93" s="38">
        <f t="shared" ref="P93:P94" si="8">(E93-O93)/O93</f>
        <v>3.9671682626538946E-2</v>
      </c>
      <c r="Q93" s="16" t="s">
        <v>4199</v>
      </c>
    </row>
    <row r="94" spans="1:17" x14ac:dyDescent="0.25">
      <c r="A94" s="6" t="s">
        <v>68</v>
      </c>
      <c r="B94" s="16" t="s">
        <v>4074</v>
      </c>
      <c r="C94" s="16" t="s">
        <v>4082</v>
      </c>
      <c r="E94" s="20">
        <v>260.23</v>
      </c>
      <c r="F94" s="20">
        <v>252.77</v>
      </c>
      <c r="G94" s="22">
        <f t="shared" si="5"/>
        <v>2.951299600427269E-2</v>
      </c>
      <c r="I94" s="15">
        <v>71</v>
      </c>
      <c r="K94" s="31">
        <v>246.53</v>
      </c>
      <c r="L94" s="38">
        <f t="shared" si="6"/>
        <v>5.5571330061250222E-2</v>
      </c>
      <c r="M94" s="31">
        <v>249.26</v>
      </c>
      <c r="N94" s="38">
        <f t="shared" si="7"/>
        <v>4.401027040038525E-2</v>
      </c>
      <c r="O94" s="31">
        <v>246.08</v>
      </c>
      <c r="P94" s="38">
        <f t="shared" si="8"/>
        <v>5.7501625487646313E-2</v>
      </c>
      <c r="Q94" s="16" t="s">
        <v>4259</v>
      </c>
    </row>
    <row r="95" spans="1:17" x14ac:dyDescent="0.25">
      <c r="A95" s="6" t="s">
        <v>69</v>
      </c>
    </row>
    <row r="96" spans="1:17" x14ac:dyDescent="0.25">
      <c r="A96" s="6" t="s">
        <v>70</v>
      </c>
    </row>
    <row r="97" spans="1:17" x14ac:dyDescent="0.25">
      <c r="A97" s="6" t="s">
        <v>75</v>
      </c>
    </row>
    <row r="98" spans="1:17" x14ac:dyDescent="0.25">
      <c r="A98" s="6" t="s">
        <v>76</v>
      </c>
    </row>
    <row r="99" spans="1:17" x14ac:dyDescent="0.25">
      <c r="A99" s="6" t="s">
        <v>78</v>
      </c>
    </row>
    <row r="100" spans="1:17" x14ac:dyDescent="0.25">
      <c r="A100" s="6" t="s">
        <v>79</v>
      </c>
    </row>
    <row r="101" spans="1:17" x14ac:dyDescent="0.25">
      <c r="A101" s="6" t="s">
        <v>81</v>
      </c>
    </row>
    <row r="102" spans="1:17" x14ac:dyDescent="0.25">
      <c r="A102" s="6" t="s">
        <v>119</v>
      </c>
      <c r="Q102" s="16"/>
    </row>
    <row r="103" spans="1:17" x14ac:dyDescent="0.25">
      <c r="A103" s="6" t="s">
        <v>148</v>
      </c>
    </row>
    <row r="104" spans="1:17" x14ac:dyDescent="0.25">
      <c r="A104" s="6" t="s">
        <v>149</v>
      </c>
      <c r="J104" s="29"/>
    </row>
    <row r="107" spans="1:17" x14ac:dyDescent="0.25">
      <c r="J107" s="29"/>
    </row>
    <row r="108" spans="1:17" x14ac:dyDescent="0.25">
      <c r="J108" s="29"/>
    </row>
    <row r="109" spans="1:17" x14ac:dyDescent="0.25">
      <c r="J109" s="29"/>
    </row>
    <row r="113" customFormat="1" x14ac:dyDescent="0.25"/>
    <row r="114" customFormat="1" x14ac:dyDescent="0.25"/>
    <row r="115" customFormat="1" x14ac:dyDescent="0.25"/>
    <row r="116" customFormat="1" x14ac:dyDescent="0.25"/>
    <row r="117" customFormat="1" x14ac:dyDescent="0.25"/>
    <row r="118"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9" customFormat="1" x14ac:dyDescent="0.25"/>
    <row r="140" customFormat="1" x14ac:dyDescent="0.25"/>
    <row r="141" customFormat="1" x14ac:dyDescent="0.25"/>
    <row r="142" customFormat="1" x14ac:dyDescent="0.25"/>
    <row r="143" customFormat="1" x14ac:dyDescent="0.25"/>
  </sheetData>
  <sortState xmlns:xlrd2="http://schemas.microsoft.com/office/spreadsheetml/2017/richdata2" ref="B70:Q89">
    <sortCondition ref="G70:G89"/>
  </sortState>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4BE51-F686-4169-95F6-AC3BAD66EE18}">
  <dimension ref="A1:XFD143"/>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46031</v>
      </c>
      <c r="I3" s="2"/>
      <c r="J3" s="29">
        <v>46034</v>
      </c>
      <c r="K3" s="28">
        <v>46035</v>
      </c>
      <c r="L3" s="28">
        <v>46036</v>
      </c>
      <c r="M3" s="28">
        <v>46037</v>
      </c>
      <c r="N3" s="28">
        <v>46038</v>
      </c>
      <c r="P3" s="2" t="s">
        <v>82</v>
      </c>
      <c r="R3" s="2" t="s">
        <v>82</v>
      </c>
    </row>
    <row r="4" spans="1:18" ht="15.75" thickBot="1" x14ac:dyDescent="0.3">
      <c r="A4" t="s">
        <v>0</v>
      </c>
      <c r="C4" s="10">
        <v>46034</v>
      </c>
      <c r="D4" s="11" t="s">
        <v>32</v>
      </c>
      <c r="E4" s="10">
        <v>46038</v>
      </c>
      <c r="J4" s="2" t="s">
        <v>26</v>
      </c>
      <c r="K4" s="2" t="s">
        <v>27</v>
      </c>
      <c r="L4" s="2" t="s">
        <v>28</v>
      </c>
      <c r="M4" s="2" t="s">
        <v>29</v>
      </c>
      <c r="N4" s="2" t="s">
        <v>30</v>
      </c>
    </row>
    <row r="5" spans="1:18" ht="15.75" thickBot="1" x14ac:dyDescent="0.3">
      <c r="A5" t="s">
        <v>910</v>
      </c>
      <c r="F5" s="8">
        <v>23241.99</v>
      </c>
      <c r="G5" s="36" t="s">
        <v>25</v>
      </c>
      <c r="H5" s="8">
        <v>23671.35</v>
      </c>
      <c r="J5" s="14">
        <v>23733.9</v>
      </c>
      <c r="K5" s="14">
        <v>23709.87</v>
      </c>
      <c r="L5" s="14">
        <v>23342.25</v>
      </c>
      <c r="M5" s="14">
        <v>23530.02</v>
      </c>
      <c r="N5" s="14">
        <v>23515.39</v>
      </c>
      <c r="P5" s="5">
        <f>(N5-H5)/H5</f>
        <v>-6.5885553633400346E-3</v>
      </c>
      <c r="R5" s="5">
        <f>(N5-F5)/F5</f>
        <v>1.1763192394454941E-2</v>
      </c>
    </row>
    <row r="6" spans="1:18" ht="15.75" thickBot="1" x14ac:dyDescent="0.3">
      <c r="A6" t="s">
        <v>302</v>
      </c>
      <c r="C6" s="40" t="s">
        <v>340</v>
      </c>
      <c r="D6" s="1"/>
      <c r="E6" s="1"/>
      <c r="F6" s="9">
        <v>6845.5</v>
      </c>
      <c r="G6" s="36" t="s">
        <v>107</v>
      </c>
      <c r="H6" s="9">
        <v>6966.28</v>
      </c>
      <c r="J6" s="14">
        <v>6977.27</v>
      </c>
      <c r="K6" s="17">
        <v>6963.74</v>
      </c>
      <c r="L6" s="17">
        <v>6926.6</v>
      </c>
      <c r="M6" s="14">
        <v>6944.47</v>
      </c>
      <c r="N6" s="14">
        <v>6940.01</v>
      </c>
      <c r="P6" s="5">
        <f>(N6-H6)/H6</f>
        <v>-3.7710226979104384E-3</v>
      </c>
      <c r="R6" s="5">
        <f>(N6-F6)/F6</f>
        <v>1.3806150025564271E-2</v>
      </c>
    </row>
    <row r="7" spans="1:18" x14ac:dyDescent="0.25">
      <c r="C7" s="35"/>
      <c r="J7" s="12"/>
    </row>
    <row r="8" spans="1:18" x14ac:dyDescent="0.25">
      <c r="C8" s="12"/>
      <c r="J8" s="12"/>
    </row>
    <row r="9" spans="1:18" x14ac:dyDescent="0.25">
      <c r="C9" s="12"/>
      <c r="J9" s="12"/>
    </row>
    <row r="10" spans="1:18" x14ac:dyDescent="0.25">
      <c r="A10" t="s">
        <v>3</v>
      </c>
      <c r="C10" s="16" t="s">
        <v>4346</v>
      </c>
      <c r="J10" s="16"/>
    </row>
    <row r="11" spans="1:18" x14ac:dyDescent="0.25">
      <c r="C11" s="27" t="s">
        <v>4347</v>
      </c>
      <c r="J11" s="16"/>
    </row>
    <row r="12" spans="1:18" x14ac:dyDescent="0.25">
      <c r="C12" s="27" t="s">
        <v>4348</v>
      </c>
      <c r="J12" s="16"/>
    </row>
    <row r="13" spans="1:18" x14ac:dyDescent="0.25">
      <c r="C13" s="27" t="s">
        <v>4349</v>
      </c>
      <c r="J13" s="16"/>
    </row>
    <row r="14" spans="1:18" x14ac:dyDescent="0.25">
      <c r="C14" s="27" t="s">
        <v>4350</v>
      </c>
      <c r="J14" s="16"/>
    </row>
    <row r="15" spans="1:18" x14ac:dyDescent="0.25">
      <c r="C15" s="27" t="s">
        <v>4351</v>
      </c>
      <c r="J15" s="16"/>
    </row>
    <row r="16" spans="1:18" x14ac:dyDescent="0.25">
      <c r="C16" s="16" t="s">
        <v>4352</v>
      </c>
      <c r="J16" s="16"/>
    </row>
    <row r="17" spans="3:10" x14ac:dyDescent="0.25">
      <c r="C17" s="16" t="s">
        <v>4353</v>
      </c>
      <c r="J17" s="16"/>
    </row>
    <row r="18" spans="3:10" x14ac:dyDescent="0.25">
      <c r="C18" s="16" t="s">
        <v>4354</v>
      </c>
      <c r="J18" s="16"/>
    </row>
    <row r="19" spans="3:10" x14ac:dyDescent="0.25">
      <c r="C19" s="16" t="s">
        <v>4359</v>
      </c>
      <c r="J19" s="16"/>
    </row>
    <row r="20" spans="3:10" x14ac:dyDescent="0.25">
      <c r="C20" s="16" t="s">
        <v>4355</v>
      </c>
      <c r="J20" s="16"/>
    </row>
    <row r="21" spans="3:10" x14ac:dyDescent="0.25">
      <c r="C21" s="16" t="s">
        <v>4356</v>
      </c>
      <c r="J21" s="16"/>
    </row>
    <row r="22" spans="3:10" x14ac:dyDescent="0.25">
      <c r="C22" s="16" t="s">
        <v>4357</v>
      </c>
      <c r="J22" s="16"/>
    </row>
    <row r="23" spans="3:10" x14ac:dyDescent="0.25">
      <c r="C23" s="16" t="s">
        <v>4358</v>
      </c>
      <c r="J23" s="16"/>
    </row>
    <row r="24" spans="3:10" x14ac:dyDescent="0.25">
      <c r="C24" s="16"/>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6"/>
      <c r="J29" s="16"/>
    </row>
    <row r="30" spans="3:10" x14ac:dyDescent="0.25">
      <c r="C30" s="12" t="s">
        <v>182</v>
      </c>
      <c r="D30" s="12" t="s">
        <v>4343</v>
      </c>
      <c r="J30" s="16"/>
    </row>
    <row r="31" spans="3:10" x14ac:dyDescent="0.25">
      <c r="C31" s="12" t="s">
        <v>163</v>
      </c>
      <c r="D31" s="12" t="s">
        <v>4344</v>
      </c>
      <c r="J31" s="16"/>
    </row>
    <row r="32" spans="3:10" x14ac:dyDescent="0.25">
      <c r="C32" s="12" t="s">
        <v>4084</v>
      </c>
      <c r="D32" s="12"/>
      <c r="J32" s="16"/>
    </row>
    <row r="33" spans="3:10 16384:16384" x14ac:dyDescent="0.25">
      <c r="F33" s="2" t="s">
        <v>154</v>
      </c>
      <c r="J33" s="16"/>
    </row>
    <row r="34" spans="3:10 16384:16384" x14ac:dyDescent="0.25">
      <c r="C34" t="s">
        <v>102</v>
      </c>
      <c r="D34" s="5">
        <v>0.27139999999999997</v>
      </c>
      <c r="E34" s="7"/>
      <c r="F34" s="2" t="s">
        <v>155</v>
      </c>
      <c r="I34" s="5"/>
      <c r="J34" s="16"/>
    </row>
    <row r="35" spans="3:10 16384:16384" x14ac:dyDescent="0.25">
      <c r="C35" s="16"/>
      <c r="D35" s="5"/>
      <c r="E35" s="7"/>
      <c r="F35" s="5"/>
      <c r="I35" s="5"/>
      <c r="J35" s="16"/>
    </row>
    <row r="36" spans="3:10 16384:16384" x14ac:dyDescent="0.25">
      <c r="C36" s="16"/>
      <c r="D36" s="5"/>
      <c r="E36" s="7"/>
      <c r="F36" s="34"/>
      <c r="I36" s="5"/>
      <c r="J36" s="16"/>
    </row>
    <row r="37" spans="3:10 16384:16384" x14ac:dyDescent="0.25">
      <c r="C37" t="s">
        <v>2289</v>
      </c>
      <c r="D37" s="5">
        <v>0.13869999999999999</v>
      </c>
      <c r="F37" s="5">
        <v>9.4899999999999998E-2</v>
      </c>
      <c r="I37" s="5"/>
      <c r="J37" s="16"/>
    </row>
    <row r="38" spans="3:10 16384:16384" x14ac:dyDescent="0.25">
      <c r="C38" t="s">
        <v>4102</v>
      </c>
      <c r="D38" s="5">
        <v>9.0399999999999994E-2</v>
      </c>
      <c r="F38" s="5">
        <v>-1.67E-2</v>
      </c>
      <c r="I38" s="5"/>
      <c r="J38" s="16"/>
    </row>
    <row r="39" spans="3:10 16384:16384" x14ac:dyDescent="0.25">
      <c r="C39" t="s">
        <v>4213</v>
      </c>
      <c r="D39" s="5">
        <v>9.0499999999999997E-2</v>
      </c>
      <c r="F39" s="5">
        <v>7.9000000000000001E-2</v>
      </c>
      <c r="I39" s="5"/>
      <c r="J39" s="16"/>
    </row>
    <row r="40" spans="3:10 16384:16384" x14ac:dyDescent="0.25">
      <c r="C40" t="s">
        <v>4242</v>
      </c>
      <c r="D40" s="5">
        <v>7.8399999999999997E-2</v>
      </c>
      <c r="F40" s="5">
        <v>2.1499999999999998E-2</v>
      </c>
      <c r="I40" s="5"/>
      <c r="J40" s="16"/>
    </row>
    <row r="41" spans="3:10 16384:16384" x14ac:dyDescent="0.25">
      <c r="C41" t="s">
        <v>4214</v>
      </c>
      <c r="D41" s="5">
        <v>0.1067</v>
      </c>
      <c r="F41" s="5">
        <v>-2.0999999999999999E-3</v>
      </c>
      <c r="I41" s="5"/>
      <c r="J41" s="16"/>
    </row>
    <row r="42" spans="3:10 16384:16384" x14ac:dyDescent="0.25">
      <c r="C42" t="s">
        <v>1904</v>
      </c>
      <c r="D42" s="5">
        <v>0.1048</v>
      </c>
      <c r="F42" s="5">
        <v>0.10150000000000001</v>
      </c>
      <c r="I42" s="5"/>
      <c r="J42" s="16"/>
    </row>
    <row r="43" spans="3:10 16384:16384" x14ac:dyDescent="0.25">
      <c r="C43" t="s">
        <v>3706</v>
      </c>
      <c r="D43" s="5">
        <v>0.1191</v>
      </c>
      <c r="F43" s="5">
        <v>6.9800000000000001E-2</v>
      </c>
      <c r="I43" s="5"/>
      <c r="J43" s="16"/>
      <c r="XFD43">
        <v>7</v>
      </c>
    </row>
    <row r="44" spans="3:10 16384:16384" x14ac:dyDescent="0.25">
      <c r="G44" s="22"/>
      <c r="H44" s="16"/>
      <c r="I44" s="5"/>
      <c r="J44" s="16"/>
    </row>
    <row r="45" spans="3:10 16384:16384" x14ac:dyDescent="0.25">
      <c r="G45" s="22"/>
      <c r="H45" s="16"/>
      <c r="I45" s="5"/>
      <c r="J45" s="16"/>
    </row>
    <row r="46" spans="3:10 16384:16384" x14ac:dyDescent="0.25">
      <c r="G46" s="22"/>
      <c r="H46" s="16"/>
      <c r="I46" s="5"/>
      <c r="J46" s="16"/>
    </row>
    <row r="47" spans="3:10 16384:16384" x14ac:dyDescent="0.25">
      <c r="G47" s="22"/>
      <c r="H47" s="16"/>
      <c r="I47" s="5"/>
      <c r="J47" s="16"/>
    </row>
    <row r="48" spans="3:10 16384:16384" x14ac:dyDescent="0.25">
      <c r="D48" s="5"/>
      <c r="E48" s="21"/>
      <c r="F48" s="34"/>
      <c r="G48" s="22"/>
      <c r="H48" s="16"/>
      <c r="I48" s="5"/>
      <c r="J48" s="16"/>
    </row>
    <row r="49" spans="1:19" x14ac:dyDescent="0.25">
      <c r="D49" s="5">
        <f>SUM(D34:D48)</f>
        <v>1</v>
      </c>
      <c r="F49" s="34"/>
      <c r="I49" s="22"/>
      <c r="J49" s="16"/>
    </row>
    <row r="50" spans="1:19" x14ac:dyDescent="0.25">
      <c r="E50" s="21"/>
      <c r="F50" s="16"/>
      <c r="G50" s="22"/>
      <c r="H50" s="16"/>
      <c r="I50" s="22"/>
      <c r="J50" s="16"/>
    </row>
    <row r="51" spans="1:19" x14ac:dyDescent="0.25">
      <c r="C51" s="12"/>
      <c r="D51" s="5"/>
      <c r="E51" s="21"/>
      <c r="F51" s="16"/>
      <c r="G51" s="22"/>
      <c r="H51" s="16"/>
      <c r="I51" s="22"/>
      <c r="J51" s="16"/>
    </row>
    <row r="52" spans="1:19" x14ac:dyDescent="0.25">
      <c r="C52" s="12"/>
      <c r="E52" s="21"/>
      <c r="F52" s="15" t="s">
        <v>108</v>
      </c>
      <c r="G52" s="16"/>
      <c r="H52" s="12"/>
      <c r="I52" s="16"/>
    </row>
    <row r="53" spans="1:19" x14ac:dyDescent="0.25">
      <c r="A53" t="s">
        <v>4</v>
      </c>
      <c r="C53" s="12"/>
      <c r="E53" s="24" t="s">
        <v>6</v>
      </c>
      <c r="F53" s="24" t="s">
        <v>7</v>
      </c>
      <c r="G53" s="24" t="s">
        <v>8</v>
      </c>
      <c r="H53" s="24" t="s">
        <v>9</v>
      </c>
      <c r="I53" s="24" t="s">
        <v>21</v>
      </c>
      <c r="J53" s="24" t="s">
        <v>23</v>
      </c>
      <c r="K53" s="24" t="s">
        <v>22</v>
      </c>
      <c r="L53" s="24" t="s">
        <v>120</v>
      </c>
      <c r="M53" s="23" t="s">
        <v>10</v>
      </c>
      <c r="N53" s="25"/>
      <c r="O53" s="25"/>
      <c r="P53" s="25"/>
      <c r="Q53" s="25"/>
      <c r="R53" s="25"/>
      <c r="S53" s="25"/>
    </row>
    <row r="54" spans="1:19" x14ac:dyDescent="0.25">
      <c r="A54" s="6" t="s">
        <v>5</v>
      </c>
      <c r="B54" t="s">
        <v>2289</v>
      </c>
      <c r="E54" s="4">
        <v>681.55</v>
      </c>
      <c r="F54" s="4">
        <v>643.41999999999996</v>
      </c>
      <c r="G54" s="5">
        <f>(E54-F54)/F54</f>
        <v>5.9261446644493482E-2</v>
      </c>
      <c r="H54" s="20">
        <v>630</v>
      </c>
      <c r="I54" s="4">
        <v>664.69</v>
      </c>
      <c r="J54" s="2">
        <v>88</v>
      </c>
      <c r="K54" s="2">
        <v>40</v>
      </c>
      <c r="L54" s="2"/>
      <c r="M54" t="s">
        <v>4323</v>
      </c>
    </row>
    <row r="55" spans="1:19" x14ac:dyDescent="0.25">
      <c r="A55" s="6" t="s">
        <v>11</v>
      </c>
      <c r="B55" t="s">
        <v>4102</v>
      </c>
      <c r="E55" s="4">
        <v>437.56</v>
      </c>
      <c r="F55">
        <v>478.85</v>
      </c>
      <c r="G55" s="5">
        <f t="shared" ref="G55" si="0">(E55-F55)/F55</f>
        <v>-8.6227419860081478E-2</v>
      </c>
      <c r="H55" s="20">
        <v>445</v>
      </c>
      <c r="I55" s="4">
        <v>426.75</v>
      </c>
      <c r="J55" s="2">
        <v>83</v>
      </c>
      <c r="K55" s="2">
        <v>46</v>
      </c>
      <c r="M55" t="s">
        <v>4324</v>
      </c>
    </row>
    <row r="56" spans="1:19" x14ac:dyDescent="0.25">
      <c r="A56" s="6" t="s">
        <v>12</v>
      </c>
      <c r="B56" t="s">
        <v>4213</v>
      </c>
      <c r="E56" s="4">
        <v>47.36</v>
      </c>
      <c r="F56" s="4">
        <v>39.56</v>
      </c>
      <c r="G56" s="5">
        <f>(E56-F56)/F56</f>
        <v>0.19716885743174917</v>
      </c>
      <c r="H56" s="20">
        <v>39</v>
      </c>
      <c r="I56" s="4">
        <v>40.68</v>
      </c>
      <c r="J56" s="2">
        <v>93</v>
      </c>
      <c r="K56" s="37" t="s">
        <v>247</v>
      </c>
      <c r="L56" s="2"/>
      <c r="M56" t="s">
        <v>4325</v>
      </c>
    </row>
    <row r="57" spans="1:19" x14ac:dyDescent="0.25">
      <c r="A57" s="6" t="s">
        <v>13</v>
      </c>
      <c r="B57" t="s">
        <v>4242</v>
      </c>
      <c r="E57" s="4">
        <v>108.5</v>
      </c>
      <c r="F57" s="4">
        <v>80.13</v>
      </c>
      <c r="G57" s="5">
        <f>(E57-F57)/F57</f>
        <v>0.35404966928740805</v>
      </c>
      <c r="H57" s="20">
        <v>85</v>
      </c>
      <c r="I57" s="4">
        <v>81</v>
      </c>
      <c r="J57" s="2">
        <v>98</v>
      </c>
      <c r="K57" s="2">
        <v>80</v>
      </c>
      <c r="L57" s="2">
        <v>42</v>
      </c>
      <c r="M57" t="s">
        <v>1591</v>
      </c>
    </row>
    <row r="58" spans="1:19" x14ac:dyDescent="0.25">
      <c r="A58" s="6" t="s">
        <v>14</v>
      </c>
      <c r="B58" t="s">
        <v>4214</v>
      </c>
      <c r="E58" s="4">
        <v>23.24</v>
      </c>
      <c r="F58" s="4">
        <v>21.05</v>
      </c>
      <c r="G58" s="5">
        <f>(E58-F58)/F58</f>
        <v>0.10403800475059372</v>
      </c>
      <c r="H58" s="20">
        <v>20.5</v>
      </c>
      <c r="I58" s="4">
        <v>20.6</v>
      </c>
      <c r="J58" s="2">
        <v>94</v>
      </c>
      <c r="K58" s="2">
        <v>15</v>
      </c>
      <c r="M58" t="s">
        <v>4326</v>
      </c>
    </row>
    <row r="59" spans="1:19" x14ac:dyDescent="0.25">
      <c r="A59" s="6" t="s">
        <v>15</v>
      </c>
      <c r="B59" t="s">
        <v>1904</v>
      </c>
      <c r="E59" s="4">
        <v>154.38999999999999</v>
      </c>
      <c r="F59" s="4">
        <v>145.62</v>
      </c>
      <c r="G59" s="5">
        <f>(E59-F59)/F59</f>
        <v>6.0225243785194213E-2</v>
      </c>
      <c r="H59" s="20">
        <v>135</v>
      </c>
      <c r="I59" s="4">
        <v>143.30000000000001</v>
      </c>
      <c r="J59" s="2">
        <v>94</v>
      </c>
      <c r="K59" s="2">
        <v>99</v>
      </c>
      <c r="L59" s="2">
        <v>11</v>
      </c>
      <c r="M59" t="s">
        <v>4327</v>
      </c>
    </row>
    <row r="60" spans="1:19" x14ac:dyDescent="0.25">
      <c r="A60" s="6" t="s">
        <v>16</v>
      </c>
      <c r="B60" t="s">
        <v>3706</v>
      </c>
      <c r="E60" s="4">
        <v>56.87</v>
      </c>
      <c r="F60" s="4">
        <v>55.21</v>
      </c>
      <c r="G60" s="5">
        <f>(E60-F60)/F60</f>
        <v>3.0067016844774436E-2</v>
      </c>
      <c r="H60" s="20">
        <v>50</v>
      </c>
      <c r="I60" s="4">
        <v>55.83</v>
      </c>
      <c r="J60" s="2">
        <v>94</v>
      </c>
      <c r="K60" s="2">
        <v>98</v>
      </c>
      <c r="L60" s="2">
        <v>50</v>
      </c>
      <c r="M60" t="s">
        <v>4328</v>
      </c>
    </row>
    <row r="61" spans="1:19" x14ac:dyDescent="0.25">
      <c r="A61" s="6" t="s">
        <v>17</v>
      </c>
    </row>
    <row r="62" spans="1:19" x14ac:dyDescent="0.25">
      <c r="A62" s="6" t="s">
        <v>31</v>
      </c>
      <c r="E62" s="4"/>
      <c r="F62" s="4"/>
      <c r="G62" s="5"/>
      <c r="H62" s="13"/>
      <c r="I62" s="4"/>
      <c r="J62" s="2"/>
      <c r="K62" s="2"/>
    </row>
    <row r="63" spans="1:19" x14ac:dyDescent="0.25">
      <c r="A63" s="6" t="s">
        <v>33</v>
      </c>
    </row>
    <row r="64" spans="1:19" x14ac:dyDescent="0.25">
      <c r="A64" s="6" t="s">
        <v>34</v>
      </c>
    </row>
    <row r="65" spans="1:20" x14ac:dyDescent="0.25">
      <c r="A65" s="6" t="s">
        <v>35</v>
      </c>
      <c r="E65" s="4"/>
      <c r="F65" s="4"/>
      <c r="H65" s="4"/>
      <c r="I65" s="4"/>
      <c r="L65" s="2"/>
    </row>
    <row r="67" spans="1:20" x14ac:dyDescent="0.25">
      <c r="E67" s="7"/>
      <c r="G67" s="2" t="s">
        <v>128</v>
      </c>
      <c r="J67" s="2" t="s">
        <v>127</v>
      </c>
      <c r="L67" s="2" t="s">
        <v>150</v>
      </c>
      <c r="N67" s="2" t="s">
        <v>150</v>
      </c>
      <c r="P67" s="2" t="s">
        <v>150</v>
      </c>
    </row>
    <row r="68" spans="1:20" x14ac:dyDescent="0.25">
      <c r="A68" s="3" t="s">
        <v>18</v>
      </c>
      <c r="E68" s="18" t="s">
        <v>6</v>
      </c>
      <c r="F68" s="18" t="s">
        <v>21</v>
      </c>
      <c r="G68" s="18" t="s">
        <v>129</v>
      </c>
      <c r="H68" s="18" t="s">
        <v>22</v>
      </c>
      <c r="I68" s="18" t="s">
        <v>23</v>
      </c>
      <c r="J68" s="18" t="s">
        <v>22</v>
      </c>
      <c r="K68" s="18" t="s">
        <v>146</v>
      </c>
      <c r="L68" s="18" t="s">
        <v>146</v>
      </c>
      <c r="M68" s="18" t="s">
        <v>130</v>
      </c>
      <c r="N68" s="18" t="s">
        <v>130</v>
      </c>
      <c r="O68" s="18" t="s">
        <v>131</v>
      </c>
      <c r="P68" s="18" t="s">
        <v>131</v>
      </c>
      <c r="Q68" s="19" t="s">
        <v>10</v>
      </c>
    </row>
    <row r="69" spans="1:20" x14ac:dyDescent="0.25">
      <c r="A69" s="3"/>
      <c r="E69" s="18"/>
      <c r="F69" s="18"/>
      <c r="G69" s="18"/>
      <c r="H69" s="18"/>
      <c r="I69" s="18"/>
      <c r="J69" s="18"/>
      <c r="K69" s="18"/>
      <c r="M69" s="18"/>
      <c r="O69" s="18"/>
      <c r="Q69" s="19"/>
    </row>
    <row r="70" spans="1:20" x14ac:dyDescent="0.25">
      <c r="A70" s="6" t="s">
        <v>5</v>
      </c>
      <c r="B70" s="16" t="s">
        <v>4243</v>
      </c>
      <c r="C70" s="16" t="s">
        <v>4256</v>
      </c>
      <c r="E70" s="20">
        <v>182</v>
      </c>
      <c r="F70" s="20">
        <v>262.89999999999998</v>
      </c>
      <c r="G70" s="22">
        <f t="shared" ref="G70:G86" si="1">(E70-F70)/F70</f>
        <v>-0.30772156713579302</v>
      </c>
      <c r="H70" s="15">
        <v>81</v>
      </c>
      <c r="I70" s="15">
        <v>94</v>
      </c>
      <c r="J70" s="29">
        <v>46069</v>
      </c>
      <c r="K70" s="31">
        <v>160.96</v>
      </c>
      <c r="L70" s="38">
        <f t="shared" ref="L70:L86" si="2">(E70-K70)/K70</f>
        <v>0.1307157057654075</v>
      </c>
      <c r="M70" s="31">
        <v>168.26</v>
      </c>
      <c r="N70" s="38">
        <f t="shared" ref="N70:N86" si="3">(E70-M70)/M70</f>
        <v>8.1659336740758412E-2</v>
      </c>
      <c r="O70" s="31">
        <v>160.19999999999999</v>
      </c>
      <c r="P70" s="38">
        <f t="shared" ref="P70:P86" si="4">(E70-O70)/O70</f>
        <v>0.13607990012484403</v>
      </c>
      <c r="Q70" s="16" t="s">
        <v>4287</v>
      </c>
    </row>
    <row r="71" spans="1:20" x14ac:dyDescent="0.25">
      <c r="A71" s="6" t="s">
        <v>11</v>
      </c>
      <c r="B71" s="16" t="s">
        <v>118</v>
      </c>
      <c r="C71" s="16" t="s">
        <v>2527</v>
      </c>
      <c r="E71" s="20">
        <v>171.8</v>
      </c>
      <c r="F71" s="20">
        <v>202.53</v>
      </c>
      <c r="G71" s="22">
        <f t="shared" si="1"/>
        <v>-0.15173060781118841</v>
      </c>
      <c r="H71" s="15">
        <v>99</v>
      </c>
      <c r="I71" s="15">
        <v>90</v>
      </c>
      <c r="J71" s="29">
        <v>46093</v>
      </c>
      <c r="K71" s="31">
        <v>169.83</v>
      </c>
      <c r="L71" s="38">
        <f t="shared" si="2"/>
        <v>1.1599835129246887E-2</v>
      </c>
      <c r="M71" s="31">
        <v>174.48</v>
      </c>
      <c r="N71" s="38">
        <f t="shared" si="3"/>
        <v>-1.5359926639156227E-2</v>
      </c>
      <c r="O71" s="31">
        <v>172.27</v>
      </c>
      <c r="P71" s="38">
        <f t="shared" si="4"/>
        <v>-2.7282753816683047E-3</v>
      </c>
      <c r="Q71" s="16" t="s">
        <v>4289</v>
      </c>
    </row>
    <row r="72" spans="1:20" x14ac:dyDescent="0.25">
      <c r="A72" s="6" t="s">
        <v>12</v>
      </c>
      <c r="B72" s="16" t="s">
        <v>280</v>
      </c>
      <c r="C72" s="16" t="s">
        <v>290</v>
      </c>
      <c r="E72" s="20">
        <v>40.409999999999997</v>
      </c>
      <c r="F72" s="20">
        <v>43.13</v>
      </c>
      <c r="G72" s="22">
        <f t="shared" si="1"/>
        <v>-6.3065151866450397E-2</v>
      </c>
      <c r="H72" s="15">
        <v>80</v>
      </c>
      <c r="I72" s="15">
        <v>96</v>
      </c>
      <c r="J72" s="29">
        <v>45729</v>
      </c>
      <c r="K72" s="31">
        <v>38.44</v>
      </c>
      <c r="L72" s="38">
        <f t="shared" si="2"/>
        <v>5.1248699271592063E-2</v>
      </c>
      <c r="M72" s="31">
        <v>40.5</v>
      </c>
      <c r="N72" s="38">
        <f t="shared" si="3"/>
        <v>-2.2222222222223064E-3</v>
      </c>
      <c r="O72" s="31">
        <v>37.54</v>
      </c>
      <c r="P72" s="38">
        <f t="shared" si="4"/>
        <v>7.6451784762919486E-2</v>
      </c>
      <c r="Q72" s="16" t="s">
        <v>4299</v>
      </c>
      <c r="T72" s="16"/>
    </row>
    <row r="73" spans="1:20" x14ac:dyDescent="0.25">
      <c r="A73" s="6" t="s">
        <v>13</v>
      </c>
      <c r="B73" s="16" t="s">
        <v>990</v>
      </c>
      <c r="C73" s="16" t="s">
        <v>1002</v>
      </c>
      <c r="E73" s="20">
        <v>313.60000000000002</v>
      </c>
      <c r="F73" s="20">
        <v>333.78</v>
      </c>
      <c r="G73" s="22">
        <f t="shared" si="1"/>
        <v>-6.0458984960153249E-2</v>
      </c>
      <c r="H73" s="15">
        <v>99</v>
      </c>
      <c r="I73" s="15">
        <v>97</v>
      </c>
      <c r="J73" s="29">
        <v>46050</v>
      </c>
      <c r="K73" s="31">
        <v>308.11</v>
      </c>
      <c r="L73" s="38">
        <f t="shared" si="2"/>
        <v>1.7818311641946086E-2</v>
      </c>
      <c r="M73" s="31">
        <v>307.83999999999997</v>
      </c>
      <c r="N73" s="38">
        <f t="shared" si="3"/>
        <v>1.8711018711018868E-2</v>
      </c>
      <c r="O73" s="31">
        <v>312.77999999999997</v>
      </c>
      <c r="P73" s="38">
        <f t="shared" si="4"/>
        <v>2.6216510007035301E-3</v>
      </c>
      <c r="Q73" s="16" t="s">
        <v>4339</v>
      </c>
    </row>
    <row r="74" spans="1:20" x14ac:dyDescent="0.25">
      <c r="A74" s="6" t="s">
        <v>14</v>
      </c>
      <c r="B74" s="16" t="s">
        <v>4331</v>
      </c>
      <c r="C74" s="16" t="s">
        <v>4340</v>
      </c>
      <c r="E74" s="20">
        <v>37.39</v>
      </c>
      <c r="F74" s="20">
        <v>39.51</v>
      </c>
      <c r="G74" s="22">
        <f t="shared" si="1"/>
        <v>-5.3657301948873644E-2</v>
      </c>
      <c r="H74" s="15">
        <v>33</v>
      </c>
      <c r="I74" s="15">
        <v>99</v>
      </c>
      <c r="J74" s="29">
        <v>46150</v>
      </c>
      <c r="K74" s="31">
        <v>28.6</v>
      </c>
      <c r="L74" s="38">
        <f t="shared" si="2"/>
        <v>0.30734265734265731</v>
      </c>
      <c r="M74" s="31">
        <v>31.64</v>
      </c>
      <c r="N74" s="38">
        <f t="shared" si="3"/>
        <v>0.18173198482932995</v>
      </c>
      <c r="O74" s="31">
        <v>28.22</v>
      </c>
      <c r="P74" s="38">
        <f t="shared" si="4"/>
        <v>0.32494684620836295</v>
      </c>
      <c r="Q74" s="16" t="s">
        <v>4341</v>
      </c>
    </row>
    <row r="75" spans="1:20" x14ac:dyDescent="0.25">
      <c r="A75" s="6" t="s">
        <v>15</v>
      </c>
      <c r="B75" s="16" t="s">
        <v>4285</v>
      </c>
      <c r="C75" s="16" t="s">
        <v>4302</v>
      </c>
      <c r="E75" s="20">
        <v>71.209999999999994</v>
      </c>
      <c r="F75" s="20">
        <v>74.25</v>
      </c>
      <c r="G75" s="22">
        <f t="shared" si="1"/>
        <v>-4.0942760942761024E-2</v>
      </c>
      <c r="H75" s="15">
        <v>98</v>
      </c>
      <c r="I75" s="15">
        <v>76</v>
      </c>
      <c r="J75" s="29">
        <v>46077</v>
      </c>
      <c r="K75" s="31">
        <v>68.75</v>
      </c>
      <c r="L75" s="38">
        <f t="shared" si="2"/>
        <v>3.5781818181818088E-2</v>
      </c>
      <c r="M75" s="31">
        <v>70.349999999999994</v>
      </c>
      <c r="N75" s="38">
        <f t="shared" si="3"/>
        <v>1.2224591329068933E-2</v>
      </c>
      <c r="O75" s="31">
        <v>68.63</v>
      </c>
      <c r="P75" s="38">
        <f t="shared" si="4"/>
        <v>3.7592889406964862E-2</v>
      </c>
      <c r="Q75" s="16" t="s">
        <v>4330</v>
      </c>
    </row>
    <row r="76" spans="1:20" x14ac:dyDescent="0.25">
      <c r="A76" s="6" t="s">
        <v>16</v>
      </c>
      <c r="B76" s="16" t="s">
        <v>4103</v>
      </c>
      <c r="C76" s="16" t="s">
        <v>4119</v>
      </c>
      <c r="E76" s="20">
        <v>231.01</v>
      </c>
      <c r="F76" s="20">
        <v>240.18</v>
      </c>
      <c r="G76" s="22">
        <f t="shared" si="1"/>
        <v>-3.817969855941384E-2</v>
      </c>
      <c r="H76" s="15">
        <v>82</v>
      </c>
      <c r="I76" s="15">
        <v>92</v>
      </c>
      <c r="J76" s="29">
        <v>46071</v>
      </c>
      <c r="K76" s="31">
        <v>222.86</v>
      </c>
      <c r="L76" s="38">
        <f t="shared" si="2"/>
        <v>3.6570043973795104E-2</v>
      </c>
      <c r="M76" s="31">
        <v>238.28</v>
      </c>
      <c r="N76" s="38">
        <f t="shared" si="3"/>
        <v>-3.05103239885849E-2</v>
      </c>
      <c r="O76" s="31">
        <v>221.63</v>
      </c>
      <c r="P76" s="38">
        <f t="shared" si="4"/>
        <v>4.2322790235978867E-2</v>
      </c>
      <c r="Q76" s="16" t="s">
        <v>4332</v>
      </c>
    </row>
    <row r="77" spans="1:20" x14ac:dyDescent="0.25">
      <c r="A77" s="6" t="s">
        <v>17</v>
      </c>
      <c r="B77" s="16" t="s">
        <v>386</v>
      </c>
      <c r="C77" s="16" t="s">
        <v>403</v>
      </c>
      <c r="E77" s="20">
        <v>112.5</v>
      </c>
      <c r="F77" s="20">
        <v>109.68</v>
      </c>
      <c r="G77" s="22">
        <f t="shared" si="1"/>
        <v>2.5711159737417881E-2</v>
      </c>
      <c r="H77" s="15">
        <v>96</v>
      </c>
      <c r="I77" s="15">
        <v>91</v>
      </c>
      <c r="J77" s="29">
        <v>46063</v>
      </c>
      <c r="K77" s="31">
        <v>105.42</v>
      </c>
      <c r="L77" s="38">
        <f t="shared" si="2"/>
        <v>6.7159931701764347E-2</v>
      </c>
      <c r="M77" s="31">
        <v>105.89</v>
      </c>
      <c r="N77" s="38">
        <f t="shared" si="3"/>
        <v>6.242326943054112E-2</v>
      </c>
      <c r="O77" s="31">
        <v>105.68</v>
      </c>
      <c r="P77" s="38">
        <f t="shared" si="4"/>
        <v>6.4534443603330743E-2</v>
      </c>
      <c r="Q77" s="16" t="s">
        <v>4342</v>
      </c>
    </row>
    <row r="78" spans="1:20" x14ac:dyDescent="0.25">
      <c r="A78" s="6" t="s">
        <v>31</v>
      </c>
      <c r="B78" s="16" t="s">
        <v>57</v>
      </c>
      <c r="C78" s="16" t="s">
        <v>58</v>
      </c>
      <c r="E78" s="20">
        <v>352.55</v>
      </c>
      <c r="F78" s="20">
        <v>340.11</v>
      </c>
      <c r="G78" s="22">
        <f t="shared" si="1"/>
        <v>3.6576401752374227E-2</v>
      </c>
      <c r="H78" s="15">
        <v>98</v>
      </c>
      <c r="I78" s="15">
        <v>83</v>
      </c>
      <c r="J78" s="29">
        <v>46083</v>
      </c>
      <c r="K78" s="31">
        <v>325.33999999999997</v>
      </c>
      <c r="L78" s="38">
        <f t="shared" si="2"/>
        <v>8.3635581238089507E-2</v>
      </c>
      <c r="M78" s="31">
        <v>340.91</v>
      </c>
      <c r="N78" s="38">
        <f t="shared" si="3"/>
        <v>3.4143908949576092E-2</v>
      </c>
      <c r="O78" s="31">
        <v>324.2</v>
      </c>
      <c r="P78" s="38">
        <f t="shared" si="4"/>
        <v>8.744602097470705E-2</v>
      </c>
      <c r="Q78" s="16" t="s">
        <v>4333</v>
      </c>
    </row>
    <row r="79" spans="1:20" x14ac:dyDescent="0.25">
      <c r="A79" s="6" t="s">
        <v>33</v>
      </c>
      <c r="B79" s="16" t="s">
        <v>193</v>
      </c>
      <c r="C79" s="16" t="s">
        <v>195</v>
      </c>
      <c r="E79" s="20">
        <v>251.29</v>
      </c>
      <c r="F79" s="20">
        <v>237</v>
      </c>
      <c r="G79" s="22">
        <f t="shared" si="1"/>
        <v>6.0295358649788994E-2</v>
      </c>
      <c r="H79" s="15">
        <v>97</v>
      </c>
      <c r="I79" s="15">
        <v>88</v>
      </c>
      <c r="J79" s="29">
        <v>46094</v>
      </c>
      <c r="K79" s="31">
        <v>223.23</v>
      </c>
      <c r="L79" s="38">
        <f t="shared" si="2"/>
        <v>0.12569995072346909</v>
      </c>
      <c r="M79" s="31">
        <v>232.49</v>
      </c>
      <c r="N79" s="38">
        <f t="shared" si="3"/>
        <v>8.0863693062067116E-2</v>
      </c>
      <c r="O79" s="31">
        <v>220.33</v>
      </c>
      <c r="P79" s="38">
        <f t="shared" si="4"/>
        <v>0.14051649798030216</v>
      </c>
      <c r="Q79" s="16" t="s">
        <v>4329</v>
      </c>
    </row>
    <row r="80" spans="1:20" x14ac:dyDescent="0.25">
      <c r="A80" s="6" t="s">
        <v>34</v>
      </c>
      <c r="B80" s="16" t="s">
        <v>4072</v>
      </c>
      <c r="C80" s="16" t="s">
        <v>4078</v>
      </c>
      <c r="E80" s="20">
        <v>31.3</v>
      </c>
      <c r="F80" s="20">
        <v>28.72</v>
      </c>
      <c r="G80" s="22">
        <f t="shared" si="1"/>
        <v>8.9832869080780017E-2</v>
      </c>
      <c r="H80" s="15">
        <v>88</v>
      </c>
      <c r="I80" s="15">
        <v>74</v>
      </c>
      <c r="J80" s="29">
        <v>46058</v>
      </c>
      <c r="K80" s="31">
        <v>29.79</v>
      </c>
      <c r="L80" s="38">
        <f t="shared" si="2"/>
        <v>5.0688150386035635E-2</v>
      </c>
      <c r="M80" s="31">
        <v>31.01</v>
      </c>
      <c r="N80" s="38">
        <f t="shared" si="3"/>
        <v>9.3518219929054867E-3</v>
      </c>
      <c r="O80" s="31">
        <v>29.01</v>
      </c>
      <c r="P80" s="38">
        <f t="shared" si="4"/>
        <v>7.8938297138917576E-2</v>
      </c>
      <c r="Q80" s="16" t="s">
        <v>4335</v>
      </c>
    </row>
    <row r="81" spans="1:17" x14ac:dyDescent="0.25">
      <c r="A81" s="6" t="s">
        <v>35</v>
      </c>
      <c r="B81" s="16" t="s">
        <v>3995</v>
      </c>
      <c r="C81" s="16" t="s">
        <v>4010</v>
      </c>
      <c r="E81" s="20">
        <v>94.43</v>
      </c>
      <c r="F81" s="20">
        <v>86.57</v>
      </c>
      <c r="G81" s="22">
        <f t="shared" si="1"/>
        <v>9.07935774517733E-2</v>
      </c>
      <c r="H81" s="15">
        <v>89</v>
      </c>
      <c r="I81" s="15">
        <v>84</v>
      </c>
      <c r="J81" s="29">
        <v>46058</v>
      </c>
      <c r="K81" s="31">
        <v>91.77</v>
      </c>
      <c r="L81" s="38">
        <f t="shared" si="2"/>
        <v>2.898550724637693E-2</v>
      </c>
      <c r="M81" s="31">
        <v>93.19</v>
      </c>
      <c r="N81" s="38">
        <f t="shared" si="3"/>
        <v>1.3306148728404433E-2</v>
      </c>
      <c r="O81" s="31">
        <v>90.99</v>
      </c>
      <c r="P81" s="38">
        <f t="shared" si="4"/>
        <v>3.7806352346411824E-2</v>
      </c>
      <c r="Q81" s="16" t="s">
        <v>4336</v>
      </c>
    </row>
    <row r="82" spans="1:17" x14ac:dyDescent="0.25">
      <c r="A82" s="6" t="s">
        <v>38</v>
      </c>
      <c r="B82" s="16" t="s">
        <v>113</v>
      </c>
      <c r="C82" s="16" t="s">
        <v>147</v>
      </c>
      <c r="E82" s="20">
        <v>342.4</v>
      </c>
      <c r="F82" s="20">
        <v>310</v>
      </c>
      <c r="G82" s="22">
        <f t="shared" si="1"/>
        <v>0.10451612903225799</v>
      </c>
      <c r="H82" s="15">
        <v>98</v>
      </c>
      <c r="I82" s="15">
        <v>91</v>
      </c>
      <c r="J82" s="29">
        <v>46128</v>
      </c>
      <c r="K82" s="31">
        <v>301.56</v>
      </c>
      <c r="L82" s="38">
        <f t="shared" si="2"/>
        <v>0.13542910200291808</v>
      </c>
      <c r="M82" s="31">
        <v>317.60000000000002</v>
      </c>
      <c r="N82" s="38">
        <f t="shared" si="3"/>
        <v>7.8085642317380202E-2</v>
      </c>
      <c r="O82" s="31">
        <v>299.19</v>
      </c>
      <c r="P82" s="38">
        <f t="shared" si="4"/>
        <v>0.14442327617901662</v>
      </c>
      <c r="Q82" s="16" t="s">
        <v>4334</v>
      </c>
    </row>
    <row r="83" spans="1:17" x14ac:dyDescent="0.25">
      <c r="A83" s="6" t="s">
        <v>44</v>
      </c>
      <c r="B83" s="16" t="s">
        <v>4284</v>
      </c>
      <c r="C83" s="16" t="s">
        <v>4300</v>
      </c>
      <c r="E83" s="20">
        <v>59.65</v>
      </c>
      <c r="F83" s="20">
        <v>53.88</v>
      </c>
      <c r="G83" s="22">
        <f t="shared" si="1"/>
        <v>0.10708982925018552</v>
      </c>
      <c r="H83" s="15">
        <v>80</v>
      </c>
      <c r="I83" s="15">
        <v>98</v>
      </c>
      <c r="J83" s="29">
        <v>46107</v>
      </c>
      <c r="K83" s="31">
        <v>46.47</v>
      </c>
      <c r="L83" s="38">
        <f t="shared" si="2"/>
        <v>0.28362384333978913</v>
      </c>
      <c r="M83" s="31">
        <v>53.92</v>
      </c>
      <c r="N83" s="38">
        <f t="shared" si="3"/>
        <v>0.10626854599406522</v>
      </c>
      <c r="O83" s="31">
        <v>46.02</v>
      </c>
      <c r="P83" s="38">
        <f t="shared" si="4"/>
        <v>0.29617557583659265</v>
      </c>
      <c r="Q83" s="16" t="s">
        <v>4337</v>
      </c>
    </row>
    <row r="84" spans="1:17" x14ac:dyDescent="0.25">
      <c r="A84" s="6" t="s">
        <v>45</v>
      </c>
      <c r="B84" s="16" t="s">
        <v>4286</v>
      </c>
      <c r="C84" s="16" t="s">
        <v>4304</v>
      </c>
      <c r="E84" s="20">
        <v>145.93</v>
      </c>
      <c r="F84" s="20">
        <v>129.41</v>
      </c>
      <c r="G84" s="22">
        <f t="shared" si="1"/>
        <v>0.12765628622208494</v>
      </c>
      <c r="H84" s="15">
        <v>91</v>
      </c>
      <c r="I84" s="15">
        <v>92</v>
      </c>
      <c r="J84" s="29">
        <v>46078</v>
      </c>
      <c r="K84" s="31">
        <v>113.11</v>
      </c>
      <c r="L84" s="38">
        <f t="shared" si="2"/>
        <v>0.29016002121828316</v>
      </c>
      <c r="M84" s="31">
        <v>125.95</v>
      </c>
      <c r="N84" s="38">
        <f t="shared" si="3"/>
        <v>0.15863437872171499</v>
      </c>
      <c r="O84" s="31">
        <v>113.57</v>
      </c>
      <c r="P84" s="38">
        <f t="shared" si="4"/>
        <v>0.28493440169058742</v>
      </c>
      <c r="Q84" s="16" t="s">
        <v>3068</v>
      </c>
    </row>
    <row r="85" spans="1:17" x14ac:dyDescent="0.25">
      <c r="A85" s="6" t="s">
        <v>46</v>
      </c>
      <c r="B85" s="16" t="s">
        <v>1451</v>
      </c>
      <c r="C85" s="16" t="s">
        <v>1468</v>
      </c>
      <c r="E85" s="20">
        <v>133.78</v>
      </c>
      <c r="F85" s="20">
        <v>115.93</v>
      </c>
      <c r="G85" s="22">
        <f t="shared" si="1"/>
        <v>0.15397222461830409</v>
      </c>
      <c r="H85" s="15">
        <v>97</v>
      </c>
      <c r="I85" s="15">
        <v>98</v>
      </c>
      <c r="J85" s="29">
        <v>46086</v>
      </c>
      <c r="K85" s="31">
        <v>108.47</v>
      </c>
      <c r="L85" s="38">
        <f t="shared" si="2"/>
        <v>0.23333640637964417</v>
      </c>
      <c r="M85" s="31">
        <v>116.99</v>
      </c>
      <c r="N85" s="38">
        <f t="shared" si="3"/>
        <v>0.14351653987520308</v>
      </c>
      <c r="O85" s="31">
        <v>105.28</v>
      </c>
      <c r="P85" s="38">
        <f t="shared" si="4"/>
        <v>0.2707066869300912</v>
      </c>
      <c r="Q85" s="16" t="s">
        <v>3068</v>
      </c>
    </row>
    <row r="86" spans="1:17" x14ac:dyDescent="0.25">
      <c r="A86" s="6" t="s">
        <v>47</v>
      </c>
      <c r="B86" s="16" t="s">
        <v>3107</v>
      </c>
      <c r="C86" s="16" t="s">
        <v>3114</v>
      </c>
      <c r="E86" s="20">
        <v>96.3</v>
      </c>
      <c r="F86" s="20">
        <v>73.97</v>
      </c>
      <c r="G86" s="22">
        <f t="shared" si="1"/>
        <v>0.30187914019196971</v>
      </c>
      <c r="H86" s="15">
        <v>25</v>
      </c>
      <c r="I86" s="15">
        <v>98</v>
      </c>
      <c r="J86" s="29">
        <v>45719</v>
      </c>
      <c r="K86" s="31">
        <v>63.68</v>
      </c>
      <c r="L86" s="38">
        <f t="shared" si="2"/>
        <v>0.51224874371859297</v>
      </c>
      <c r="M86" s="31">
        <v>79</v>
      </c>
      <c r="N86" s="38">
        <f t="shared" si="3"/>
        <v>0.21898734177215187</v>
      </c>
      <c r="O86" s="31">
        <v>60.94</v>
      </c>
      <c r="P86" s="38">
        <f t="shared" si="4"/>
        <v>0.58024286183130946</v>
      </c>
      <c r="Q86" s="16" t="s">
        <v>4338</v>
      </c>
    </row>
    <row r="87" spans="1:17" x14ac:dyDescent="0.25">
      <c r="A87" s="6" t="s">
        <v>54</v>
      </c>
    </row>
    <row r="88" spans="1:17" x14ac:dyDescent="0.25">
      <c r="A88" s="6" t="s">
        <v>56</v>
      </c>
    </row>
    <row r="89" spans="1:17" x14ac:dyDescent="0.25">
      <c r="A89" s="6" t="s">
        <v>63</v>
      </c>
      <c r="B89" s="16" t="s">
        <v>4073</v>
      </c>
      <c r="C89" s="16" t="s">
        <v>4080</v>
      </c>
      <c r="E89" s="20">
        <v>199.05</v>
      </c>
      <c r="F89" s="20">
        <v>192.3</v>
      </c>
      <c r="G89" s="22">
        <f t="shared" ref="G89:G90" si="5">(E89-F89)/F89</f>
        <v>3.5101404056162244E-2</v>
      </c>
      <c r="I89" s="15">
        <v>63</v>
      </c>
      <c r="K89" s="31">
        <v>192.63</v>
      </c>
      <c r="L89" s="38">
        <f t="shared" ref="L89:L90" si="6">(E89-K89)/K89</f>
        <v>3.332814203395118E-2</v>
      </c>
      <c r="M89" s="31">
        <v>195.6</v>
      </c>
      <c r="N89" s="38">
        <f t="shared" ref="N89:N90" si="7">(E89-M89)/M89</f>
        <v>1.763803680981604E-2</v>
      </c>
      <c r="O89" s="31">
        <v>191.69</v>
      </c>
      <c r="P89" s="38">
        <f t="shared" ref="P89:P90" si="8">(E89-O89)/O89</f>
        <v>3.8395325786426071E-2</v>
      </c>
      <c r="Q89" s="16" t="s">
        <v>4345</v>
      </c>
    </row>
    <row r="90" spans="1:17" x14ac:dyDescent="0.25">
      <c r="A90" s="6" t="s">
        <v>64</v>
      </c>
      <c r="B90" s="16" t="s">
        <v>4074</v>
      </c>
      <c r="C90" s="16" t="s">
        <v>4082</v>
      </c>
      <c r="E90" s="20">
        <v>265.76</v>
      </c>
      <c r="F90" s="20">
        <v>252.77</v>
      </c>
      <c r="G90" s="22">
        <f t="shared" si="5"/>
        <v>5.1390592238002852E-2</v>
      </c>
      <c r="I90" s="15">
        <v>78</v>
      </c>
      <c r="K90" s="31">
        <v>250.34</v>
      </c>
      <c r="L90" s="38">
        <f t="shared" si="6"/>
        <v>6.1596229128385346E-2</v>
      </c>
      <c r="M90" s="31">
        <v>256.52999999999997</v>
      </c>
      <c r="N90" s="38">
        <f t="shared" si="7"/>
        <v>3.5980197247885315E-2</v>
      </c>
      <c r="O90" s="31">
        <v>248.83</v>
      </c>
      <c r="P90" s="38">
        <f t="shared" si="8"/>
        <v>6.8038419804685835E-2</v>
      </c>
      <c r="Q90" s="16" t="s">
        <v>4345</v>
      </c>
    </row>
    <row r="91" spans="1:17" x14ac:dyDescent="0.25">
      <c r="A91" s="6" t="s">
        <v>65</v>
      </c>
    </row>
    <row r="92" spans="1:17" x14ac:dyDescent="0.25">
      <c r="A92" s="6" t="s">
        <v>66</v>
      </c>
    </row>
    <row r="93" spans="1:17" x14ac:dyDescent="0.25">
      <c r="A93" s="6" t="s">
        <v>67</v>
      </c>
    </row>
    <row r="94" spans="1:17" x14ac:dyDescent="0.25">
      <c r="A94" s="6" t="s">
        <v>68</v>
      </c>
    </row>
    <row r="95" spans="1:17" x14ac:dyDescent="0.25">
      <c r="A95" s="6" t="s">
        <v>69</v>
      </c>
    </row>
    <row r="96" spans="1:17" x14ac:dyDescent="0.25">
      <c r="A96" s="6" t="s">
        <v>70</v>
      </c>
    </row>
    <row r="97" spans="1:17" x14ac:dyDescent="0.25">
      <c r="A97" s="6" t="s">
        <v>75</v>
      </c>
    </row>
    <row r="98" spans="1:17" x14ac:dyDescent="0.25">
      <c r="A98" s="6" t="s">
        <v>76</v>
      </c>
    </row>
    <row r="99" spans="1:17" x14ac:dyDescent="0.25">
      <c r="A99" s="6" t="s">
        <v>78</v>
      </c>
    </row>
    <row r="100" spans="1:17" x14ac:dyDescent="0.25">
      <c r="A100" s="6" t="s">
        <v>79</v>
      </c>
    </row>
    <row r="101" spans="1:17" x14ac:dyDescent="0.25">
      <c r="A101" s="6" t="s">
        <v>81</v>
      </c>
    </row>
    <row r="102" spans="1:17" x14ac:dyDescent="0.25">
      <c r="A102" s="6" t="s">
        <v>119</v>
      </c>
      <c r="Q102" s="16"/>
    </row>
    <row r="103" spans="1:17" x14ac:dyDescent="0.25">
      <c r="A103" s="6" t="s">
        <v>148</v>
      </c>
    </row>
    <row r="104" spans="1:17" x14ac:dyDescent="0.25">
      <c r="A104" s="6" t="s">
        <v>149</v>
      </c>
      <c r="J104" s="29"/>
    </row>
    <row r="107" spans="1:17" x14ac:dyDescent="0.25">
      <c r="J107" s="29"/>
    </row>
    <row r="108" spans="1:17" x14ac:dyDescent="0.25">
      <c r="J108" s="29"/>
    </row>
    <row r="109" spans="1:17" x14ac:dyDescent="0.25">
      <c r="J109" s="29"/>
    </row>
    <row r="113" customFormat="1" x14ac:dyDescent="0.25"/>
    <row r="114" customFormat="1" x14ac:dyDescent="0.25"/>
    <row r="115" customFormat="1" x14ac:dyDescent="0.25"/>
    <row r="116" customFormat="1" x14ac:dyDescent="0.25"/>
    <row r="117" customFormat="1" x14ac:dyDescent="0.25"/>
    <row r="118"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9" customFormat="1" x14ac:dyDescent="0.25"/>
    <row r="140" customFormat="1" x14ac:dyDescent="0.25"/>
    <row r="141" customFormat="1" x14ac:dyDescent="0.25"/>
    <row r="142" customFormat="1" x14ac:dyDescent="0.25"/>
    <row r="143" customFormat="1" x14ac:dyDescent="0.25"/>
  </sheetData>
  <sortState xmlns:xlrd2="http://schemas.microsoft.com/office/spreadsheetml/2017/richdata2" ref="B70:Q86">
    <sortCondition ref="G70:G86"/>
  </sortState>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5338-EFB5-4DB5-9171-953F82CBBA2E}">
  <dimension ref="A1:XFD143"/>
  <sheetViews>
    <sheetView workbookViewId="0">
      <selection activeCell="D27" sqref="D27"/>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46038</v>
      </c>
      <c r="I3" s="2"/>
      <c r="J3" s="29">
        <v>46041</v>
      </c>
      <c r="K3" s="28">
        <v>46042</v>
      </c>
      <c r="L3" s="28">
        <v>46043</v>
      </c>
      <c r="M3" s="28">
        <v>46044</v>
      </c>
      <c r="N3" s="28">
        <v>46045</v>
      </c>
      <c r="P3" s="2" t="s">
        <v>82</v>
      </c>
      <c r="R3" s="2" t="s">
        <v>82</v>
      </c>
    </row>
    <row r="4" spans="1:18" ht="15.75" thickBot="1" x14ac:dyDescent="0.3">
      <c r="A4" t="s">
        <v>0</v>
      </c>
      <c r="C4" s="10">
        <v>46041</v>
      </c>
      <c r="D4" s="11" t="s">
        <v>32</v>
      </c>
      <c r="E4" s="10">
        <v>46045</v>
      </c>
      <c r="J4" s="2" t="s">
        <v>26</v>
      </c>
      <c r="K4" s="2" t="s">
        <v>27</v>
      </c>
      <c r="L4" s="2" t="s">
        <v>28</v>
      </c>
      <c r="M4" s="2" t="s">
        <v>29</v>
      </c>
      <c r="N4" s="2" t="s">
        <v>30</v>
      </c>
    </row>
    <row r="5" spans="1:18" ht="15.75" thickBot="1" x14ac:dyDescent="0.3">
      <c r="A5" t="s">
        <v>910</v>
      </c>
      <c r="F5" s="8">
        <v>23241.99</v>
      </c>
      <c r="G5" s="36" t="s">
        <v>25</v>
      </c>
      <c r="H5" s="8">
        <v>23515.39</v>
      </c>
      <c r="J5" s="14" t="s">
        <v>41</v>
      </c>
      <c r="K5" s="14">
        <v>22954.32</v>
      </c>
      <c r="L5" s="14">
        <v>23224.82</v>
      </c>
      <c r="M5" s="14">
        <v>23436.02</v>
      </c>
      <c r="N5" s="14">
        <v>23501.24</v>
      </c>
      <c r="P5" s="5">
        <f>(N5-H5)/H5</f>
        <v>-6.0173358808838877E-4</v>
      </c>
      <c r="R5" s="5">
        <f>(N5-F5)/F5</f>
        <v>1.1154380498399664E-2</v>
      </c>
    </row>
    <row r="6" spans="1:18" ht="15.75" thickBot="1" x14ac:dyDescent="0.3">
      <c r="A6" t="s">
        <v>302</v>
      </c>
      <c r="C6" s="40" t="s">
        <v>303</v>
      </c>
      <c r="D6" s="1"/>
      <c r="E6" s="1"/>
      <c r="F6" s="9">
        <v>6845.5</v>
      </c>
      <c r="G6" s="36" t="s">
        <v>107</v>
      </c>
      <c r="H6" s="9">
        <v>6940.01</v>
      </c>
      <c r="J6" s="14" t="s">
        <v>41</v>
      </c>
      <c r="K6" s="17">
        <v>6796.86</v>
      </c>
      <c r="L6" s="17">
        <v>6875.62</v>
      </c>
      <c r="M6" s="14">
        <v>6913.35</v>
      </c>
      <c r="N6" s="14">
        <v>6915.61</v>
      </c>
      <c r="P6" s="5">
        <f>(N6-H6)/H6</f>
        <v>-3.5158450780331074E-3</v>
      </c>
      <c r="R6" s="5">
        <f>(N6-F6)/F6</f>
        <v>1.0241764662917197E-2</v>
      </c>
    </row>
    <row r="7" spans="1:18" x14ac:dyDescent="0.25">
      <c r="C7" s="35"/>
      <c r="J7" s="12"/>
    </row>
    <row r="8" spans="1:18" x14ac:dyDescent="0.25">
      <c r="C8" s="12"/>
      <c r="J8" s="12"/>
    </row>
    <row r="9" spans="1:18" x14ac:dyDescent="0.25">
      <c r="C9" s="12"/>
      <c r="J9" s="12"/>
    </row>
    <row r="10" spans="1:18" x14ac:dyDescent="0.25">
      <c r="A10" t="s">
        <v>3</v>
      </c>
      <c r="C10" s="16" t="s">
        <v>4387</v>
      </c>
      <c r="J10" s="16"/>
    </row>
    <row r="11" spans="1:18" x14ac:dyDescent="0.25">
      <c r="C11" s="27" t="s">
        <v>4388</v>
      </c>
      <c r="J11" s="16"/>
    </row>
    <row r="12" spans="1:18" x14ac:dyDescent="0.25">
      <c r="C12" s="27" t="s">
        <v>4389</v>
      </c>
      <c r="J12" s="16"/>
    </row>
    <row r="13" spans="1:18" x14ac:dyDescent="0.25">
      <c r="C13" s="27" t="s">
        <v>4390</v>
      </c>
      <c r="J13" s="16"/>
    </row>
    <row r="14" spans="1:18" x14ac:dyDescent="0.25">
      <c r="C14" s="27" t="s">
        <v>4391</v>
      </c>
      <c r="J14" s="16"/>
    </row>
    <row r="15" spans="1:18" x14ac:dyDescent="0.25">
      <c r="C15" s="27" t="s">
        <v>4392</v>
      </c>
      <c r="J15" s="16"/>
    </row>
    <row r="16" spans="1:18" x14ac:dyDescent="0.25">
      <c r="C16" s="16" t="s">
        <v>4393</v>
      </c>
      <c r="J16" s="16"/>
    </row>
    <row r="17" spans="3:10" x14ac:dyDescent="0.25">
      <c r="C17" s="16" t="s">
        <v>4394</v>
      </c>
      <c r="J17" s="16"/>
    </row>
    <row r="18" spans="3:10" x14ac:dyDescent="0.25">
      <c r="C18" s="16" t="s">
        <v>4395</v>
      </c>
      <c r="J18" s="16"/>
    </row>
    <row r="19" spans="3:10" x14ac:dyDescent="0.25">
      <c r="C19" s="16" t="s">
        <v>4396</v>
      </c>
      <c r="J19" s="16"/>
    </row>
    <row r="20" spans="3:10" x14ac:dyDescent="0.25">
      <c r="C20" s="16" t="s">
        <v>4397</v>
      </c>
      <c r="J20" s="16"/>
    </row>
    <row r="21" spans="3:10" x14ac:dyDescent="0.25">
      <c r="C21" s="16" t="s">
        <v>4398</v>
      </c>
      <c r="J21" s="16"/>
    </row>
    <row r="22" spans="3:10" x14ac:dyDescent="0.25">
      <c r="C22" s="16" t="s">
        <v>4399</v>
      </c>
      <c r="J22" s="16"/>
    </row>
    <row r="23" spans="3:10" x14ac:dyDescent="0.25">
      <c r="C23" s="16" t="s">
        <v>4400</v>
      </c>
      <c r="J23" s="16"/>
    </row>
    <row r="24" spans="3:10" x14ac:dyDescent="0.25">
      <c r="C24" s="16"/>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6"/>
      <c r="J29" s="16"/>
    </row>
    <row r="30" spans="3:10" x14ac:dyDescent="0.25">
      <c r="C30" s="12" t="s">
        <v>182</v>
      </c>
      <c r="D30" s="12"/>
      <c r="J30" s="16"/>
    </row>
    <row r="31" spans="3:10" x14ac:dyDescent="0.25">
      <c r="C31" s="12" t="s">
        <v>163</v>
      </c>
      <c r="D31" s="12" t="s">
        <v>4370</v>
      </c>
      <c r="J31" s="16"/>
    </row>
    <row r="32" spans="3:10" x14ac:dyDescent="0.25">
      <c r="C32" s="12" t="s">
        <v>4084</v>
      </c>
      <c r="D32" s="12"/>
      <c r="J32" s="16"/>
    </row>
    <row r="33" spans="3:10 16384:16384" x14ac:dyDescent="0.25">
      <c r="F33" s="2" t="s">
        <v>154</v>
      </c>
      <c r="J33" s="16"/>
    </row>
    <row r="34" spans="3:10 16384:16384" x14ac:dyDescent="0.25">
      <c r="C34" t="s">
        <v>102</v>
      </c>
      <c r="D34" s="5">
        <v>0.1976</v>
      </c>
      <c r="E34" s="7"/>
      <c r="F34" s="2" t="s">
        <v>155</v>
      </c>
      <c r="I34" s="5"/>
      <c r="J34" s="16"/>
    </row>
    <row r="35" spans="3:10 16384:16384" x14ac:dyDescent="0.25">
      <c r="C35" s="16"/>
      <c r="D35" s="5"/>
      <c r="E35" s="7"/>
      <c r="F35" s="5"/>
      <c r="I35" s="5"/>
      <c r="J35" s="16"/>
    </row>
    <row r="36" spans="3:10 16384:16384" x14ac:dyDescent="0.25">
      <c r="C36" s="16"/>
      <c r="D36" s="5"/>
      <c r="E36" s="7"/>
      <c r="F36" s="34"/>
      <c r="I36" s="5"/>
      <c r="J36" s="16"/>
    </row>
    <row r="37" spans="3:10 16384:16384" x14ac:dyDescent="0.25">
      <c r="C37" t="s">
        <v>2289</v>
      </c>
      <c r="D37" s="5">
        <v>0.1368</v>
      </c>
      <c r="F37" s="5">
        <v>-3.49E-2</v>
      </c>
      <c r="I37" s="5"/>
      <c r="J37" s="16"/>
    </row>
    <row r="38" spans="3:10 16384:16384" x14ac:dyDescent="0.25">
      <c r="C38" t="s">
        <v>4102</v>
      </c>
      <c r="D38" s="5">
        <v>9.4799999999999995E-2</v>
      </c>
      <c r="F38" s="5">
        <v>2.64E-2</v>
      </c>
      <c r="I38" s="5"/>
      <c r="J38" s="16"/>
    </row>
    <row r="39" spans="3:10 16384:16384" x14ac:dyDescent="0.25">
      <c r="C39" t="s">
        <v>4213</v>
      </c>
      <c r="D39" s="5">
        <v>9.1700000000000004E-2</v>
      </c>
      <c r="F39" s="5">
        <v>-8.9999999999999993E-3</v>
      </c>
      <c r="I39" s="5"/>
      <c r="J39" s="16"/>
    </row>
    <row r="40" spans="3:10 16384:16384" x14ac:dyDescent="0.25">
      <c r="C40" t="s">
        <v>4242</v>
      </c>
      <c r="D40" s="5">
        <v>7.9799999999999996E-2</v>
      </c>
      <c r="F40" s="5">
        <v>-2.5999999999999999E-3</v>
      </c>
      <c r="I40" s="5"/>
      <c r="J40" s="16"/>
    </row>
    <row r="41" spans="3:10 16384:16384" x14ac:dyDescent="0.25">
      <c r="C41" t="s">
        <v>4214</v>
      </c>
      <c r="D41" s="5">
        <v>9.8799999999999999E-2</v>
      </c>
      <c r="F41" s="5">
        <v>-9.3399999999999997E-2</v>
      </c>
      <c r="I41" s="5"/>
      <c r="J41" s="16"/>
    </row>
    <row r="42" spans="3:10 16384:16384" x14ac:dyDescent="0.25">
      <c r="C42" t="s">
        <v>1904</v>
      </c>
      <c r="D42" s="5">
        <v>0.1047</v>
      </c>
      <c r="F42" s="5">
        <v>-2.1999999999999999E-2</v>
      </c>
      <c r="I42" s="5"/>
      <c r="J42" s="16"/>
    </row>
    <row r="43" spans="3:10 16384:16384" x14ac:dyDescent="0.25">
      <c r="C43" t="s">
        <v>3706</v>
      </c>
      <c r="D43" s="5">
        <v>0.1149</v>
      </c>
      <c r="F43" s="5">
        <v>-5.57E-2</v>
      </c>
      <c r="I43" s="5"/>
      <c r="J43" s="16"/>
      <c r="XFD43">
        <v>7</v>
      </c>
    </row>
    <row r="44" spans="3:10 16384:16384" x14ac:dyDescent="0.25">
      <c r="C44" t="s">
        <v>4331</v>
      </c>
      <c r="D44" s="5">
        <v>8.09E-2</v>
      </c>
      <c r="F44" s="5">
        <v>7.7999999999999996E-3</v>
      </c>
      <c r="G44" s="22"/>
      <c r="H44" s="16"/>
      <c r="I44" s="5"/>
      <c r="J44" s="16"/>
    </row>
    <row r="45" spans="3:10 16384:16384" x14ac:dyDescent="0.25">
      <c r="G45" s="22"/>
      <c r="H45" s="16"/>
      <c r="I45" s="5"/>
      <c r="J45" s="16"/>
    </row>
    <row r="46" spans="3:10 16384:16384" x14ac:dyDescent="0.25">
      <c r="G46" s="22"/>
      <c r="H46" s="16"/>
      <c r="I46" s="5"/>
      <c r="J46" s="16"/>
    </row>
    <row r="47" spans="3:10 16384:16384" x14ac:dyDescent="0.25">
      <c r="G47" s="22"/>
      <c r="H47" s="16"/>
      <c r="I47" s="5"/>
      <c r="J47" s="16"/>
    </row>
    <row r="48" spans="3:10 16384:16384" x14ac:dyDescent="0.25">
      <c r="D48" s="5"/>
      <c r="E48" s="21"/>
      <c r="F48" s="34"/>
      <c r="G48" s="22"/>
      <c r="H48" s="16"/>
      <c r="I48" s="5"/>
      <c r="J48" s="16"/>
    </row>
    <row r="49" spans="1:19" x14ac:dyDescent="0.25">
      <c r="D49" s="5">
        <f>SUM(D34:D48)</f>
        <v>1</v>
      </c>
      <c r="F49" s="34"/>
      <c r="I49" s="22"/>
      <c r="J49" s="16"/>
    </row>
    <row r="50" spans="1:19" x14ac:dyDescent="0.25">
      <c r="E50" s="21"/>
      <c r="F50" s="16"/>
      <c r="G50" s="22"/>
      <c r="H50" s="16"/>
      <c r="I50" s="22"/>
      <c r="J50" s="16"/>
    </row>
    <row r="51" spans="1:19" x14ac:dyDescent="0.25">
      <c r="C51" s="12"/>
      <c r="D51" s="5"/>
      <c r="E51" s="21"/>
      <c r="F51" s="16"/>
      <c r="G51" s="22"/>
      <c r="H51" s="16"/>
      <c r="I51" s="22"/>
      <c r="J51" s="16"/>
    </row>
    <row r="52" spans="1:19" x14ac:dyDescent="0.25">
      <c r="C52" s="12"/>
      <c r="E52" s="21"/>
      <c r="F52" s="15" t="s">
        <v>108</v>
      </c>
      <c r="G52" s="16"/>
      <c r="H52" s="12"/>
      <c r="I52" s="16"/>
    </row>
    <row r="53" spans="1:19" x14ac:dyDescent="0.25">
      <c r="A53" t="s">
        <v>4</v>
      </c>
      <c r="C53" s="12"/>
      <c r="E53" s="24" t="s">
        <v>6</v>
      </c>
      <c r="F53" s="24" t="s">
        <v>7</v>
      </c>
      <c r="G53" s="24" t="s">
        <v>8</v>
      </c>
      <c r="H53" s="24" t="s">
        <v>9</v>
      </c>
      <c r="I53" s="24" t="s">
        <v>21</v>
      </c>
      <c r="J53" s="24" t="s">
        <v>23</v>
      </c>
      <c r="K53" s="24" t="s">
        <v>22</v>
      </c>
      <c r="L53" s="24" t="s">
        <v>120</v>
      </c>
      <c r="M53" s="23" t="s">
        <v>10</v>
      </c>
      <c r="N53" s="25"/>
      <c r="O53" s="25"/>
      <c r="P53" s="25"/>
      <c r="Q53" s="25"/>
      <c r="R53" s="25"/>
      <c r="S53" s="25"/>
    </row>
    <row r="54" spans="1:19" x14ac:dyDescent="0.25">
      <c r="A54" s="6" t="s">
        <v>5</v>
      </c>
      <c r="B54" t="s">
        <v>2289</v>
      </c>
      <c r="E54" s="4">
        <v>657.78</v>
      </c>
      <c r="F54" s="4">
        <v>643.41999999999996</v>
      </c>
      <c r="G54" s="5">
        <f>(E54-F54)/F54</f>
        <v>2.2318236921451018E-2</v>
      </c>
      <c r="H54" s="20">
        <v>630</v>
      </c>
      <c r="I54" s="4">
        <v>664.69</v>
      </c>
      <c r="J54" s="2">
        <v>87</v>
      </c>
      <c r="K54" s="2">
        <v>40</v>
      </c>
      <c r="L54" s="2"/>
      <c r="M54" t="s">
        <v>4360</v>
      </c>
    </row>
    <row r="55" spans="1:19" x14ac:dyDescent="0.25">
      <c r="A55" s="6" t="s">
        <v>11</v>
      </c>
      <c r="B55" t="s">
        <v>4102</v>
      </c>
      <c r="E55" s="4">
        <v>449.06</v>
      </c>
      <c r="F55">
        <v>478.85</v>
      </c>
      <c r="G55" s="5">
        <f t="shared" ref="G55" si="0">(E55-F55)/F55</f>
        <v>-6.2211548501618502E-2</v>
      </c>
      <c r="H55" s="20">
        <v>445</v>
      </c>
      <c r="I55" s="4">
        <v>426.75</v>
      </c>
      <c r="J55" s="2">
        <v>83</v>
      </c>
      <c r="K55" s="2">
        <v>46</v>
      </c>
      <c r="M55" t="s">
        <v>4361</v>
      </c>
    </row>
    <row r="56" spans="1:19" x14ac:dyDescent="0.25">
      <c r="A56" s="6" t="s">
        <v>12</v>
      </c>
      <c r="B56" t="s">
        <v>4213</v>
      </c>
      <c r="E56" s="4">
        <v>46.95</v>
      </c>
      <c r="F56" s="4">
        <v>39.56</v>
      </c>
      <c r="G56" s="5">
        <f t="shared" ref="G56:G61" si="1">(E56-F56)/F56</f>
        <v>0.18680485338725986</v>
      </c>
      <c r="H56" s="20">
        <v>39</v>
      </c>
      <c r="I56" s="4">
        <v>40.68</v>
      </c>
      <c r="J56" s="2">
        <v>93</v>
      </c>
      <c r="K56" s="37" t="s">
        <v>247</v>
      </c>
      <c r="L56" s="2"/>
      <c r="M56" t="s">
        <v>4362</v>
      </c>
    </row>
    <row r="57" spans="1:19" x14ac:dyDescent="0.25">
      <c r="A57" s="6" t="s">
        <v>13</v>
      </c>
      <c r="B57" t="s">
        <v>4242</v>
      </c>
      <c r="E57" s="4">
        <v>108.22</v>
      </c>
      <c r="F57" s="4">
        <v>80.13</v>
      </c>
      <c r="G57" s="5">
        <f t="shared" si="1"/>
        <v>0.35055534756021473</v>
      </c>
      <c r="H57" s="13">
        <v>95</v>
      </c>
      <c r="I57" s="4">
        <v>81</v>
      </c>
      <c r="J57" s="2">
        <v>97</v>
      </c>
      <c r="K57" s="2">
        <v>80</v>
      </c>
      <c r="L57" s="2">
        <v>46</v>
      </c>
      <c r="M57" t="s">
        <v>4363</v>
      </c>
    </row>
    <row r="58" spans="1:19" x14ac:dyDescent="0.25">
      <c r="A58" s="6" t="s">
        <v>14</v>
      </c>
      <c r="B58" t="s">
        <v>4214</v>
      </c>
      <c r="E58" s="4">
        <v>21.07</v>
      </c>
      <c r="F58" s="4">
        <v>21.05</v>
      </c>
      <c r="G58" s="5">
        <f t="shared" si="1"/>
        <v>9.5011876484558542E-4</v>
      </c>
      <c r="H58" s="20">
        <v>20.5</v>
      </c>
      <c r="I58" s="4">
        <v>20.6</v>
      </c>
      <c r="J58" s="2">
        <v>91</v>
      </c>
      <c r="K58" s="2">
        <v>15</v>
      </c>
      <c r="M58" t="s">
        <v>4364</v>
      </c>
    </row>
    <row r="59" spans="1:19" x14ac:dyDescent="0.25">
      <c r="A59" s="6" t="s">
        <v>15</v>
      </c>
      <c r="B59" t="s">
        <v>1904</v>
      </c>
      <c r="E59" s="4">
        <v>150.99</v>
      </c>
      <c r="F59" s="4">
        <v>145.62</v>
      </c>
      <c r="G59" s="5">
        <f t="shared" si="1"/>
        <v>3.6876802637000439E-2</v>
      </c>
      <c r="H59" s="20">
        <v>135</v>
      </c>
      <c r="I59" s="4">
        <v>143.30000000000001</v>
      </c>
      <c r="J59" s="2">
        <v>92</v>
      </c>
      <c r="K59" s="2">
        <v>99</v>
      </c>
      <c r="L59" s="2">
        <v>25</v>
      </c>
      <c r="M59" t="s">
        <v>4365</v>
      </c>
    </row>
    <row r="60" spans="1:19" x14ac:dyDescent="0.25">
      <c r="A60" s="6" t="s">
        <v>16</v>
      </c>
      <c r="B60" t="s">
        <v>3706</v>
      </c>
      <c r="E60" s="4">
        <v>53.7</v>
      </c>
      <c r="F60" s="4">
        <v>55.21</v>
      </c>
      <c r="G60" s="5">
        <f t="shared" si="1"/>
        <v>-2.7350117732294836E-2</v>
      </c>
      <c r="H60" s="20">
        <v>50</v>
      </c>
      <c r="I60" s="4">
        <v>55.83</v>
      </c>
      <c r="J60" s="2">
        <v>93</v>
      </c>
      <c r="K60" s="2">
        <v>98</v>
      </c>
      <c r="L60" s="2"/>
      <c r="M60" t="s">
        <v>4366</v>
      </c>
    </row>
    <row r="61" spans="1:19" x14ac:dyDescent="0.25">
      <c r="A61" s="6" t="s">
        <v>17</v>
      </c>
      <c r="B61" t="s">
        <v>4331</v>
      </c>
      <c r="E61" s="4">
        <v>37.69</v>
      </c>
      <c r="F61" s="4">
        <v>37.049999999999997</v>
      </c>
      <c r="G61" s="5">
        <f t="shared" si="1"/>
        <v>1.7273954116059396E-2</v>
      </c>
      <c r="H61" s="20">
        <v>34</v>
      </c>
      <c r="I61" s="4">
        <v>39.61</v>
      </c>
      <c r="J61" s="2">
        <v>99</v>
      </c>
      <c r="K61" s="2">
        <v>33</v>
      </c>
      <c r="L61" s="2">
        <v>16</v>
      </c>
      <c r="M61" t="s">
        <v>4367</v>
      </c>
    </row>
    <row r="62" spans="1:19" x14ac:dyDescent="0.25">
      <c r="A62" s="6" t="s">
        <v>31</v>
      </c>
      <c r="E62" s="4"/>
      <c r="F62" s="4"/>
      <c r="G62" s="5"/>
      <c r="H62" s="13"/>
      <c r="I62" s="4"/>
      <c r="J62" s="2"/>
      <c r="K62" s="2"/>
    </row>
    <row r="63" spans="1:19" x14ac:dyDescent="0.25">
      <c r="A63" s="6" t="s">
        <v>33</v>
      </c>
    </row>
    <row r="64" spans="1:19" x14ac:dyDescent="0.25">
      <c r="A64" s="6" t="s">
        <v>34</v>
      </c>
    </row>
    <row r="65" spans="1:20" x14ac:dyDescent="0.25">
      <c r="A65" s="6" t="s">
        <v>35</v>
      </c>
      <c r="E65" s="4"/>
      <c r="F65" s="4"/>
      <c r="H65" s="4"/>
      <c r="I65" s="4"/>
      <c r="L65" s="2"/>
    </row>
    <row r="67" spans="1:20" x14ac:dyDescent="0.25">
      <c r="E67" s="7"/>
      <c r="G67" s="2" t="s">
        <v>128</v>
      </c>
      <c r="J67" s="2" t="s">
        <v>127</v>
      </c>
      <c r="L67" s="2" t="s">
        <v>150</v>
      </c>
      <c r="N67" s="2" t="s">
        <v>150</v>
      </c>
      <c r="P67" s="2" t="s">
        <v>150</v>
      </c>
    </row>
    <row r="68" spans="1:20" x14ac:dyDescent="0.25">
      <c r="A68" s="3" t="s">
        <v>18</v>
      </c>
      <c r="E68" s="18" t="s">
        <v>6</v>
      </c>
      <c r="F68" s="18" t="s">
        <v>21</v>
      </c>
      <c r="G68" s="18" t="s">
        <v>129</v>
      </c>
      <c r="H68" s="18" t="s">
        <v>22</v>
      </c>
      <c r="I68" s="18" t="s">
        <v>23</v>
      </c>
      <c r="J68" s="18" t="s">
        <v>22</v>
      </c>
      <c r="K68" s="18" t="s">
        <v>146</v>
      </c>
      <c r="L68" s="18" t="s">
        <v>146</v>
      </c>
      <c r="M68" s="18" t="s">
        <v>130</v>
      </c>
      <c r="N68" s="18" t="s">
        <v>130</v>
      </c>
      <c r="O68" s="18" t="s">
        <v>131</v>
      </c>
      <c r="P68" s="18" t="s">
        <v>131</v>
      </c>
      <c r="Q68" s="19" t="s">
        <v>10</v>
      </c>
    </row>
    <row r="69" spans="1:20" x14ac:dyDescent="0.25">
      <c r="A69" s="3"/>
      <c r="E69" s="18"/>
      <c r="F69" s="18"/>
      <c r="G69" s="18"/>
      <c r="H69" s="18"/>
      <c r="I69" s="18"/>
      <c r="J69" s="18"/>
      <c r="K69" s="18"/>
      <c r="M69" s="18"/>
      <c r="O69" s="18"/>
      <c r="Q69" s="19"/>
    </row>
    <row r="70" spans="1:20" x14ac:dyDescent="0.25">
      <c r="A70" s="6" t="s">
        <v>5</v>
      </c>
      <c r="B70" s="16" t="s">
        <v>4243</v>
      </c>
      <c r="C70" s="16" t="s">
        <v>4256</v>
      </c>
      <c r="E70" s="20">
        <v>169.66</v>
      </c>
      <c r="F70" s="20">
        <v>262.89999999999998</v>
      </c>
      <c r="G70" s="22">
        <f t="shared" ref="G70:G88" si="2">(E70-F70)/F70</f>
        <v>-0.35465956637504753</v>
      </c>
      <c r="H70" s="15">
        <v>81</v>
      </c>
      <c r="I70" s="15">
        <v>92</v>
      </c>
      <c r="J70" s="29">
        <v>46063</v>
      </c>
      <c r="K70" s="31">
        <v>163.49</v>
      </c>
      <c r="L70" s="38">
        <f t="shared" ref="L70:L88" si="3">(E70-K70)/K70</f>
        <v>3.7739311272860648E-2</v>
      </c>
      <c r="M70" s="31">
        <v>170.7</v>
      </c>
      <c r="N70" s="38">
        <f t="shared" ref="N70:N88" si="4">(E70-M70)/M70</f>
        <v>-6.0925600468658006E-3</v>
      </c>
      <c r="O70" s="31">
        <v>160.63999999999999</v>
      </c>
      <c r="P70" s="38">
        <f t="shared" ref="P70:P88" si="5">(E70-O70)/O70</f>
        <v>5.615039840637457E-2</v>
      </c>
      <c r="Q70" s="16" t="s">
        <v>4287</v>
      </c>
    </row>
    <row r="71" spans="1:20" x14ac:dyDescent="0.25">
      <c r="A71" s="6" t="s">
        <v>11</v>
      </c>
      <c r="B71" s="16" t="s">
        <v>118</v>
      </c>
      <c r="C71" s="16" t="s">
        <v>2527</v>
      </c>
      <c r="E71" s="20">
        <v>161.65</v>
      </c>
      <c r="F71" s="20">
        <v>202.53</v>
      </c>
      <c r="G71" s="22">
        <f t="shared" si="2"/>
        <v>-0.20184664000395</v>
      </c>
      <c r="H71" s="15">
        <v>99</v>
      </c>
      <c r="I71" s="15">
        <v>84</v>
      </c>
      <c r="J71" s="29">
        <v>46093</v>
      </c>
      <c r="K71" s="31">
        <v>169.42</v>
      </c>
      <c r="L71" s="38">
        <f t="shared" si="3"/>
        <v>-4.5862353913351334E-2</v>
      </c>
      <c r="M71" s="31">
        <v>171.38</v>
      </c>
      <c r="N71" s="38">
        <f t="shared" si="4"/>
        <v>-5.6774419418835279E-2</v>
      </c>
      <c r="O71" s="31">
        <v>170.58</v>
      </c>
      <c r="P71" s="38">
        <f t="shared" si="5"/>
        <v>-5.2350803142220695E-2</v>
      </c>
      <c r="Q71" s="16" t="s">
        <v>4371</v>
      </c>
    </row>
    <row r="72" spans="1:20" x14ac:dyDescent="0.25">
      <c r="A72" s="6" t="s">
        <v>12</v>
      </c>
      <c r="B72" s="16" t="s">
        <v>990</v>
      </c>
      <c r="C72" s="16" t="s">
        <v>1002</v>
      </c>
      <c r="E72" s="20">
        <v>303.08999999999997</v>
      </c>
      <c r="F72" s="20">
        <v>333.78</v>
      </c>
      <c r="G72" s="22">
        <f t="shared" si="2"/>
        <v>-9.1946791299658465E-2</v>
      </c>
      <c r="H72" s="15">
        <v>99</v>
      </c>
      <c r="I72" s="15">
        <v>96</v>
      </c>
      <c r="J72" s="32">
        <v>46050</v>
      </c>
      <c r="K72" s="31">
        <v>307.33</v>
      </c>
      <c r="L72" s="38">
        <f t="shared" si="3"/>
        <v>-1.3796245078580058E-2</v>
      </c>
      <c r="M72" s="31">
        <v>306.35000000000002</v>
      </c>
      <c r="N72" s="38">
        <f t="shared" si="4"/>
        <v>-1.064142320874832E-2</v>
      </c>
      <c r="O72" s="31">
        <v>309.87</v>
      </c>
      <c r="P72" s="38">
        <f t="shared" si="5"/>
        <v>-2.1880143285894181E-2</v>
      </c>
      <c r="Q72" s="16" t="s">
        <v>4339</v>
      </c>
      <c r="T72" s="16"/>
    </row>
    <row r="73" spans="1:20" x14ac:dyDescent="0.25">
      <c r="A73" s="6" t="s">
        <v>13</v>
      </c>
      <c r="B73" s="16" t="s">
        <v>4103</v>
      </c>
      <c r="C73" s="16" t="s">
        <v>4119</v>
      </c>
      <c r="E73" s="20">
        <v>218.88</v>
      </c>
      <c r="F73" s="20">
        <v>240.18</v>
      </c>
      <c r="G73" s="22">
        <f t="shared" si="2"/>
        <v>-8.8683487384461704E-2</v>
      </c>
      <c r="H73" s="15">
        <v>81</v>
      </c>
      <c r="I73" s="15">
        <v>87</v>
      </c>
      <c r="J73" s="29">
        <v>46058</v>
      </c>
      <c r="K73" s="31">
        <v>225.41</v>
      </c>
      <c r="L73" s="38">
        <f t="shared" si="3"/>
        <v>-2.896943347677566E-2</v>
      </c>
      <c r="M73" s="31">
        <v>231.56</v>
      </c>
      <c r="N73" s="38">
        <f t="shared" si="4"/>
        <v>-5.4759025738469538E-2</v>
      </c>
      <c r="O73" s="31">
        <v>223.43</v>
      </c>
      <c r="P73" s="38">
        <f t="shared" si="5"/>
        <v>-2.0364319921228176E-2</v>
      </c>
      <c r="Q73" s="16" t="s">
        <v>4373</v>
      </c>
    </row>
    <row r="74" spans="1:20" x14ac:dyDescent="0.25">
      <c r="A74" s="6" t="s">
        <v>14</v>
      </c>
      <c r="B74" s="16" t="s">
        <v>4285</v>
      </c>
      <c r="C74" s="16" t="s">
        <v>4302</v>
      </c>
      <c r="E74" s="20">
        <v>69.22</v>
      </c>
      <c r="F74" s="20">
        <v>74.25</v>
      </c>
      <c r="G74" s="22">
        <f t="shared" si="2"/>
        <v>-6.7744107744107759E-2</v>
      </c>
      <c r="H74" s="15">
        <v>98</v>
      </c>
      <c r="I74" s="15">
        <v>72</v>
      </c>
      <c r="J74" s="29">
        <v>46070</v>
      </c>
      <c r="K74" s="31">
        <v>68.67</v>
      </c>
      <c r="L74" s="38">
        <f t="shared" si="3"/>
        <v>8.0093199359253988E-3</v>
      </c>
      <c r="M74" s="31">
        <v>70.430000000000007</v>
      </c>
      <c r="N74" s="38">
        <f t="shared" si="4"/>
        <v>-1.71801789010366E-2</v>
      </c>
      <c r="O74" s="31">
        <v>68.819999999999993</v>
      </c>
      <c r="P74" s="38">
        <f t="shared" si="5"/>
        <v>5.8122638767800893E-3</v>
      </c>
      <c r="Q74" s="16" t="s">
        <v>4372</v>
      </c>
    </row>
    <row r="75" spans="1:20" x14ac:dyDescent="0.25">
      <c r="A75" s="6" t="s">
        <v>15</v>
      </c>
      <c r="B75" s="16" t="s">
        <v>1666</v>
      </c>
      <c r="C75" s="16" t="s">
        <v>1678</v>
      </c>
      <c r="E75" s="20">
        <v>351.39</v>
      </c>
      <c r="F75" s="20">
        <v>372.01</v>
      </c>
      <c r="G75" s="22">
        <f t="shared" si="2"/>
        <v>-5.5428617510281997E-2</v>
      </c>
      <c r="H75" s="15">
        <v>99</v>
      </c>
      <c r="I75" s="15">
        <v>91</v>
      </c>
      <c r="J75" s="29">
        <v>46083</v>
      </c>
      <c r="K75" s="31">
        <v>325.14</v>
      </c>
      <c r="L75" s="38">
        <f t="shared" si="3"/>
        <v>8.0734452851079538E-2</v>
      </c>
      <c r="M75" s="31">
        <v>332.17</v>
      </c>
      <c r="N75" s="38">
        <f t="shared" si="4"/>
        <v>5.7861938164192939E-2</v>
      </c>
      <c r="O75" s="31">
        <v>326.89</v>
      </c>
      <c r="P75" s="38">
        <f t="shared" si="5"/>
        <v>7.4948759521551597E-2</v>
      </c>
      <c r="Q75" s="16" t="s">
        <v>4383</v>
      </c>
    </row>
    <row r="76" spans="1:20" x14ac:dyDescent="0.25">
      <c r="A76" s="6" t="s">
        <v>16</v>
      </c>
      <c r="B76" s="16" t="s">
        <v>4369</v>
      </c>
      <c r="C76" s="16" t="s">
        <v>4384</v>
      </c>
      <c r="E76" s="20">
        <v>259.61</v>
      </c>
      <c r="F76" s="20">
        <v>267.08</v>
      </c>
      <c r="G76" s="22">
        <f t="shared" si="2"/>
        <v>-2.7969147820877532E-2</v>
      </c>
      <c r="H76" s="15">
        <v>79</v>
      </c>
      <c r="I76" s="15">
        <v>94</v>
      </c>
      <c r="J76" s="29">
        <v>46056</v>
      </c>
      <c r="K76" s="31">
        <v>219.66</v>
      </c>
      <c r="L76" s="38">
        <f t="shared" si="3"/>
        <v>0.18187198397523455</v>
      </c>
      <c r="M76" s="31">
        <v>227.66</v>
      </c>
      <c r="N76" s="38">
        <f t="shared" si="4"/>
        <v>0.14034085917596423</v>
      </c>
      <c r="O76" s="31">
        <v>220.99</v>
      </c>
      <c r="P76" s="38">
        <f t="shared" si="5"/>
        <v>0.17475903887053715</v>
      </c>
      <c r="Q76" s="16" t="s">
        <v>4385</v>
      </c>
    </row>
    <row r="77" spans="1:20" x14ac:dyDescent="0.25">
      <c r="A77" s="6" t="s">
        <v>17</v>
      </c>
      <c r="B77" s="16" t="s">
        <v>280</v>
      </c>
      <c r="C77" s="16" t="s">
        <v>290</v>
      </c>
      <c r="E77" s="20">
        <v>42.08</v>
      </c>
      <c r="F77" s="20">
        <v>43.13</v>
      </c>
      <c r="G77" s="22">
        <f t="shared" si="2"/>
        <v>-2.4345003477857736E-2</v>
      </c>
      <c r="H77" s="15">
        <v>80</v>
      </c>
      <c r="I77" s="15">
        <v>96</v>
      </c>
      <c r="J77" s="29">
        <v>45729</v>
      </c>
      <c r="K77" s="31">
        <v>39.6</v>
      </c>
      <c r="L77" s="38">
        <f t="shared" si="3"/>
        <v>6.2626262626262544E-2</v>
      </c>
      <c r="M77" s="31">
        <v>40.53</v>
      </c>
      <c r="N77" s="38">
        <f t="shared" si="4"/>
        <v>3.8243276585245428E-2</v>
      </c>
      <c r="O77" s="31">
        <v>38.39</v>
      </c>
      <c r="P77" s="38">
        <f t="shared" si="5"/>
        <v>9.6118780932534453E-2</v>
      </c>
      <c r="Q77" s="16" t="s">
        <v>4299</v>
      </c>
    </row>
    <row r="78" spans="1:20" x14ac:dyDescent="0.25">
      <c r="A78" s="6" t="s">
        <v>31</v>
      </c>
      <c r="B78" s="16" t="s">
        <v>57</v>
      </c>
      <c r="C78" s="16" t="s">
        <v>58</v>
      </c>
      <c r="E78" s="20">
        <v>334.41</v>
      </c>
      <c r="F78" s="20">
        <v>340.11</v>
      </c>
      <c r="G78" s="22">
        <f t="shared" si="2"/>
        <v>-1.6759283761136071E-2</v>
      </c>
      <c r="H78" s="15">
        <v>98</v>
      </c>
      <c r="I78" s="15">
        <v>78</v>
      </c>
      <c r="J78" s="29">
        <v>46083</v>
      </c>
      <c r="K78" s="31">
        <v>327.42</v>
      </c>
      <c r="L78" s="38">
        <f t="shared" si="3"/>
        <v>2.1348726406450459E-2</v>
      </c>
      <c r="M78" s="31">
        <v>340.96</v>
      </c>
      <c r="N78" s="38">
        <f t="shared" si="4"/>
        <v>-1.9210464570623989E-2</v>
      </c>
      <c r="O78" s="31">
        <v>325.73</v>
      </c>
      <c r="P78" s="38">
        <f t="shared" si="5"/>
        <v>2.6647837165750796E-2</v>
      </c>
      <c r="Q78" s="16" t="s">
        <v>4375</v>
      </c>
    </row>
    <row r="79" spans="1:20" x14ac:dyDescent="0.25">
      <c r="A79" s="6" t="s">
        <v>33</v>
      </c>
      <c r="B79" s="16" t="s">
        <v>386</v>
      </c>
      <c r="C79" s="16" t="s">
        <v>403</v>
      </c>
      <c r="E79" s="20">
        <v>110.29</v>
      </c>
      <c r="F79" s="20">
        <v>109.68</v>
      </c>
      <c r="G79" s="22">
        <f t="shared" si="2"/>
        <v>5.5616338439095497E-3</v>
      </c>
      <c r="H79" s="15">
        <v>96</v>
      </c>
      <c r="I79" s="15">
        <v>90</v>
      </c>
      <c r="J79" s="29">
        <v>46059</v>
      </c>
      <c r="K79" s="31">
        <v>105.8</v>
      </c>
      <c r="L79" s="38">
        <f t="shared" si="3"/>
        <v>4.2438563327032226E-2</v>
      </c>
      <c r="M79" s="31">
        <v>107.54</v>
      </c>
      <c r="N79" s="38">
        <f t="shared" si="4"/>
        <v>2.5571880230611865E-2</v>
      </c>
      <c r="O79" s="31">
        <v>105.65</v>
      </c>
      <c r="P79" s="38">
        <f t="shared" si="5"/>
        <v>4.3918599148130621E-2</v>
      </c>
      <c r="Q79" s="16" t="s">
        <v>4374</v>
      </c>
    </row>
    <row r="80" spans="1:20" x14ac:dyDescent="0.25">
      <c r="A80" s="6" t="s">
        <v>34</v>
      </c>
      <c r="B80" s="16" t="s">
        <v>193</v>
      </c>
      <c r="C80" s="16" t="s">
        <v>195</v>
      </c>
      <c r="E80" s="20">
        <v>243.14</v>
      </c>
      <c r="F80" s="20">
        <v>237</v>
      </c>
      <c r="G80" s="22">
        <f t="shared" si="2"/>
        <v>2.5907172995780534E-2</v>
      </c>
      <c r="H80" s="15">
        <v>97</v>
      </c>
      <c r="I80" s="15">
        <v>86</v>
      </c>
      <c r="J80" s="29">
        <v>46094</v>
      </c>
      <c r="K80" s="31">
        <v>227.35</v>
      </c>
      <c r="L80" s="38">
        <f t="shared" si="3"/>
        <v>6.9452386188695814E-2</v>
      </c>
      <c r="M80" s="31">
        <v>236.99</v>
      </c>
      <c r="N80" s="38">
        <f t="shared" si="4"/>
        <v>2.5950462044811922E-2</v>
      </c>
      <c r="O80" s="31">
        <v>222.76</v>
      </c>
      <c r="P80" s="38">
        <f t="shared" si="5"/>
        <v>9.1488597593822926E-2</v>
      </c>
      <c r="Q80" s="16" t="s">
        <v>4376</v>
      </c>
    </row>
    <row r="81" spans="1:17" x14ac:dyDescent="0.25">
      <c r="A81" s="6" t="s">
        <v>35</v>
      </c>
      <c r="B81" s="16" t="s">
        <v>4368</v>
      </c>
      <c r="C81" s="16" t="s">
        <v>4381</v>
      </c>
      <c r="E81" s="20">
        <v>105</v>
      </c>
      <c r="F81" s="20">
        <v>102.11</v>
      </c>
      <c r="G81" s="22">
        <f t="shared" si="2"/>
        <v>2.8302810694349236E-2</v>
      </c>
      <c r="H81" s="15">
        <v>97</v>
      </c>
      <c r="I81" s="15">
        <v>95</v>
      </c>
      <c r="J81" s="32">
        <v>46049</v>
      </c>
      <c r="K81" s="31">
        <v>92.13</v>
      </c>
      <c r="L81" s="38">
        <f t="shared" si="3"/>
        <v>0.13969391077824819</v>
      </c>
      <c r="M81" s="31">
        <v>95.77</v>
      </c>
      <c r="N81" s="38">
        <f t="shared" si="4"/>
        <v>9.6376735929831939E-2</v>
      </c>
      <c r="O81" s="31">
        <v>91.64</v>
      </c>
      <c r="P81" s="38">
        <f t="shared" si="5"/>
        <v>0.14578786556089043</v>
      </c>
      <c r="Q81" s="16" t="s">
        <v>4382</v>
      </c>
    </row>
    <row r="82" spans="1:17" x14ac:dyDescent="0.25">
      <c r="A82" s="6" t="s">
        <v>38</v>
      </c>
      <c r="B82" s="16" t="s">
        <v>3995</v>
      </c>
      <c r="C82" s="16" t="s">
        <v>4010</v>
      </c>
      <c r="E82" s="20">
        <v>92.95</v>
      </c>
      <c r="F82" s="20">
        <v>86.57</v>
      </c>
      <c r="G82" s="22">
        <f t="shared" si="2"/>
        <v>7.3697585768742177E-2</v>
      </c>
      <c r="H82" s="15">
        <v>89</v>
      </c>
      <c r="I82" s="15">
        <v>83</v>
      </c>
      <c r="J82" s="29">
        <v>46063</v>
      </c>
      <c r="K82" s="31">
        <v>92.16</v>
      </c>
      <c r="L82" s="38">
        <f t="shared" si="3"/>
        <v>8.5720486111111795E-3</v>
      </c>
      <c r="M82" s="31">
        <v>92.62</v>
      </c>
      <c r="N82" s="38">
        <f t="shared" si="4"/>
        <v>3.5629453681710029E-3</v>
      </c>
      <c r="O82" s="31">
        <v>91.55</v>
      </c>
      <c r="P82" s="38">
        <f t="shared" si="5"/>
        <v>1.5292190060076524E-2</v>
      </c>
      <c r="Q82" s="16" t="s">
        <v>4377</v>
      </c>
    </row>
    <row r="83" spans="1:17" x14ac:dyDescent="0.25">
      <c r="A83" s="6" t="s">
        <v>44</v>
      </c>
      <c r="B83" s="16" t="s">
        <v>113</v>
      </c>
      <c r="C83" s="16" t="s">
        <v>147</v>
      </c>
      <c r="E83" s="20">
        <v>334.87</v>
      </c>
      <c r="F83" s="20">
        <v>310</v>
      </c>
      <c r="G83" s="22">
        <f t="shared" si="2"/>
        <v>8.0225806451612924E-2</v>
      </c>
      <c r="H83" s="15">
        <v>98</v>
      </c>
      <c r="I83" s="15">
        <v>90</v>
      </c>
      <c r="J83" s="29">
        <v>46128</v>
      </c>
      <c r="K83" s="31">
        <v>306.56</v>
      </c>
      <c r="L83" s="38">
        <f t="shared" si="3"/>
        <v>9.2347338204592913E-2</v>
      </c>
      <c r="M83" s="31">
        <v>321.27</v>
      </c>
      <c r="N83" s="38">
        <f t="shared" si="4"/>
        <v>4.233199489525951E-2</v>
      </c>
      <c r="O83" s="31">
        <v>302.20999999999998</v>
      </c>
      <c r="P83" s="38">
        <f t="shared" si="5"/>
        <v>0.10807054697064963</v>
      </c>
      <c r="Q83" s="16" t="s">
        <v>4378</v>
      </c>
    </row>
    <row r="84" spans="1:17" x14ac:dyDescent="0.25">
      <c r="A84" s="6" t="s">
        <v>45</v>
      </c>
      <c r="B84" s="16" t="s">
        <v>4284</v>
      </c>
      <c r="C84" s="16" t="s">
        <v>4300</v>
      </c>
      <c r="E84" s="20">
        <v>58.22</v>
      </c>
      <c r="F84" s="20">
        <v>53.88</v>
      </c>
      <c r="G84" s="22">
        <f t="shared" si="2"/>
        <v>8.0549368968077142E-2</v>
      </c>
      <c r="H84" s="15">
        <v>80</v>
      </c>
      <c r="I84" s="15">
        <v>98</v>
      </c>
      <c r="J84" s="29">
        <v>46107</v>
      </c>
      <c r="K84" s="31">
        <v>48.6</v>
      </c>
      <c r="L84" s="38">
        <f t="shared" si="3"/>
        <v>0.19794238683127566</v>
      </c>
      <c r="M84" s="31">
        <v>55.09</v>
      </c>
      <c r="N84" s="38">
        <f t="shared" si="4"/>
        <v>5.6816119077872484E-2</v>
      </c>
      <c r="O84" s="31">
        <v>46.99</v>
      </c>
      <c r="P84" s="38">
        <f t="shared" si="5"/>
        <v>0.23898701851457749</v>
      </c>
      <c r="Q84" s="16" t="s">
        <v>1768</v>
      </c>
    </row>
    <row r="85" spans="1:17" x14ac:dyDescent="0.25">
      <c r="A85" s="6" t="s">
        <v>46</v>
      </c>
      <c r="B85" s="16" t="s">
        <v>1451</v>
      </c>
      <c r="C85" s="16" t="s">
        <v>1468</v>
      </c>
      <c r="E85" s="20">
        <v>127.24</v>
      </c>
      <c r="F85" s="20">
        <v>115.93</v>
      </c>
      <c r="G85" s="22">
        <f t="shared" si="2"/>
        <v>9.7558871732942185E-2</v>
      </c>
      <c r="H85" s="15">
        <v>97</v>
      </c>
      <c r="I85" s="15">
        <v>97</v>
      </c>
      <c r="J85" s="29">
        <v>46086</v>
      </c>
      <c r="K85" s="31">
        <v>111.61</v>
      </c>
      <c r="L85" s="38">
        <f t="shared" si="3"/>
        <v>0.14004121494489738</v>
      </c>
      <c r="M85" s="31">
        <v>121.05</v>
      </c>
      <c r="N85" s="38">
        <f t="shared" si="4"/>
        <v>5.1135894258570819E-2</v>
      </c>
      <c r="O85" s="31">
        <v>108.38</v>
      </c>
      <c r="P85" s="38">
        <f t="shared" si="5"/>
        <v>0.17401734637386973</v>
      </c>
      <c r="Q85" s="16" t="s">
        <v>4380</v>
      </c>
    </row>
    <row r="86" spans="1:17" x14ac:dyDescent="0.25">
      <c r="A86" s="6" t="s">
        <v>47</v>
      </c>
      <c r="B86" s="16" t="s">
        <v>4072</v>
      </c>
      <c r="C86" s="16" t="s">
        <v>4078</v>
      </c>
      <c r="E86" s="20">
        <v>31.8</v>
      </c>
      <c r="F86" s="20">
        <v>28.72</v>
      </c>
      <c r="G86" s="22">
        <f t="shared" si="2"/>
        <v>0.10724233983286915</v>
      </c>
      <c r="H86" s="15">
        <v>88</v>
      </c>
      <c r="I86" s="15">
        <v>73</v>
      </c>
      <c r="J86" s="29">
        <v>46058</v>
      </c>
      <c r="K86" s="31">
        <v>30.65</v>
      </c>
      <c r="L86" s="38">
        <f t="shared" si="3"/>
        <v>3.7520391517128944E-2</v>
      </c>
      <c r="M86" s="31">
        <v>31.25</v>
      </c>
      <c r="N86" s="38">
        <f t="shared" si="4"/>
        <v>1.7600000000000022E-2</v>
      </c>
      <c r="O86" s="31">
        <v>29.72</v>
      </c>
      <c r="P86" s="38">
        <f t="shared" si="5"/>
        <v>6.9986541049798179E-2</v>
      </c>
      <c r="Q86" s="16" t="s">
        <v>4335</v>
      </c>
    </row>
    <row r="87" spans="1:17" x14ac:dyDescent="0.25">
      <c r="A87" s="6" t="s">
        <v>54</v>
      </c>
      <c r="B87" s="16" t="s">
        <v>4286</v>
      </c>
      <c r="C87" s="16" t="s">
        <v>4304</v>
      </c>
      <c r="E87" s="20">
        <v>143.63</v>
      </c>
      <c r="F87" s="20">
        <v>129.41</v>
      </c>
      <c r="G87" s="22">
        <f t="shared" si="2"/>
        <v>0.10988331659068078</v>
      </c>
      <c r="H87" s="15">
        <v>91</v>
      </c>
      <c r="I87" s="15">
        <v>92</v>
      </c>
      <c r="J87" s="29">
        <v>46064</v>
      </c>
      <c r="K87" s="31">
        <v>117.85</v>
      </c>
      <c r="L87" s="38">
        <f t="shared" si="3"/>
        <v>0.21875265167585917</v>
      </c>
      <c r="M87" s="31">
        <v>131.75</v>
      </c>
      <c r="N87" s="38">
        <f t="shared" si="4"/>
        <v>9.0170777988614767E-2</v>
      </c>
      <c r="O87" s="31">
        <v>115.63</v>
      </c>
      <c r="P87" s="38">
        <f t="shared" si="5"/>
        <v>0.24215169073769785</v>
      </c>
      <c r="Q87" s="16" t="s">
        <v>4379</v>
      </c>
    </row>
    <row r="88" spans="1:17" x14ac:dyDescent="0.25">
      <c r="A88" s="6" t="s">
        <v>56</v>
      </c>
      <c r="B88" s="16" t="s">
        <v>3107</v>
      </c>
      <c r="C88" s="16" t="s">
        <v>3114</v>
      </c>
      <c r="E88" s="20">
        <v>88.9</v>
      </c>
      <c r="F88" s="20">
        <v>73.97</v>
      </c>
      <c r="G88" s="22">
        <f t="shared" si="2"/>
        <v>0.20183858320940931</v>
      </c>
      <c r="H88" s="15">
        <v>26</v>
      </c>
      <c r="I88" s="15">
        <v>98</v>
      </c>
      <c r="J88" s="29">
        <v>46089</v>
      </c>
      <c r="K88" s="31">
        <v>68.02</v>
      </c>
      <c r="L88" s="38">
        <f t="shared" si="3"/>
        <v>0.30696853866509866</v>
      </c>
      <c r="M88" s="31">
        <v>82</v>
      </c>
      <c r="N88" s="38">
        <f t="shared" si="4"/>
        <v>8.4146341463414709E-2</v>
      </c>
      <c r="O88" s="31">
        <v>63.82</v>
      </c>
      <c r="P88" s="38">
        <f t="shared" si="5"/>
        <v>0.39298025697273592</v>
      </c>
      <c r="Q88" s="16" t="s">
        <v>4338</v>
      </c>
    </row>
    <row r="89" spans="1:17" x14ac:dyDescent="0.25">
      <c r="A89" s="6" t="s">
        <v>63</v>
      </c>
    </row>
    <row r="90" spans="1:17" x14ac:dyDescent="0.25">
      <c r="A90" s="6" t="s">
        <v>64</v>
      </c>
    </row>
    <row r="91" spans="1:17" x14ac:dyDescent="0.25">
      <c r="A91" s="6" t="s">
        <v>65</v>
      </c>
      <c r="B91" s="16" t="s">
        <v>4073</v>
      </c>
      <c r="C91" s="16" t="s">
        <v>4080</v>
      </c>
      <c r="E91" s="20">
        <v>198.77</v>
      </c>
      <c r="F91" s="20">
        <v>192.3</v>
      </c>
      <c r="G91" s="22">
        <f t="shared" ref="G91:G92" si="6">(E91-F91)/F91</f>
        <v>3.3645345813832543E-2</v>
      </c>
      <c r="I91" s="15">
        <v>60</v>
      </c>
      <c r="K91" s="31">
        <v>193.77</v>
      </c>
      <c r="L91" s="38">
        <f t="shared" ref="L91:L92" si="7">(E91-K91)/K91</f>
        <v>2.5803787996077823E-2</v>
      </c>
      <c r="M91" s="31">
        <v>196.54</v>
      </c>
      <c r="N91" s="38">
        <f t="shared" ref="N91:N92" si="8">(E91-M91)/M91</f>
        <v>1.1346290831383018E-2</v>
      </c>
      <c r="O91" s="31">
        <v>192.57</v>
      </c>
      <c r="P91" s="38">
        <f t="shared" ref="P91:P92" si="9">(E91-O91)/O91</f>
        <v>3.2196084540686593E-2</v>
      </c>
      <c r="Q91" s="16" t="s">
        <v>4386</v>
      </c>
    </row>
    <row r="92" spans="1:17" x14ac:dyDescent="0.25">
      <c r="A92" s="6" t="s">
        <v>66</v>
      </c>
      <c r="B92" s="16" t="s">
        <v>4074</v>
      </c>
      <c r="C92" s="16" t="s">
        <v>4082</v>
      </c>
      <c r="E92" s="20">
        <v>264.81</v>
      </c>
      <c r="F92" s="20">
        <v>252.77</v>
      </c>
      <c r="G92" s="22">
        <f t="shared" si="6"/>
        <v>4.7632234837994981E-2</v>
      </c>
      <c r="I92" s="15">
        <v>77</v>
      </c>
      <c r="K92" s="31">
        <v>253.08</v>
      </c>
      <c r="L92" s="38">
        <f t="shared" si="7"/>
        <v>4.6348980559506835E-2</v>
      </c>
      <c r="M92" s="31">
        <v>259.64</v>
      </c>
      <c r="N92" s="38">
        <f t="shared" si="8"/>
        <v>1.9912186103836143E-2</v>
      </c>
      <c r="O92" s="31">
        <v>250.71</v>
      </c>
      <c r="P92" s="38">
        <f t="shared" si="9"/>
        <v>5.6240277611583081E-2</v>
      </c>
      <c r="Q92" s="16" t="s">
        <v>4345</v>
      </c>
    </row>
    <row r="93" spans="1:17" x14ac:dyDescent="0.25">
      <c r="A93" s="6" t="s">
        <v>67</v>
      </c>
    </row>
    <row r="94" spans="1:17" x14ac:dyDescent="0.25">
      <c r="A94" s="6" t="s">
        <v>68</v>
      </c>
    </row>
    <row r="95" spans="1:17" x14ac:dyDescent="0.25">
      <c r="A95" s="6" t="s">
        <v>69</v>
      </c>
    </row>
    <row r="96" spans="1:17" x14ac:dyDescent="0.25">
      <c r="A96" s="6" t="s">
        <v>70</v>
      </c>
    </row>
    <row r="97" spans="1:17" x14ac:dyDescent="0.25">
      <c r="A97" s="6" t="s">
        <v>75</v>
      </c>
    </row>
    <row r="98" spans="1:17" x14ac:dyDescent="0.25">
      <c r="A98" s="6" t="s">
        <v>76</v>
      </c>
    </row>
    <row r="99" spans="1:17" x14ac:dyDescent="0.25">
      <c r="A99" s="6" t="s">
        <v>78</v>
      </c>
    </row>
    <row r="100" spans="1:17" x14ac:dyDescent="0.25">
      <c r="A100" s="6" t="s">
        <v>79</v>
      </c>
    </row>
    <row r="101" spans="1:17" x14ac:dyDescent="0.25">
      <c r="A101" s="6" t="s">
        <v>81</v>
      </c>
    </row>
    <row r="102" spans="1:17" x14ac:dyDescent="0.25">
      <c r="A102" s="6" t="s">
        <v>119</v>
      </c>
      <c r="Q102" s="16"/>
    </row>
    <row r="103" spans="1:17" x14ac:dyDescent="0.25">
      <c r="A103" s="6" t="s">
        <v>148</v>
      </c>
    </row>
    <row r="104" spans="1:17" x14ac:dyDescent="0.25">
      <c r="A104" s="6" t="s">
        <v>149</v>
      </c>
      <c r="J104" s="29"/>
    </row>
    <row r="107" spans="1:17" x14ac:dyDescent="0.25">
      <c r="J107" s="29"/>
    </row>
    <row r="108" spans="1:17" x14ac:dyDescent="0.25">
      <c r="J108" s="29"/>
    </row>
    <row r="109" spans="1:17" x14ac:dyDescent="0.25">
      <c r="J109" s="29"/>
    </row>
    <row r="113" customFormat="1" x14ac:dyDescent="0.25"/>
    <row r="114" customFormat="1" x14ac:dyDescent="0.25"/>
    <row r="115" customFormat="1" x14ac:dyDescent="0.25"/>
    <row r="116" customFormat="1" x14ac:dyDescent="0.25"/>
    <row r="117" customFormat="1" x14ac:dyDescent="0.25"/>
    <row r="118"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9" customFormat="1" x14ac:dyDescent="0.25"/>
    <row r="140" customFormat="1" x14ac:dyDescent="0.25"/>
    <row r="141" customFormat="1" x14ac:dyDescent="0.25"/>
    <row r="142" customFormat="1" x14ac:dyDescent="0.25"/>
    <row r="143" customFormat="1" x14ac:dyDescent="0.25"/>
  </sheetData>
  <sortState xmlns:xlrd2="http://schemas.microsoft.com/office/spreadsheetml/2017/richdata2" ref="B70:Q88">
    <sortCondition ref="G70:G88"/>
  </sortState>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CD387-443C-4B34-A047-7D5EECF9D18F}">
  <dimension ref="A1:XFD143"/>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46045</v>
      </c>
      <c r="I3" s="2"/>
      <c r="J3" s="29">
        <v>46048</v>
      </c>
      <c r="K3" s="28">
        <v>46049</v>
      </c>
      <c r="L3" s="28">
        <v>46050</v>
      </c>
      <c r="M3" s="28">
        <v>46051</v>
      </c>
      <c r="N3" s="28">
        <v>46052</v>
      </c>
      <c r="P3" s="2" t="s">
        <v>82</v>
      </c>
      <c r="R3" s="2" t="s">
        <v>82</v>
      </c>
    </row>
    <row r="4" spans="1:18" ht="15.75" thickBot="1" x14ac:dyDescent="0.3">
      <c r="A4" t="s">
        <v>0</v>
      </c>
      <c r="C4" s="10">
        <v>46048</v>
      </c>
      <c r="D4" s="11" t="s">
        <v>32</v>
      </c>
      <c r="E4" s="10">
        <v>46052</v>
      </c>
      <c r="J4" s="2" t="s">
        <v>26</v>
      </c>
      <c r="K4" s="2" t="s">
        <v>27</v>
      </c>
      <c r="L4" s="2" t="s">
        <v>28</v>
      </c>
      <c r="M4" s="2" t="s">
        <v>29</v>
      </c>
      <c r="N4" s="2" t="s">
        <v>30</v>
      </c>
    </row>
    <row r="5" spans="1:18" ht="15.75" thickBot="1" x14ac:dyDescent="0.3">
      <c r="A5" t="s">
        <v>910</v>
      </c>
      <c r="F5" s="8">
        <v>23241.99</v>
      </c>
      <c r="G5" s="36" t="s">
        <v>25</v>
      </c>
      <c r="H5" s="8">
        <v>23501.24</v>
      </c>
      <c r="J5" s="14">
        <v>23601.360000000001</v>
      </c>
      <c r="K5" s="14">
        <v>23817.1</v>
      </c>
      <c r="L5" s="14">
        <v>23857.45</v>
      </c>
      <c r="M5" s="14">
        <v>23685.119999999999</v>
      </c>
      <c r="N5" s="14">
        <v>23461.82</v>
      </c>
      <c r="P5" s="5">
        <f>(N5-H5)/H5</f>
        <v>-1.6773583010939801E-3</v>
      </c>
      <c r="R5" s="5">
        <f>(N5-F5)/F5</f>
        <v>9.4583123045831313E-3</v>
      </c>
    </row>
    <row r="6" spans="1:18" ht="15.75" thickBot="1" x14ac:dyDescent="0.3">
      <c r="A6" t="s">
        <v>302</v>
      </c>
      <c r="C6" s="40" t="s">
        <v>303</v>
      </c>
      <c r="D6" s="1"/>
      <c r="E6" s="1"/>
      <c r="F6" s="9">
        <v>6845.5</v>
      </c>
      <c r="G6" s="36" t="s">
        <v>107</v>
      </c>
      <c r="H6" s="9">
        <v>6915.61</v>
      </c>
      <c r="J6" s="14">
        <v>6950.23</v>
      </c>
      <c r="K6" s="17">
        <v>6978.6</v>
      </c>
      <c r="L6" s="17">
        <v>6978.03</v>
      </c>
      <c r="M6" s="14">
        <v>6969.01</v>
      </c>
      <c r="N6" s="14">
        <v>6939.03</v>
      </c>
      <c r="P6" s="5">
        <f>(N6-H6)/H6</f>
        <v>3.3865414619968556E-3</v>
      </c>
      <c r="R6" s="5">
        <f>(N6-F6)/F6</f>
        <v>1.3662990285589037E-2</v>
      </c>
    </row>
    <row r="7" spans="1:18" x14ac:dyDescent="0.25">
      <c r="C7" s="35"/>
      <c r="J7" s="12"/>
    </row>
    <row r="8" spans="1:18" x14ac:dyDescent="0.25">
      <c r="C8" s="12"/>
      <c r="J8" s="12"/>
    </row>
    <row r="9" spans="1:18" x14ac:dyDescent="0.25">
      <c r="C9" s="12"/>
      <c r="J9" s="12"/>
    </row>
    <row r="10" spans="1:18" x14ac:dyDescent="0.25">
      <c r="A10" t="s">
        <v>3</v>
      </c>
      <c r="C10" s="16" t="s">
        <v>4427</v>
      </c>
      <c r="J10" s="16"/>
    </row>
    <row r="11" spans="1:18" x14ac:dyDescent="0.25">
      <c r="C11" s="27" t="s">
        <v>4428</v>
      </c>
      <c r="J11" s="16"/>
    </row>
    <row r="12" spans="1:18" x14ac:dyDescent="0.25">
      <c r="C12" s="27" t="s">
        <v>4429</v>
      </c>
      <c r="J12" s="16"/>
    </row>
    <row r="13" spans="1:18" x14ac:dyDescent="0.25">
      <c r="C13" s="27" t="s">
        <v>4430</v>
      </c>
      <c r="J13" s="16"/>
    </row>
    <row r="14" spans="1:18" x14ac:dyDescent="0.25">
      <c r="C14" s="27" t="s">
        <v>4431</v>
      </c>
      <c r="J14" s="16"/>
    </row>
    <row r="15" spans="1:18" x14ac:dyDescent="0.25">
      <c r="C15" s="27" t="s">
        <v>4432</v>
      </c>
      <c r="J15" s="16"/>
    </row>
    <row r="16" spans="1:18" x14ac:dyDescent="0.25">
      <c r="C16" s="16" t="s">
        <v>4433</v>
      </c>
      <c r="J16" s="16"/>
    </row>
    <row r="17" spans="3:10" x14ac:dyDescent="0.25">
      <c r="C17" s="16" t="s">
        <v>4434</v>
      </c>
      <c r="J17" s="16"/>
    </row>
    <row r="18" spans="3:10" x14ac:dyDescent="0.25">
      <c r="C18" s="16" t="s">
        <v>4435</v>
      </c>
      <c r="J18" s="16"/>
    </row>
    <row r="19" spans="3:10" x14ac:dyDescent="0.25">
      <c r="C19" s="16" t="s">
        <v>4436</v>
      </c>
      <c r="J19" s="16"/>
    </row>
    <row r="20" spans="3:10" x14ac:dyDescent="0.25">
      <c r="C20" s="16" t="s">
        <v>4437</v>
      </c>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6"/>
      <c r="J25" s="16"/>
    </row>
    <row r="26" spans="3:10" x14ac:dyDescent="0.25">
      <c r="C26" s="12" t="s">
        <v>182</v>
      </c>
      <c r="D26" s="12" t="s">
        <v>4426</v>
      </c>
      <c r="J26" s="16"/>
    </row>
    <row r="27" spans="3:10" x14ac:dyDescent="0.25">
      <c r="C27" s="12" t="s">
        <v>163</v>
      </c>
      <c r="D27" s="12" t="s">
        <v>4409</v>
      </c>
      <c r="J27" s="16"/>
    </row>
    <row r="28" spans="3:10" x14ac:dyDescent="0.25">
      <c r="C28" s="12" t="s">
        <v>4084</v>
      </c>
      <c r="D28" s="12"/>
      <c r="J28" s="16"/>
    </row>
    <row r="29" spans="3:10" x14ac:dyDescent="0.25">
      <c r="F29" s="2" t="s">
        <v>154</v>
      </c>
      <c r="J29" s="16"/>
    </row>
    <row r="30" spans="3:10" x14ac:dyDescent="0.25">
      <c r="C30" t="s">
        <v>102</v>
      </c>
      <c r="D30" s="5">
        <v>0.26119999999999999</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16384:16384" x14ac:dyDescent="0.25">
      <c r="C33" t="s">
        <v>2289</v>
      </c>
      <c r="D33" s="5">
        <v>0.15540000000000001</v>
      </c>
      <c r="F33" s="5">
        <v>0.1043</v>
      </c>
      <c r="I33" s="5"/>
      <c r="J33" s="16"/>
    </row>
    <row r="34" spans="3:10 16384:16384" x14ac:dyDescent="0.25">
      <c r="C34" t="s">
        <v>4213</v>
      </c>
      <c r="D34" s="5">
        <v>9.1300000000000006E-2</v>
      </c>
      <c r="F34" s="5">
        <v>-3.2000000000000001E-2</v>
      </c>
      <c r="I34" s="5"/>
      <c r="J34" s="16"/>
    </row>
    <row r="35" spans="3:10 16384:16384" x14ac:dyDescent="0.25">
      <c r="C35" t="s">
        <v>4242</v>
      </c>
      <c r="D35" s="5">
        <v>7.8799999999999995E-2</v>
      </c>
      <c r="F35" s="5">
        <v>-4.0800000000000003E-2</v>
      </c>
      <c r="I35" s="5"/>
      <c r="J35" s="16"/>
    </row>
    <row r="36" spans="3:10 16384:16384" x14ac:dyDescent="0.25">
      <c r="C36" t="s">
        <v>4214</v>
      </c>
      <c r="D36" s="5">
        <v>8.6499999999999994E-2</v>
      </c>
      <c r="F36" s="5">
        <v>-0.14899999999999999</v>
      </c>
      <c r="I36" s="5"/>
      <c r="J36" s="16"/>
    </row>
    <row r="37" spans="3:10 16384:16384" x14ac:dyDescent="0.25">
      <c r="C37" t="s">
        <v>1904</v>
      </c>
      <c r="D37" s="5">
        <v>0.1028</v>
      </c>
      <c r="F37" s="5">
        <v>-4.58E-2</v>
      </c>
      <c r="I37" s="5"/>
      <c r="J37" s="16"/>
    </row>
    <row r="38" spans="3:10 16384:16384" x14ac:dyDescent="0.25">
      <c r="C38" t="s">
        <v>3706</v>
      </c>
      <c r="D38" s="5">
        <v>0.1215</v>
      </c>
      <c r="F38" s="5">
        <v>2.7699999999999999E-2</v>
      </c>
      <c r="I38" s="5"/>
      <c r="J38" s="16"/>
    </row>
    <row r="39" spans="3:10 16384:16384" x14ac:dyDescent="0.25">
      <c r="C39" t="s">
        <v>4331</v>
      </c>
      <c r="D39" s="5">
        <v>0.10249999999999999</v>
      </c>
      <c r="F39" s="5">
        <v>-0.1011</v>
      </c>
      <c r="I39" s="5"/>
      <c r="J39" s="16"/>
      <c r="XFD39">
        <v>7</v>
      </c>
    </row>
    <row r="40" spans="3:10 16384:16384" x14ac:dyDescent="0.25">
      <c r="G40" s="22"/>
      <c r="H40" s="16"/>
      <c r="I40" s="5"/>
      <c r="J40" s="16"/>
    </row>
    <row r="41" spans="3:10 16384:16384" x14ac:dyDescent="0.25">
      <c r="G41" s="22"/>
      <c r="H41" s="16"/>
      <c r="I41" s="5"/>
      <c r="J41" s="16"/>
    </row>
    <row r="42" spans="3:10 16384:16384" x14ac:dyDescent="0.25">
      <c r="G42" s="22"/>
      <c r="H42" s="16"/>
      <c r="I42" s="5"/>
      <c r="J42" s="16"/>
    </row>
    <row r="43" spans="3:10 16384:16384" x14ac:dyDescent="0.25">
      <c r="G43" s="22"/>
      <c r="H43" s="16"/>
      <c r="I43" s="5"/>
      <c r="J43" s="16"/>
    </row>
    <row r="44" spans="3:10 16384:16384" x14ac:dyDescent="0.25">
      <c r="D44" s="5"/>
      <c r="E44" s="21"/>
      <c r="F44" s="34"/>
      <c r="G44" s="22"/>
      <c r="H44" s="16"/>
      <c r="I44" s="5"/>
      <c r="J44" s="16"/>
    </row>
    <row r="45" spans="3:10 16384:16384" x14ac:dyDescent="0.25">
      <c r="D45" s="5">
        <f>SUM(D30:D44)</f>
        <v>1</v>
      </c>
      <c r="F45" s="34"/>
      <c r="I45" s="22"/>
      <c r="J45" s="16"/>
    </row>
    <row r="46" spans="3:10 16384:16384" x14ac:dyDescent="0.25">
      <c r="E46" s="21"/>
      <c r="F46" s="16"/>
      <c r="G46" s="22"/>
      <c r="H46" s="16"/>
      <c r="I46" s="22"/>
      <c r="J46" s="16"/>
    </row>
    <row r="47" spans="3:10 16384:16384" x14ac:dyDescent="0.25">
      <c r="C47" s="12"/>
      <c r="D47" s="5"/>
      <c r="E47" s="21"/>
      <c r="F47" s="16"/>
      <c r="G47" s="22"/>
      <c r="H47" s="16"/>
      <c r="I47" s="22"/>
      <c r="J47" s="16"/>
    </row>
    <row r="48" spans="3:10 16384:16384"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2289</v>
      </c>
      <c r="E50" s="4">
        <v>726.37</v>
      </c>
      <c r="F50" s="4">
        <v>643.41999999999996</v>
      </c>
      <c r="G50" s="5">
        <f t="shared" ref="G50:G56" si="0">(E50-F50)/F50</f>
        <v>0.12892045631158505</v>
      </c>
      <c r="H50" s="20">
        <v>630</v>
      </c>
      <c r="I50" s="4">
        <v>664.69</v>
      </c>
      <c r="J50" s="2">
        <v>92</v>
      </c>
      <c r="K50" s="2">
        <v>78</v>
      </c>
      <c r="L50" s="2"/>
      <c r="M50" t="s">
        <v>4401</v>
      </c>
    </row>
    <row r="51" spans="1:19" x14ac:dyDescent="0.25">
      <c r="A51" s="6" t="s">
        <v>11</v>
      </c>
      <c r="B51" t="s">
        <v>4213</v>
      </c>
      <c r="E51" s="4">
        <v>45.44</v>
      </c>
      <c r="F51" s="4">
        <v>39.56</v>
      </c>
      <c r="G51" s="5">
        <f t="shared" si="0"/>
        <v>0.1486349848331647</v>
      </c>
      <c r="H51" s="20">
        <v>39</v>
      </c>
      <c r="I51" s="4">
        <v>40.68</v>
      </c>
      <c r="J51" s="2">
        <v>93</v>
      </c>
      <c r="K51" s="37" t="s">
        <v>247</v>
      </c>
      <c r="L51" s="2"/>
      <c r="M51" t="s">
        <v>4402</v>
      </c>
    </row>
    <row r="52" spans="1:19" x14ac:dyDescent="0.25">
      <c r="A52" s="6" t="s">
        <v>12</v>
      </c>
      <c r="B52" t="s">
        <v>4242</v>
      </c>
      <c r="E52" s="4">
        <v>103.8</v>
      </c>
      <c r="F52" s="4">
        <v>80.13</v>
      </c>
      <c r="G52" s="5">
        <f t="shared" si="0"/>
        <v>0.29539498315237744</v>
      </c>
      <c r="H52" s="20">
        <v>95</v>
      </c>
      <c r="I52" s="4">
        <v>81</v>
      </c>
      <c r="J52" s="2">
        <v>97</v>
      </c>
      <c r="K52" s="2">
        <v>80</v>
      </c>
      <c r="L52" s="2">
        <v>43</v>
      </c>
      <c r="M52" t="s">
        <v>4403</v>
      </c>
    </row>
    <row r="53" spans="1:19" x14ac:dyDescent="0.25">
      <c r="A53" s="6" t="s">
        <v>13</v>
      </c>
      <c r="B53" t="s">
        <v>4214</v>
      </c>
      <c r="E53" s="4">
        <v>17.93</v>
      </c>
      <c r="F53" s="4">
        <v>21.05</v>
      </c>
      <c r="G53" s="5">
        <f t="shared" si="0"/>
        <v>-0.14821852731591453</v>
      </c>
      <c r="H53" s="20">
        <v>20.5</v>
      </c>
      <c r="I53" s="4">
        <v>20.6</v>
      </c>
      <c r="J53" s="2">
        <v>83</v>
      </c>
      <c r="K53" s="2">
        <v>15</v>
      </c>
      <c r="M53" t="s">
        <v>4404</v>
      </c>
    </row>
    <row r="54" spans="1:19" x14ac:dyDescent="0.25">
      <c r="A54" s="6" t="s">
        <v>14</v>
      </c>
      <c r="B54" t="s">
        <v>1904</v>
      </c>
      <c r="E54" s="4">
        <v>144.08000000000001</v>
      </c>
      <c r="F54" s="4">
        <v>145.62</v>
      </c>
      <c r="G54" s="5">
        <f t="shared" si="0"/>
        <v>-1.0575470402417195E-2</v>
      </c>
      <c r="H54" s="20">
        <v>135</v>
      </c>
      <c r="I54" s="4">
        <v>143.30000000000001</v>
      </c>
      <c r="J54" s="2">
        <v>91</v>
      </c>
      <c r="K54" s="2">
        <v>99</v>
      </c>
      <c r="L54" s="2">
        <v>23</v>
      </c>
      <c r="M54" t="s">
        <v>4405</v>
      </c>
    </row>
    <row r="55" spans="1:19" x14ac:dyDescent="0.25">
      <c r="A55" s="6" t="s">
        <v>15</v>
      </c>
      <c r="B55" t="s">
        <v>3706</v>
      </c>
      <c r="E55" s="4">
        <v>55.19</v>
      </c>
      <c r="F55" s="4">
        <v>55.21</v>
      </c>
      <c r="G55" s="5">
        <f t="shared" si="0"/>
        <v>-3.6225321499733974E-4</v>
      </c>
      <c r="H55" s="20">
        <v>50</v>
      </c>
      <c r="I55" s="4">
        <v>55.83</v>
      </c>
      <c r="J55" s="2">
        <v>94</v>
      </c>
      <c r="K55" s="2">
        <v>98</v>
      </c>
      <c r="L55" s="2">
        <v>46</v>
      </c>
      <c r="M55" t="s">
        <v>4406</v>
      </c>
    </row>
    <row r="56" spans="1:19" x14ac:dyDescent="0.25">
      <c r="A56" s="6" t="s">
        <v>16</v>
      </c>
      <c r="B56" t="s">
        <v>4331</v>
      </c>
      <c r="E56" s="4">
        <v>33.880000000000003</v>
      </c>
      <c r="F56" s="4">
        <v>37.049999999999997</v>
      </c>
      <c r="G56" s="5">
        <f t="shared" si="0"/>
        <v>-8.5560053981106471E-2</v>
      </c>
      <c r="H56" s="20">
        <v>34</v>
      </c>
      <c r="I56" s="4">
        <v>39.61</v>
      </c>
      <c r="J56" s="2">
        <v>99</v>
      </c>
      <c r="K56" s="2">
        <v>33</v>
      </c>
      <c r="L56" s="2">
        <v>14</v>
      </c>
      <c r="M56" t="s">
        <v>4407</v>
      </c>
    </row>
    <row r="57" spans="1:19" x14ac:dyDescent="0.25">
      <c r="A57" s="6" t="s">
        <v>17</v>
      </c>
      <c r="M57" t="s">
        <v>4408</v>
      </c>
    </row>
    <row r="58" spans="1:19" x14ac:dyDescent="0.25">
      <c r="A58" s="6" t="s">
        <v>31</v>
      </c>
      <c r="E58" s="4"/>
      <c r="F58" s="4"/>
      <c r="G58" s="5"/>
      <c r="H58" s="13"/>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4285</v>
      </c>
      <c r="C66" s="16" t="s">
        <v>4302</v>
      </c>
      <c r="E66" s="20">
        <v>71.709999999999994</v>
      </c>
      <c r="F66" s="20">
        <v>74.25</v>
      </c>
      <c r="G66" s="22">
        <f t="shared" ref="G66:G81" si="1">(E66-F66)/F66</f>
        <v>-3.4208754208754293E-2</v>
      </c>
      <c r="H66" s="15">
        <v>98</v>
      </c>
      <c r="I66" s="15">
        <v>77</v>
      </c>
      <c r="J66" s="29">
        <v>46070</v>
      </c>
      <c r="K66" s="31">
        <v>68.81</v>
      </c>
      <c r="L66" s="38">
        <f t="shared" ref="L66:L81" si="2">(E66-K66)/K66</f>
        <v>4.2145037058566946E-2</v>
      </c>
      <c r="M66" s="31">
        <v>70.92</v>
      </c>
      <c r="N66" s="38">
        <f t="shared" ref="N66:N81" si="3">(E66-M66)/M66</f>
        <v>1.1139311900733109E-2</v>
      </c>
      <c r="O66" s="31">
        <v>68.930000000000007</v>
      </c>
      <c r="P66" s="38">
        <f t="shared" ref="P66:P81" si="4">(E66-O66)/O66</f>
        <v>4.033077034672837E-2</v>
      </c>
      <c r="Q66" s="16" t="s">
        <v>4372</v>
      </c>
    </row>
    <row r="67" spans="1:20" x14ac:dyDescent="0.25">
      <c r="A67" s="6" t="s">
        <v>11</v>
      </c>
      <c r="B67" s="16" t="s">
        <v>1666</v>
      </c>
      <c r="C67" s="16" t="s">
        <v>1678</v>
      </c>
      <c r="E67" s="20">
        <v>357.91</v>
      </c>
      <c r="F67" s="20">
        <v>372.01</v>
      </c>
      <c r="G67" s="22">
        <f t="shared" si="1"/>
        <v>-3.7902206929921148E-2</v>
      </c>
      <c r="H67" s="15">
        <v>99</v>
      </c>
      <c r="I67" s="15">
        <v>94</v>
      </c>
      <c r="J67" s="29">
        <v>46083</v>
      </c>
      <c r="K67" s="31">
        <v>329.72</v>
      </c>
      <c r="L67" s="38">
        <f t="shared" si="2"/>
        <v>8.549678515103723E-2</v>
      </c>
      <c r="M67" s="31">
        <v>346.05</v>
      </c>
      <c r="N67" s="38">
        <f t="shared" si="3"/>
        <v>3.4272503973414283E-2</v>
      </c>
      <c r="O67" s="31">
        <v>328.57</v>
      </c>
      <c r="P67" s="38">
        <f t="shared" si="4"/>
        <v>8.9296040417567127E-2</v>
      </c>
      <c r="Q67" s="16" t="s">
        <v>4383</v>
      </c>
    </row>
    <row r="68" spans="1:20" x14ac:dyDescent="0.25">
      <c r="A68" s="6" t="s">
        <v>12</v>
      </c>
      <c r="B68" s="16" t="s">
        <v>4369</v>
      </c>
      <c r="C68" s="16" t="s">
        <v>4384</v>
      </c>
      <c r="E68" s="20">
        <v>236.72</v>
      </c>
      <c r="F68" s="20">
        <v>267.08</v>
      </c>
      <c r="G68" s="22">
        <f t="shared" si="1"/>
        <v>-0.11367380560131791</v>
      </c>
      <c r="H68" s="15">
        <v>79</v>
      </c>
      <c r="I68" s="15">
        <v>93</v>
      </c>
      <c r="J68" s="32">
        <v>46056</v>
      </c>
      <c r="K68" s="31">
        <v>222.96</v>
      </c>
      <c r="L68" s="38">
        <f t="shared" si="2"/>
        <v>6.1715105848582662E-2</v>
      </c>
      <c r="M68" s="31">
        <v>235.53</v>
      </c>
      <c r="N68" s="38">
        <f t="shared" si="3"/>
        <v>5.0524349339786763E-3</v>
      </c>
      <c r="O68" s="31">
        <v>221.25</v>
      </c>
      <c r="P68" s="38">
        <f t="shared" si="4"/>
        <v>6.9920903954802258E-2</v>
      </c>
      <c r="Q68" s="16" t="s">
        <v>4410</v>
      </c>
      <c r="T68" s="16"/>
    </row>
    <row r="69" spans="1:20" x14ac:dyDescent="0.25">
      <c r="A69" s="6" t="s">
        <v>13</v>
      </c>
      <c r="B69" s="16" t="s">
        <v>280</v>
      </c>
      <c r="C69" s="16" t="s">
        <v>290</v>
      </c>
      <c r="E69" s="20">
        <v>39.93</v>
      </c>
      <c r="F69" s="20">
        <v>43.13</v>
      </c>
      <c r="G69" s="22">
        <f t="shared" si="1"/>
        <v>-7.4194296313470964E-2</v>
      </c>
      <c r="H69" s="15">
        <v>80</v>
      </c>
      <c r="I69" s="15">
        <v>96</v>
      </c>
      <c r="J69" s="29">
        <v>45729</v>
      </c>
      <c r="K69" s="31">
        <v>40.11</v>
      </c>
      <c r="L69" s="38">
        <f t="shared" si="2"/>
        <v>-4.487658937920711E-3</v>
      </c>
      <c r="M69" s="31">
        <v>40.44</v>
      </c>
      <c r="N69" s="38">
        <f t="shared" si="3"/>
        <v>-1.2611275964391643E-2</v>
      </c>
      <c r="O69" s="31">
        <v>39.31</v>
      </c>
      <c r="P69" s="38">
        <f t="shared" si="4"/>
        <v>1.5772068176036567E-2</v>
      </c>
      <c r="Q69" s="16" t="s">
        <v>4411</v>
      </c>
    </row>
    <row r="70" spans="1:20" x14ac:dyDescent="0.25">
      <c r="A70" s="6" t="s">
        <v>14</v>
      </c>
      <c r="B70" s="16" t="s">
        <v>57</v>
      </c>
      <c r="C70" s="16" t="s">
        <v>58</v>
      </c>
      <c r="E70" s="20">
        <v>330.91</v>
      </c>
      <c r="F70" s="20">
        <v>340.11</v>
      </c>
      <c r="G70" s="22">
        <f t="shared" si="1"/>
        <v>-2.7050072035517885E-2</v>
      </c>
      <c r="H70" s="15">
        <v>98</v>
      </c>
      <c r="I70" s="15">
        <v>75</v>
      </c>
      <c r="J70" s="29">
        <v>46083</v>
      </c>
      <c r="K70" s="31">
        <v>330.19</v>
      </c>
      <c r="L70" s="38">
        <f t="shared" si="2"/>
        <v>2.180562706320686E-3</v>
      </c>
      <c r="M70" s="31">
        <v>338.1</v>
      </c>
      <c r="N70" s="38">
        <f t="shared" si="3"/>
        <v>-2.1265897663413184E-2</v>
      </c>
      <c r="O70" s="31">
        <v>327.17</v>
      </c>
      <c r="P70" s="38">
        <f t="shared" si="4"/>
        <v>1.1431365956536384E-2</v>
      </c>
      <c r="Q70" s="16" t="s">
        <v>4412</v>
      </c>
    </row>
    <row r="71" spans="1:20" x14ac:dyDescent="0.25">
      <c r="A71" s="6" t="s">
        <v>15</v>
      </c>
      <c r="B71" s="16" t="s">
        <v>386</v>
      </c>
      <c r="C71" s="16" t="s">
        <v>403</v>
      </c>
      <c r="E71" s="20">
        <v>112.26</v>
      </c>
      <c r="F71" s="20">
        <v>109.68</v>
      </c>
      <c r="G71" s="22">
        <f t="shared" si="1"/>
        <v>2.35229759299781E-2</v>
      </c>
      <c r="H71" s="15">
        <v>96</v>
      </c>
      <c r="I71" s="15">
        <v>89</v>
      </c>
      <c r="J71" s="32">
        <v>46059</v>
      </c>
      <c r="K71" s="31">
        <v>106.97</v>
      </c>
      <c r="L71" s="38">
        <f t="shared" si="2"/>
        <v>4.9453117696550496E-2</v>
      </c>
      <c r="M71" s="31">
        <v>109.71</v>
      </c>
      <c r="N71" s="38">
        <f t="shared" si="3"/>
        <v>2.3243095433415472E-2</v>
      </c>
      <c r="O71" s="31">
        <v>106.21</v>
      </c>
      <c r="P71" s="38">
        <f t="shared" si="4"/>
        <v>5.6962621222107254E-2</v>
      </c>
      <c r="Q71" s="16" t="s">
        <v>4413</v>
      </c>
    </row>
    <row r="72" spans="1:20" x14ac:dyDescent="0.25">
      <c r="A72" s="6" t="s">
        <v>16</v>
      </c>
      <c r="B72" s="16" t="s">
        <v>193</v>
      </c>
      <c r="C72" s="16" t="s">
        <v>195</v>
      </c>
      <c r="E72" s="20">
        <v>237.19</v>
      </c>
      <c r="F72" s="20">
        <v>237</v>
      </c>
      <c r="G72" s="22">
        <f t="shared" si="1"/>
        <v>8.0168776371307058E-4</v>
      </c>
      <c r="H72" s="15">
        <v>97</v>
      </c>
      <c r="I72" s="15">
        <v>84</v>
      </c>
      <c r="J72" s="29">
        <v>46094</v>
      </c>
      <c r="K72" s="31">
        <v>231.4</v>
      </c>
      <c r="L72" s="38">
        <f t="shared" si="2"/>
        <v>2.5021607605877235E-2</v>
      </c>
      <c r="M72" s="31">
        <v>238.74</v>
      </c>
      <c r="N72" s="38">
        <f t="shared" si="3"/>
        <v>-6.4924185306191309E-3</v>
      </c>
      <c r="O72" s="31">
        <v>226.36</v>
      </c>
      <c r="P72" s="38">
        <f t="shared" si="4"/>
        <v>4.7844142074571404E-2</v>
      </c>
      <c r="Q72" s="16" t="s">
        <v>4376</v>
      </c>
    </row>
    <row r="73" spans="1:20" x14ac:dyDescent="0.25">
      <c r="A73" s="6" t="s">
        <v>17</v>
      </c>
      <c r="B73" s="16" t="s">
        <v>4368</v>
      </c>
      <c r="C73" s="16" t="s">
        <v>4381</v>
      </c>
      <c r="E73" s="20">
        <v>117.09</v>
      </c>
      <c r="F73" s="20">
        <v>102.11</v>
      </c>
      <c r="G73" s="22">
        <f t="shared" si="1"/>
        <v>0.14670453432572719</v>
      </c>
      <c r="H73" s="15">
        <v>90</v>
      </c>
      <c r="I73" s="15">
        <v>96</v>
      </c>
      <c r="J73" s="29">
        <v>46162</v>
      </c>
      <c r="K73" s="31">
        <v>95.13</v>
      </c>
      <c r="L73" s="38">
        <f t="shared" si="2"/>
        <v>0.23084200567644286</v>
      </c>
      <c r="M73" s="31">
        <v>103.02</v>
      </c>
      <c r="N73" s="38">
        <f t="shared" si="3"/>
        <v>0.13657542224810723</v>
      </c>
      <c r="O73" s="31">
        <v>93.6</v>
      </c>
      <c r="P73" s="38">
        <f t="shared" si="4"/>
        <v>0.25096153846153857</v>
      </c>
      <c r="Q73" s="16" t="s">
        <v>4414</v>
      </c>
    </row>
    <row r="74" spans="1:20" x14ac:dyDescent="0.25">
      <c r="A74" s="6" t="s">
        <v>31</v>
      </c>
      <c r="B74" s="16" t="s">
        <v>3995</v>
      </c>
      <c r="C74" s="16" t="s">
        <v>4010</v>
      </c>
      <c r="E74" s="20">
        <v>92.77</v>
      </c>
      <c r="F74" s="20">
        <v>86.57</v>
      </c>
      <c r="G74" s="22">
        <f t="shared" si="1"/>
        <v>7.1618343537022108E-2</v>
      </c>
      <c r="H74" s="15">
        <v>89</v>
      </c>
      <c r="I74" s="15">
        <v>82</v>
      </c>
      <c r="J74" s="29">
        <v>46063</v>
      </c>
      <c r="K74" s="31">
        <v>92.33</v>
      </c>
      <c r="L74" s="38">
        <f t="shared" si="2"/>
        <v>4.765515000541511E-3</v>
      </c>
      <c r="M74" s="31">
        <v>92.98</v>
      </c>
      <c r="N74" s="38">
        <f t="shared" si="3"/>
        <v>-2.2585502258551083E-3</v>
      </c>
      <c r="O74" s="31">
        <v>92.04</v>
      </c>
      <c r="P74" s="38">
        <f t="shared" si="4"/>
        <v>7.9313342025205315E-3</v>
      </c>
      <c r="Q74" s="16" t="s">
        <v>4415</v>
      </c>
    </row>
    <row r="75" spans="1:20" x14ac:dyDescent="0.25">
      <c r="A75" s="6" t="s">
        <v>33</v>
      </c>
      <c r="B75" s="16" t="s">
        <v>113</v>
      </c>
      <c r="C75" s="16" t="s">
        <v>147</v>
      </c>
      <c r="E75" s="20">
        <v>330.56</v>
      </c>
      <c r="F75" s="20">
        <v>310</v>
      </c>
      <c r="G75" s="22">
        <f t="shared" si="1"/>
        <v>6.6322580645161291E-2</v>
      </c>
      <c r="H75" s="15">
        <v>98</v>
      </c>
      <c r="I75" s="15">
        <v>91</v>
      </c>
      <c r="J75" s="29">
        <v>46128</v>
      </c>
      <c r="K75" s="31">
        <v>312.11</v>
      </c>
      <c r="L75" s="38">
        <f t="shared" si="2"/>
        <v>5.9113773989939403E-2</v>
      </c>
      <c r="M75" s="31">
        <v>327.08</v>
      </c>
      <c r="N75" s="38">
        <f t="shared" si="3"/>
        <v>1.0639598874893049E-2</v>
      </c>
      <c r="O75" s="31">
        <v>307.29000000000002</v>
      </c>
      <c r="P75" s="38">
        <f t="shared" si="4"/>
        <v>7.572651241498253E-2</v>
      </c>
      <c r="Q75" s="16" t="s">
        <v>4416</v>
      </c>
    </row>
    <row r="76" spans="1:20" x14ac:dyDescent="0.25">
      <c r="A76" s="6" t="s">
        <v>34</v>
      </c>
      <c r="B76" s="16" t="s">
        <v>4284</v>
      </c>
      <c r="C76" s="16" t="s">
        <v>4300</v>
      </c>
      <c r="E76" s="20">
        <v>55.83</v>
      </c>
      <c r="F76" s="20">
        <v>53.88</v>
      </c>
      <c r="G76" s="22">
        <f t="shared" si="1"/>
        <v>3.6191536748329541E-2</v>
      </c>
      <c r="H76" s="15">
        <v>80</v>
      </c>
      <c r="I76" s="15">
        <v>98</v>
      </c>
      <c r="J76" s="29">
        <v>46107</v>
      </c>
      <c r="K76" s="31">
        <v>49.06</v>
      </c>
      <c r="L76" s="38">
        <f t="shared" si="2"/>
        <v>0.1379942927028128</v>
      </c>
      <c r="M76" s="31">
        <v>56.94</v>
      </c>
      <c r="N76" s="38">
        <f t="shared" si="3"/>
        <v>-1.9494204425711266E-2</v>
      </c>
      <c r="O76" s="31">
        <v>49.06</v>
      </c>
      <c r="P76" s="38">
        <f t="shared" si="4"/>
        <v>0.1379942927028128</v>
      </c>
      <c r="Q76" s="16" t="s">
        <v>4417</v>
      </c>
    </row>
    <row r="77" spans="1:20" x14ac:dyDescent="0.25">
      <c r="A77" s="6" t="s">
        <v>35</v>
      </c>
      <c r="B77" s="16" t="s">
        <v>1451</v>
      </c>
      <c r="C77" s="16" t="s">
        <v>1468</v>
      </c>
      <c r="E77" s="20">
        <v>126.2</v>
      </c>
      <c r="F77" s="20">
        <v>115.93</v>
      </c>
      <c r="G77" s="22">
        <f t="shared" si="1"/>
        <v>8.8587940998878595E-2</v>
      </c>
      <c r="H77" s="15">
        <v>98</v>
      </c>
      <c r="I77" s="15">
        <v>98</v>
      </c>
      <c r="J77" s="29">
        <v>46086</v>
      </c>
      <c r="K77" s="31">
        <v>114.5</v>
      </c>
      <c r="L77" s="38">
        <f t="shared" si="2"/>
        <v>0.10218340611353714</v>
      </c>
      <c r="M77" s="31">
        <v>124.94</v>
      </c>
      <c r="N77" s="38">
        <f t="shared" si="3"/>
        <v>1.0084840723547343E-2</v>
      </c>
      <c r="O77" s="31">
        <v>112.12</v>
      </c>
      <c r="P77" s="38">
        <f t="shared" si="4"/>
        <v>0.12557973599714589</v>
      </c>
      <c r="Q77" s="16" t="s">
        <v>4418</v>
      </c>
    </row>
    <row r="78" spans="1:20" x14ac:dyDescent="0.25">
      <c r="A78" s="6" t="s">
        <v>38</v>
      </c>
      <c r="B78" s="16" t="s">
        <v>4072</v>
      </c>
      <c r="C78" s="16" t="s">
        <v>4078</v>
      </c>
      <c r="E78" s="20">
        <v>32</v>
      </c>
      <c r="F78" s="20">
        <v>28.72</v>
      </c>
      <c r="G78" s="22">
        <f t="shared" si="1"/>
        <v>0.11420612813370477</v>
      </c>
      <c r="H78" s="15">
        <v>88</v>
      </c>
      <c r="I78" s="15">
        <v>79</v>
      </c>
      <c r="J78" s="32">
        <v>46058</v>
      </c>
      <c r="K78" s="31">
        <v>31.06</v>
      </c>
      <c r="L78" s="38">
        <f t="shared" si="2"/>
        <v>3.0264005151320068E-2</v>
      </c>
      <c r="M78" s="31">
        <v>31.5</v>
      </c>
      <c r="N78" s="38">
        <f t="shared" si="3"/>
        <v>1.5873015873015872E-2</v>
      </c>
      <c r="O78" s="31">
        <v>30.58</v>
      </c>
      <c r="P78" s="38">
        <f t="shared" si="4"/>
        <v>4.6435578809679585E-2</v>
      </c>
      <c r="Q78" s="16" t="s">
        <v>4419</v>
      </c>
    </row>
    <row r="79" spans="1:20" x14ac:dyDescent="0.25">
      <c r="A79" s="6" t="s">
        <v>44</v>
      </c>
      <c r="B79" s="16" t="s">
        <v>4286</v>
      </c>
      <c r="C79" s="16" t="s">
        <v>4304</v>
      </c>
      <c r="E79" s="20">
        <v>146.53</v>
      </c>
      <c r="F79" s="20">
        <v>129.41</v>
      </c>
      <c r="G79" s="22">
        <f t="shared" si="1"/>
        <v>0.13229271308245116</v>
      </c>
      <c r="H79" s="15">
        <v>91</v>
      </c>
      <c r="I79" s="15">
        <v>93</v>
      </c>
      <c r="J79" s="29">
        <v>46064</v>
      </c>
      <c r="K79" s="31">
        <v>123.07</v>
      </c>
      <c r="L79" s="38">
        <f t="shared" si="2"/>
        <v>0.19062322255626887</v>
      </c>
      <c r="M79" s="31">
        <v>138.22</v>
      </c>
      <c r="N79" s="38">
        <f t="shared" si="3"/>
        <v>6.0121545362465653E-2</v>
      </c>
      <c r="O79" s="31">
        <v>120.51</v>
      </c>
      <c r="P79" s="38">
        <f t="shared" si="4"/>
        <v>0.21591569164384694</v>
      </c>
      <c r="Q79" s="16" t="s">
        <v>4420</v>
      </c>
    </row>
    <row r="80" spans="1:20" x14ac:dyDescent="0.25">
      <c r="A80" s="6" t="s">
        <v>45</v>
      </c>
      <c r="B80" s="16" t="s">
        <v>3107</v>
      </c>
      <c r="C80" s="16" t="s">
        <v>3114</v>
      </c>
      <c r="E80" s="20">
        <v>80.069999999999993</v>
      </c>
      <c r="F80" s="20">
        <v>73.97</v>
      </c>
      <c r="G80" s="22">
        <f t="shared" si="1"/>
        <v>8.2465864539678177E-2</v>
      </c>
      <c r="H80" s="15">
        <v>26</v>
      </c>
      <c r="I80" s="15">
        <v>97</v>
      </c>
      <c r="J80" s="29">
        <v>46089</v>
      </c>
      <c r="K80" s="31">
        <v>72</v>
      </c>
      <c r="L80" s="38">
        <f t="shared" si="2"/>
        <v>0.11208333333333324</v>
      </c>
      <c r="M80" s="31">
        <v>82.87</v>
      </c>
      <c r="N80" s="38">
        <f t="shared" si="3"/>
        <v>-3.3787860504404625E-2</v>
      </c>
      <c r="O80" s="31">
        <v>67.55</v>
      </c>
      <c r="P80" s="38">
        <f t="shared" si="4"/>
        <v>0.18534418948926715</v>
      </c>
      <c r="Q80" s="16" t="s">
        <v>4421</v>
      </c>
    </row>
    <row r="81" spans="1:17" x14ac:dyDescent="0.25">
      <c r="A81" s="6" t="s">
        <v>46</v>
      </c>
      <c r="B81" s="16" t="s">
        <v>4409</v>
      </c>
      <c r="C81" s="16" t="s">
        <v>4422</v>
      </c>
      <c r="E81" s="20">
        <v>60.49</v>
      </c>
      <c r="F81" s="20">
        <v>61.67</v>
      </c>
      <c r="G81" s="22">
        <f t="shared" si="1"/>
        <v>-1.9134100859413E-2</v>
      </c>
      <c r="H81" s="15">
        <v>89</v>
      </c>
      <c r="I81" s="15">
        <v>86</v>
      </c>
      <c r="J81" s="29">
        <v>46079</v>
      </c>
      <c r="K81" s="31">
        <v>50.06</v>
      </c>
      <c r="L81" s="38">
        <f t="shared" si="2"/>
        <v>0.20834998002397123</v>
      </c>
      <c r="M81" s="31">
        <v>52.75</v>
      </c>
      <c r="N81" s="38">
        <f t="shared" si="3"/>
        <v>0.14672985781990525</v>
      </c>
      <c r="O81" s="31">
        <v>49.78</v>
      </c>
      <c r="P81" s="38">
        <f t="shared" si="4"/>
        <v>0.21514664523905183</v>
      </c>
      <c r="Q81" s="16" t="s">
        <v>4423</v>
      </c>
    </row>
    <row r="82" spans="1:17" x14ac:dyDescent="0.25">
      <c r="A82" s="6" t="s">
        <v>47</v>
      </c>
    </row>
    <row r="83" spans="1:17" x14ac:dyDescent="0.25">
      <c r="A83" s="6" t="s">
        <v>54</v>
      </c>
    </row>
    <row r="84" spans="1:17" x14ac:dyDescent="0.25">
      <c r="A84" s="6" t="s">
        <v>56</v>
      </c>
    </row>
    <row r="85" spans="1:17" x14ac:dyDescent="0.25">
      <c r="A85" s="6" t="s">
        <v>63</v>
      </c>
      <c r="B85" s="16" t="s">
        <v>4073</v>
      </c>
      <c r="C85" s="16" t="s">
        <v>4080</v>
      </c>
      <c r="E85" s="20">
        <v>198.08</v>
      </c>
      <c r="F85" s="20">
        <v>192.3</v>
      </c>
      <c r="G85" s="22">
        <f t="shared" ref="G85:G86" si="5">(E85-F85)/F85</f>
        <v>3.0057202288091528E-2</v>
      </c>
      <c r="I85" s="15">
        <v>62</v>
      </c>
      <c r="K85" s="31">
        <v>195</v>
      </c>
      <c r="L85" s="38">
        <f t="shared" ref="L85:L86" si="6">(E85-K85)/K85</f>
        <v>1.5794871794871858E-2</v>
      </c>
      <c r="M85" s="31">
        <v>197.3</v>
      </c>
      <c r="N85" s="38">
        <f t="shared" ref="N85:N86" si="7">(E85-M85)/M85</f>
        <v>3.9533705017739534E-3</v>
      </c>
      <c r="O85" s="31">
        <v>193.63</v>
      </c>
      <c r="P85" s="38">
        <f t="shared" ref="P85:P86" si="8">(E85-O85)/O85</f>
        <v>2.2981975933481471E-2</v>
      </c>
      <c r="Q85" s="16" t="s">
        <v>4424</v>
      </c>
    </row>
    <row r="86" spans="1:17" x14ac:dyDescent="0.25">
      <c r="A86" s="6" t="s">
        <v>64</v>
      </c>
      <c r="B86" s="16" t="s">
        <v>4074</v>
      </c>
      <c r="C86" s="16" t="s">
        <v>4082</v>
      </c>
      <c r="E86" s="20">
        <v>259.64999999999998</v>
      </c>
      <c r="F86" s="20">
        <v>252.77</v>
      </c>
      <c r="G86" s="22">
        <f t="shared" si="5"/>
        <v>2.721841990742559E-2</v>
      </c>
      <c r="I86" s="15">
        <v>75</v>
      </c>
      <c r="K86" s="31">
        <v>255.48</v>
      </c>
      <c r="L86" s="38">
        <f t="shared" si="6"/>
        <v>1.632221700328788E-2</v>
      </c>
      <c r="M86" s="31">
        <v>260.83999999999997</v>
      </c>
      <c r="N86" s="38">
        <f t="shared" si="7"/>
        <v>-4.5621837141542627E-3</v>
      </c>
      <c r="O86" s="31">
        <v>253.11</v>
      </c>
      <c r="P86" s="38">
        <f t="shared" si="8"/>
        <v>2.5838568211449423E-2</v>
      </c>
      <c r="Q86" s="16" t="s">
        <v>4425</v>
      </c>
    </row>
    <row r="87" spans="1:17" x14ac:dyDescent="0.25">
      <c r="A87" s="6" t="s">
        <v>65</v>
      </c>
    </row>
    <row r="88" spans="1:17" x14ac:dyDescent="0.25">
      <c r="A88" s="6" t="s">
        <v>66</v>
      </c>
    </row>
    <row r="89" spans="1:17" x14ac:dyDescent="0.25">
      <c r="A89" s="6" t="s">
        <v>67</v>
      </c>
    </row>
    <row r="90" spans="1:17" x14ac:dyDescent="0.25">
      <c r="A90" s="6" t="s">
        <v>68</v>
      </c>
    </row>
    <row r="91" spans="1:17" x14ac:dyDescent="0.25">
      <c r="A91" s="6" t="s">
        <v>69</v>
      </c>
    </row>
    <row r="92" spans="1:17" x14ac:dyDescent="0.25">
      <c r="A92" s="6" t="s">
        <v>70</v>
      </c>
    </row>
    <row r="93" spans="1:17" x14ac:dyDescent="0.25">
      <c r="A93" s="6" t="s">
        <v>75</v>
      </c>
    </row>
    <row r="94" spans="1:17" x14ac:dyDescent="0.25">
      <c r="A94" s="6" t="s">
        <v>76</v>
      </c>
    </row>
    <row r="95" spans="1:17" x14ac:dyDescent="0.25">
      <c r="A95" s="6" t="s">
        <v>78</v>
      </c>
    </row>
    <row r="96" spans="1:17"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row r="113" customFormat="1" x14ac:dyDescent="0.25"/>
    <row r="114"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sheetData>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82CE-1E3D-45CD-8AEF-503ED8F90C1E}">
  <dimension ref="A1:XFD143"/>
  <sheetViews>
    <sheetView workbookViewId="0">
      <selection activeCell="E77" sqref="E77"/>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46052</v>
      </c>
      <c r="I3" s="2"/>
      <c r="J3" s="29">
        <v>46055</v>
      </c>
      <c r="K3" s="28">
        <v>46056</v>
      </c>
      <c r="L3" s="28">
        <v>46057</v>
      </c>
      <c r="M3" s="28">
        <v>46058</v>
      </c>
      <c r="N3" s="28">
        <v>46059</v>
      </c>
      <c r="P3" s="2" t="s">
        <v>82</v>
      </c>
      <c r="R3" s="2" t="s">
        <v>82</v>
      </c>
    </row>
    <row r="4" spans="1:18" ht="15.75" thickBot="1" x14ac:dyDescent="0.3">
      <c r="A4" t="s">
        <v>0</v>
      </c>
      <c r="C4" s="10">
        <v>46055</v>
      </c>
      <c r="D4" s="11" t="s">
        <v>32</v>
      </c>
      <c r="E4" s="10">
        <v>46059</v>
      </c>
      <c r="J4" s="2" t="s">
        <v>26</v>
      </c>
      <c r="K4" s="2" t="s">
        <v>27</v>
      </c>
      <c r="L4" s="2" t="s">
        <v>28</v>
      </c>
      <c r="M4" s="2" t="s">
        <v>29</v>
      </c>
      <c r="N4" s="2" t="s">
        <v>30</v>
      </c>
    </row>
    <row r="5" spans="1:18" ht="15.75" thickBot="1" x14ac:dyDescent="0.3">
      <c r="A5" t="s">
        <v>910</v>
      </c>
      <c r="F5" s="8">
        <v>23241.99</v>
      </c>
      <c r="G5" s="36" t="s">
        <v>25</v>
      </c>
      <c r="H5" s="8">
        <v>23461.82</v>
      </c>
      <c r="J5" s="14">
        <v>23592.11</v>
      </c>
      <c r="K5" s="14">
        <v>23255.19</v>
      </c>
      <c r="L5" s="14">
        <v>22904.58</v>
      </c>
      <c r="M5" s="14">
        <v>22540.59</v>
      </c>
      <c r="N5" s="14">
        <v>23031.21</v>
      </c>
      <c r="P5" s="5">
        <f>(N5-H5)/H5</f>
        <v>-1.8353648608675738E-2</v>
      </c>
      <c r="R5" s="5">
        <f>(N5-F5)/F5</f>
        <v>-9.0689308445620394E-3</v>
      </c>
    </row>
    <row r="6" spans="1:18" ht="15.75" thickBot="1" x14ac:dyDescent="0.3">
      <c r="A6" t="s">
        <v>302</v>
      </c>
      <c r="C6" s="40" t="s">
        <v>820</v>
      </c>
      <c r="D6" s="1"/>
      <c r="E6" s="1"/>
      <c r="F6" s="9">
        <v>6845.5</v>
      </c>
      <c r="G6" s="36" t="s">
        <v>107</v>
      </c>
      <c r="H6" s="9">
        <v>6939.03</v>
      </c>
      <c r="J6" s="14">
        <v>6976.44</v>
      </c>
      <c r="K6" s="17">
        <v>6917.81</v>
      </c>
      <c r="L6" s="17">
        <v>6882.72</v>
      </c>
      <c r="M6" s="14">
        <v>6798.4</v>
      </c>
      <c r="N6" s="14">
        <v>6932.27</v>
      </c>
      <c r="P6" s="5">
        <f>(N6-H6)/H6</f>
        <v>-9.7419956391589448E-4</v>
      </c>
      <c r="R6" s="5">
        <f>(N6-F6)/F6</f>
        <v>1.2675480242495133E-2</v>
      </c>
    </row>
    <row r="7" spans="1:18" x14ac:dyDescent="0.25">
      <c r="C7" s="35"/>
      <c r="J7" s="12"/>
    </row>
    <row r="8" spans="1:18" x14ac:dyDescent="0.25">
      <c r="C8" s="12"/>
      <c r="J8" s="12"/>
    </row>
    <row r="9" spans="1:18" x14ac:dyDescent="0.25">
      <c r="C9" s="12"/>
      <c r="J9" s="12"/>
    </row>
    <row r="10" spans="1:18" x14ac:dyDescent="0.25">
      <c r="A10" t="s">
        <v>3</v>
      </c>
      <c r="C10" s="16" t="s">
        <v>4465</v>
      </c>
      <c r="J10" s="16"/>
    </row>
    <row r="11" spans="1:18" x14ac:dyDescent="0.25">
      <c r="C11" s="27" t="s">
        <v>4473</v>
      </c>
      <c r="J11" s="16"/>
    </row>
    <row r="12" spans="1:18" x14ac:dyDescent="0.25">
      <c r="C12" s="27" t="s">
        <v>4466</v>
      </c>
      <c r="J12" s="16"/>
    </row>
    <row r="13" spans="1:18" x14ac:dyDescent="0.25">
      <c r="C13" s="27" t="s">
        <v>4467</v>
      </c>
      <c r="J13" s="16"/>
    </row>
    <row r="14" spans="1:18" x14ac:dyDescent="0.25">
      <c r="C14" s="27" t="s">
        <v>4468</v>
      </c>
      <c r="J14" s="16"/>
    </row>
    <row r="15" spans="1:18" x14ac:dyDescent="0.25">
      <c r="C15" s="27" t="s">
        <v>4469</v>
      </c>
      <c r="J15" s="16"/>
    </row>
    <row r="16" spans="1:18" x14ac:dyDescent="0.25">
      <c r="C16" s="16" t="s">
        <v>4474</v>
      </c>
      <c r="J16" s="16"/>
    </row>
    <row r="17" spans="3:10" x14ac:dyDescent="0.25">
      <c r="C17" s="16" t="s">
        <v>4470</v>
      </c>
      <c r="J17" s="16"/>
    </row>
    <row r="18" spans="3:10" x14ac:dyDescent="0.25">
      <c r="C18" s="16" t="s">
        <v>4471</v>
      </c>
      <c r="J18" s="16"/>
    </row>
    <row r="19" spans="3:10" x14ac:dyDescent="0.25">
      <c r="C19" s="16" t="s">
        <v>4472</v>
      </c>
      <c r="J19" s="16"/>
    </row>
    <row r="20" spans="3:10" x14ac:dyDescent="0.25">
      <c r="C20" s="16" t="s">
        <v>4475</v>
      </c>
      <c r="J20" s="16"/>
    </row>
    <row r="21" spans="3:10" x14ac:dyDescent="0.25">
      <c r="C21" s="16" t="s">
        <v>4476</v>
      </c>
      <c r="J21" s="16"/>
    </row>
    <row r="22" spans="3:10" x14ac:dyDescent="0.25">
      <c r="C22" s="16"/>
      <c r="J22" s="16"/>
    </row>
    <row r="23" spans="3:10" x14ac:dyDescent="0.25">
      <c r="C23" s="16"/>
      <c r="J23" s="16"/>
    </row>
    <row r="24" spans="3:10" x14ac:dyDescent="0.25">
      <c r="C24" s="16"/>
      <c r="J24" s="16"/>
    </row>
    <row r="25" spans="3:10" x14ac:dyDescent="0.25">
      <c r="C25" s="16"/>
      <c r="J25" s="16"/>
    </row>
    <row r="26" spans="3:10" x14ac:dyDescent="0.25">
      <c r="C26" s="12" t="s">
        <v>182</v>
      </c>
      <c r="D26" s="12" t="s">
        <v>4441</v>
      </c>
      <c r="J26" s="16"/>
    </row>
    <row r="27" spans="3:10" x14ac:dyDescent="0.25">
      <c r="C27" s="12" t="s">
        <v>163</v>
      </c>
      <c r="D27" s="12" t="s">
        <v>4457</v>
      </c>
      <c r="J27" s="16"/>
    </row>
    <row r="28" spans="3:10" x14ac:dyDescent="0.25">
      <c r="C28" s="12" t="s">
        <v>4084</v>
      </c>
      <c r="D28" s="12"/>
      <c r="J28" s="16"/>
    </row>
    <row r="29" spans="3:10" x14ac:dyDescent="0.25">
      <c r="F29" s="2" t="s">
        <v>154</v>
      </c>
      <c r="J29" s="16"/>
    </row>
    <row r="30" spans="3:10" x14ac:dyDescent="0.25">
      <c r="C30" t="s">
        <v>102</v>
      </c>
      <c r="D30" s="5">
        <v>0.6391</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16384:16384" x14ac:dyDescent="0.25">
      <c r="C33" t="s">
        <v>2289</v>
      </c>
      <c r="D33" s="5">
        <v>0.1666</v>
      </c>
      <c r="F33" s="5">
        <v>7.2900000000000006E-2</v>
      </c>
      <c r="I33" s="5"/>
      <c r="J33" s="16"/>
    </row>
    <row r="34" spans="3:10 16384:16384" x14ac:dyDescent="0.25">
      <c r="C34" t="s">
        <v>4213</v>
      </c>
      <c r="D34" s="5">
        <v>8.8400000000000006E-2</v>
      </c>
      <c r="F34" s="5">
        <v>-3.2000000000000001E-2</v>
      </c>
      <c r="I34" s="5"/>
      <c r="J34" s="16"/>
    </row>
    <row r="35" spans="3:10 16384:16384" x14ac:dyDescent="0.25">
      <c r="C35" t="s">
        <v>4331</v>
      </c>
      <c r="D35" s="5">
        <v>0.10589999999999999</v>
      </c>
      <c r="F35" s="5">
        <v>3.1600000000000003E-2</v>
      </c>
      <c r="I35" s="5"/>
      <c r="J35" s="16"/>
    </row>
    <row r="36" spans="3:10 16384:16384" x14ac:dyDescent="0.25">
      <c r="D36" s="5"/>
      <c r="F36" s="5"/>
      <c r="I36" s="5"/>
      <c r="J36" s="16"/>
    </row>
    <row r="37" spans="3:10 16384:16384" x14ac:dyDescent="0.25">
      <c r="D37" s="5"/>
      <c r="F37" s="5"/>
      <c r="I37" s="5"/>
      <c r="J37" s="16"/>
    </row>
    <row r="38" spans="3:10 16384:16384" x14ac:dyDescent="0.25">
      <c r="D38" s="5"/>
      <c r="F38" s="5"/>
      <c r="I38" s="5"/>
      <c r="J38" s="16"/>
    </row>
    <row r="39" spans="3:10 16384:16384" x14ac:dyDescent="0.25">
      <c r="I39" s="5"/>
      <c r="J39" s="16"/>
      <c r="XFD39">
        <v>7</v>
      </c>
    </row>
    <row r="40" spans="3:10 16384:16384" x14ac:dyDescent="0.25">
      <c r="G40" s="22"/>
      <c r="H40" s="16"/>
      <c r="I40" s="5"/>
      <c r="J40" s="16"/>
    </row>
    <row r="41" spans="3:10 16384:16384" x14ac:dyDescent="0.25">
      <c r="G41" s="22"/>
      <c r="H41" s="16"/>
      <c r="I41" s="5"/>
      <c r="J41" s="16"/>
    </row>
    <row r="42" spans="3:10 16384:16384" x14ac:dyDescent="0.25">
      <c r="G42" s="22"/>
      <c r="H42" s="16"/>
      <c r="I42" s="5"/>
      <c r="J42" s="16"/>
    </row>
    <row r="43" spans="3:10 16384:16384" x14ac:dyDescent="0.25">
      <c r="G43" s="22"/>
      <c r="H43" s="16"/>
      <c r="I43" s="5"/>
      <c r="J43" s="16"/>
    </row>
    <row r="44" spans="3:10 16384:16384" x14ac:dyDescent="0.25">
      <c r="D44" s="5"/>
      <c r="E44" s="21"/>
      <c r="F44" s="34"/>
      <c r="G44" s="22"/>
      <c r="H44" s="16"/>
      <c r="I44" s="5"/>
      <c r="J44" s="16"/>
    </row>
    <row r="45" spans="3:10 16384:16384" x14ac:dyDescent="0.25">
      <c r="D45" s="5">
        <f>SUM(D30:D44)</f>
        <v>1</v>
      </c>
      <c r="F45" s="34"/>
      <c r="I45" s="22"/>
      <c r="J45" s="16"/>
    </row>
    <row r="46" spans="3:10 16384:16384" x14ac:dyDescent="0.25">
      <c r="E46" s="21"/>
      <c r="F46" s="16"/>
      <c r="G46" s="22"/>
      <c r="H46" s="16"/>
      <c r="I46" s="22"/>
      <c r="J46" s="16"/>
    </row>
    <row r="47" spans="3:10 16384:16384" x14ac:dyDescent="0.25">
      <c r="C47" s="12"/>
      <c r="D47" s="5"/>
      <c r="E47" s="21"/>
      <c r="F47" s="16"/>
      <c r="G47" s="22"/>
      <c r="H47" s="16"/>
      <c r="I47" s="22"/>
      <c r="J47" s="16"/>
    </row>
    <row r="48" spans="3:10 16384:16384"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2289</v>
      </c>
      <c r="E50" s="4">
        <v>779.35</v>
      </c>
      <c r="F50" s="4">
        <v>643.41999999999996</v>
      </c>
      <c r="G50" s="5">
        <f t="shared" ref="G50:G51" si="0">(E50-F50)/F50</f>
        <v>0.21126169531565708</v>
      </c>
      <c r="H50" s="20">
        <v>695</v>
      </c>
      <c r="I50" s="4">
        <v>664.69</v>
      </c>
      <c r="J50" s="2">
        <v>93</v>
      </c>
      <c r="K50" s="2">
        <v>78</v>
      </c>
      <c r="L50" s="2"/>
      <c r="M50" t="s">
        <v>4438</v>
      </c>
    </row>
    <row r="51" spans="1:19" x14ac:dyDescent="0.25">
      <c r="A51" s="6" t="s">
        <v>11</v>
      </c>
      <c r="B51" t="s">
        <v>4213</v>
      </c>
      <c r="E51" s="4">
        <v>43.97</v>
      </c>
      <c r="F51" s="4">
        <v>39.56</v>
      </c>
      <c r="G51" s="5">
        <f t="shared" si="0"/>
        <v>0.11147623862487352</v>
      </c>
      <c r="H51" s="20">
        <v>39</v>
      </c>
      <c r="I51" s="4">
        <v>40.68</v>
      </c>
      <c r="J51" s="2">
        <v>93</v>
      </c>
      <c r="K51" s="37" t="s">
        <v>247</v>
      </c>
      <c r="L51" s="2"/>
      <c r="M51" t="s">
        <v>4439</v>
      </c>
    </row>
    <row r="52" spans="1:19" x14ac:dyDescent="0.25">
      <c r="A52" s="6" t="s">
        <v>12</v>
      </c>
      <c r="B52" t="s">
        <v>4331</v>
      </c>
      <c r="E52" s="4">
        <v>34.950000000000003</v>
      </c>
      <c r="F52" s="4">
        <v>38.369999999999997</v>
      </c>
      <c r="G52" s="5">
        <f>(E52-F52)/F52</f>
        <v>-8.9132134480062408E-2</v>
      </c>
      <c r="H52" s="20">
        <v>34</v>
      </c>
      <c r="I52" s="4">
        <v>39.61</v>
      </c>
      <c r="J52" s="2">
        <v>98</v>
      </c>
      <c r="K52" s="2">
        <v>33</v>
      </c>
      <c r="L52" s="2"/>
      <c r="M52" t="s">
        <v>4440</v>
      </c>
    </row>
    <row r="53" spans="1:19" x14ac:dyDescent="0.25">
      <c r="A53" s="6" t="s">
        <v>13</v>
      </c>
    </row>
    <row r="54" spans="1:19" x14ac:dyDescent="0.25">
      <c r="A54" s="6" t="s">
        <v>14</v>
      </c>
      <c r="E54" s="4"/>
      <c r="F54" s="4"/>
      <c r="G54" s="5"/>
      <c r="H54" s="20"/>
      <c r="I54" s="4"/>
      <c r="J54" s="2"/>
      <c r="K54" s="2"/>
      <c r="L54" s="2"/>
    </row>
    <row r="55" spans="1:19" x14ac:dyDescent="0.25">
      <c r="A55" s="6" t="s">
        <v>15</v>
      </c>
      <c r="E55" s="4"/>
      <c r="F55" s="4"/>
      <c r="G55" s="5"/>
      <c r="H55" s="20"/>
      <c r="I55" s="4"/>
      <c r="J55" s="2"/>
      <c r="K55" s="2"/>
      <c r="L55" s="2"/>
    </row>
    <row r="56" spans="1:19" x14ac:dyDescent="0.25">
      <c r="A56" s="6" t="s">
        <v>16</v>
      </c>
    </row>
    <row r="57" spans="1:19" x14ac:dyDescent="0.25">
      <c r="A57" s="6" t="s">
        <v>17</v>
      </c>
    </row>
    <row r="58" spans="1:19" x14ac:dyDescent="0.25">
      <c r="A58" s="6" t="s">
        <v>31</v>
      </c>
      <c r="E58" s="4"/>
      <c r="F58" s="4"/>
      <c r="G58" s="5"/>
      <c r="H58" s="13"/>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3290</v>
      </c>
      <c r="C66" s="16" t="s">
        <v>3309</v>
      </c>
      <c r="E66" s="20">
        <v>26</v>
      </c>
      <c r="F66" s="20">
        <v>29.35</v>
      </c>
      <c r="G66" s="22">
        <f t="shared" ref="G66:G84" si="1">(E66-F66)/F66</f>
        <v>-0.11413969335604775</v>
      </c>
      <c r="H66" s="15">
        <v>80</v>
      </c>
      <c r="I66" s="15">
        <v>88</v>
      </c>
      <c r="J66" s="29">
        <v>46097</v>
      </c>
      <c r="K66" s="31">
        <v>24.45</v>
      </c>
      <c r="L66" s="38">
        <f t="shared" ref="L66:L84" si="2">(E66-K66)/K66</f>
        <v>6.3394683026584894E-2</v>
      </c>
      <c r="M66" s="31">
        <v>25.14</v>
      </c>
      <c r="N66" s="38">
        <f t="shared" ref="N66:N84" si="3">(E66-M66)/M66</f>
        <v>3.4208432776451844E-2</v>
      </c>
      <c r="O66" s="31">
        <v>23.56</v>
      </c>
      <c r="P66" s="38">
        <f t="shared" ref="P66:P84" si="4">(E66-O66)/O66</f>
        <v>0.10356536502546695</v>
      </c>
      <c r="Q66" s="16" t="s">
        <v>4462</v>
      </c>
    </row>
    <row r="67" spans="1:20" x14ac:dyDescent="0.25">
      <c r="A67" s="6" t="s">
        <v>11</v>
      </c>
      <c r="B67" s="16" t="s">
        <v>4409</v>
      </c>
      <c r="C67" s="16" t="s">
        <v>4422</v>
      </c>
      <c r="E67" s="20">
        <v>55.94</v>
      </c>
      <c r="F67" s="20">
        <v>61.67</v>
      </c>
      <c r="G67" s="22">
        <f t="shared" si="1"/>
        <v>-9.2913896546132704E-2</v>
      </c>
      <c r="H67" s="15">
        <v>88</v>
      </c>
      <c r="I67" s="15">
        <v>76</v>
      </c>
      <c r="J67" s="29">
        <v>46079</v>
      </c>
      <c r="K67" s="31">
        <v>50.75</v>
      </c>
      <c r="L67" s="38">
        <f t="shared" si="2"/>
        <v>0.1022660098522167</v>
      </c>
      <c r="M67" s="31">
        <v>54.15</v>
      </c>
      <c r="N67" s="38">
        <f t="shared" si="3"/>
        <v>3.3056325023084011E-2</v>
      </c>
      <c r="O67" s="31">
        <v>50.5</v>
      </c>
      <c r="P67" s="38">
        <f t="shared" si="4"/>
        <v>0.10772277227722768</v>
      </c>
      <c r="Q67" s="16" t="s">
        <v>4454</v>
      </c>
    </row>
    <row r="68" spans="1:20" x14ac:dyDescent="0.25">
      <c r="A68" s="6" t="s">
        <v>12</v>
      </c>
      <c r="B68" s="16" t="s">
        <v>280</v>
      </c>
      <c r="C68" s="16" t="s">
        <v>290</v>
      </c>
      <c r="E68" s="20">
        <v>40.25</v>
      </c>
      <c r="F68" s="20">
        <v>43.13</v>
      </c>
      <c r="G68" s="22">
        <f t="shared" si="1"/>
        <v>-6.6774866682123873E-2</v>
      </c>
      <c r="H68" s="15">
        <v>80</v>
      </c>
      <c r="I68" s="15">
        <v>95</v>
      </c>
      <c r="J68" s="29">
        <v>45729</v>
      </c>
      <c r="K68" s="31">
        <v>40.42</v>
      </c>
      <c r="L68" s="38">
        <f t="shared" si="2"/>
        <v>-4.2058386937160238E-3</v>
      </c>
      <c r="M68" s="31">
        <v>40.26</v>
      </c>
      <c r="N68" s="38">
        <f t="shared" si="3"/>
        <v>-2.4838549428708425E-4</v>
      </c>
      <c r="O68" s="31">
        <v>40.020000000000003</v>
      </c>
      <c r="P68" s="38">
        <f t="shared" si="4"/>
        <v>5.7471264367815311E-3</v>
      </c>
      <c r="Q68" s="16" t="s">
        <v>4411</v>
      </c>
      <c r="T68" s="16"/>
    </row>
    <row r="69" spans="1:20" x14ac:dyDescent="0.25">
      <c r="A69" s="6" t="s">
        <v>13</v>
      </c>
      <c r="B69" s="16" t="s">
        <v>57</v>
      </c>
      <c r="C69" s="16" t="s">
        <v>58</v>
      </c>
      <c r="E69" s="20">
        <v>326.67</v>
      </c>
      <c r="F69" s="20">
        <v>340.11</v>
      </c>
      <c r="G69" s="22">
        <f t="shared" si="1"/>
        <v>-3.9516626973626172E-2</v>
      </c>
      <c r="H69" s="15">
        <v>98</v>
      </c>
      <c r="I69" s="15">
        <v>70</v>
      </c>
      <c r="J69" s="29">
        <v>46083</v>
      </c>
      <c r="K69" s="31">
        <v>331.16</v>
      </c>
      <c r="L69" s="38">
        <f t="shared" si="2"/>
        <v>-1.3558400773040248E-2</v>
      </c>
      <c r="M69" s="31">
        <v>334.11</v>
      </c>
      <c r="N69" s="38">
        <f t="shared" si="3"/>
        <v>-2.2268115291371099E-2</v>
      </c>
      <c r="O69" s="31">
        <v>329.37</v>
      </c>
      <c r="P69" s="38">
        <f t="shared" si="4"/>
        <v>-8.1974678932507164E-3</v>
      </c>
      <c r="Q69" s="16" t="s">
        <v>4412</v>
      </c>
    </row>
    <row r="70" spans="1:20" x14ac:dyDescent="0.25">
      <c r="A70" s="6" t="s">
        <v>14</v>
      </c>
      <c r="B70" s="16" t="s">
        <v>1719</v>
      </c>
      <c r="C70" s="16" t="s">
        <v>4006</v>
      </c>
      <c r="E70" s="20">
        <v>195.58</v>
      </c>
      <c r="F70" s="20">
        <v>200.4</v>
      </c>
      <c r="G70" s="22">
        <f t="shared" si="1"/>
        <v>-2.4051896207584796E-2</v>
      </c>
      <c r="H70" s="15">
        <v>98</v>
      </c>
      <c r="I70" s="15">
        <v>91</v>
      </c>
      <c r="J70" s="32">
        <v>46064</v>
      </c>
      <c r="K70" s="31">
        <v>175.81</v>
      </c>
      <c r="L70" s="38">
        <f t="shared" si="2"/>
        <v>0.11245094135714698</v>
      </c>
      <c r="M70" s="31">
        <v>182.33</v>
      </c>
      <c r="N70" s="38">
        <f t="shared" si="3"/>
        <v>7.2670432731859816E-2</v>
      </c>
      <c r="O70" s="31">
        <v>174.97</v>
      </c>
      <c r="P70" s="38">
        <f t="shared" si="4"/>
        <v>0.11779162142081508</v>
      </c>
      <c r="Q70" s="16" t="s">
        <v>4458</v>
      </c>
    </row>
    <row r="71" spans="1:20" x14ac:dyDescent="0.25">
      <c r="A71" s="6" t="s">
        <v>15</v>
      </c>
      <c r="B71" s="16" t="s">
        <v>3107</v>
      </c>
      <c r="C71" s="16" t="s">
        <v>3114</v>
      </c>
      <c r="E71" s="20">
        <v>72.319999999999993</v>
      </c>
      <c r="F71" s="20">
        <v>73.97</v>
      </c>
      <c r="G71" s="22">
        <f t="shared" si="1"/>
        <v>-2.23063404082737E-2</v>
      </c>
      <c r="H71" s="15">
        <v>26</v>
      </c>
      <c r="I71" s="15">
        <v>97</v>
      </c>
      <c r="J71" s="29">
        <v>46089</v>
      </c>
      <c r="K71" s="31">
        <v>75.010000000000005</v>
      </c>
      <c r="L71" s="38">
        <f t="shared" si="2"/>
        <v>-3.5861885081989224E-2</v>
      </c>
      <c r="M71" s="31">
        <v>79.16</v>
      </c>
      <c r="N71" s="38">
        <f t="shared" si="3"/>
        <v>-8.6407276402223399E-2</v>
      </c>
      <c r="O71" s="31">
        <v>70.72</v>
      </c>
      <c r="P71" s="38">
        <f t="shared" si="4"/>
        <v>2.2624434389140191E-2</v>
      </c>
      <c r="Q71" s="16" t="s">
        <v>4453</v>
      </c>
    </row>
    <row r="72" spans="1:20" x14ac:dyDescent="0.25">
      <c r="A72" s="6" t="s">
        <v>16</v>
      </c>
      <c r="B72" s="16" t="s">
        <v>4284</v>
      </c>
      <c r="C72" s="16" t="s">
        <v>4300</v>
      </c>
      <c r="E72" s="20">
        <v>53.06</v>
      </c>
      <c r="F72" s="20">
        <v>53.88</v>
      </c>
      <c r="G72" s="22">
        <f t="shared" si="1"/>
        <v>-1.5219005196733486E-2</v>
      </c>
      <c r="H72" s="15">
        <v>80</v>
      </c>
      <c r="I72" s="15">
        <v>98</v>
      </c>
      <c r="J72" s="29">
        <v>46107</v>
      </c>
      <c r="K72" s="31">
        <v>51.56</v>
      </c>
      <c r="L72" s="38">
        <f t="shared" si="2"/>
        <v>2.9092319627618306E-2</v>
      </c>
      <c r="M72" s="31">
        <v>55.45</v>
      </c>
      <c r="N72" s="38">
        <f t="shared" si="3"/>
        <v>-4.3101893597835894E-2</v>
      </c>
      <c r="O72" s="31">
        <v>50.73</v>
      </c>
      <c r="P72" s="38">
        <f t="shared" si="4"/>
        <v>4.5929430317366557E-2</v>
      </c>
      <c r="Q72" s="16" t="s">
        <v>4449</v>
      </c>
    </row>
    <row r="73" spans="1:20" x14ac:dyDescent="0.25">
      <c r="A73" s="6" t="s">
        <v>17</v>
      </c>
      <c r="B73" s="16" t="s">
        <v>1451</v>
      </c>
      <c r="C73" s="16" t="s">
        <v>1468</v>
      </c>
      <c r="E73" s="20">
        <v>115.2</v>
      </c>
      <c r="F73" s="20">
        <v>115.93</v>
      </c>
      <c r="G73" s="22">
        <f t="shared" si="1"/>
        <v>-6.2969033037177944E-3</v>
      </c>
      <c r="H73" s="15">
        <v>98</v>
      </c>
      <c r="I73" s="15">
        <v>96</v>
      </c>
      <c r="J73" s="29">
        <v>46086</v>
      </c>
      <c r="K73" s="31">
        <v>115.93</v>
      </c>
      <c r="L73" s="38">
        <f t="shared" si="2"/>
        <v>-6.2969033037177944E-3</v>
      </c>
      <c r="M73" s="31">
        <v>121.98</v>
      </c>
      <c r="N73" s="38">
        <f t="shared" si="3"/>
        <v>-5.5582882439744227E-2</v>
      </c>
      <c r="O73" s="31">
        <v>114.32</v>
      </c>
      <c r="P73" s="38">
        <f t="shared" si="4"/>
        <v>7.6976906927922473E-3</v>
      </c>
      <c r="Q73" s="16" t="s">
        <v>4450</v>
      </c>
    </row>
    <row r="74" spans="1:20" x14ac:dyDescent="0.25">
      <c r="A74" s="6" t="s">
        <v>31</v>
      </c>
      <c r="B74" s="16" t="s">
        <v>281</v>
      </c>
      <c r="C74" s="16" t="s">
        <v>292</v>
      </c>
      <c r="E74" s="20">
        <v>33.99</v>
      </c>
      <c r="F74" s="20">
        <v>33.15</v>
      </c>
      <c r="G74" s="22">
        <f t="shared" si="1"/>
        <v>2.5339366515837208E-2</v>
      </c>
      <c r="H74" s="15">
        <v>69</v>
      </c>
      <c r="I74" s="15">
        <v>87</v>
      </c>
      <c r="J74" s="29">
        <v>46101</v>
      </c>
      <c r="K74" s="31">
        <v>29.98</v>
      </c>
      <c r="L74" s="38">
        <f t="shared" si="2"/>
        <v>0.1337558372248166</v>
      </c>
      <c r="M74" s="31">
        <v>30.68</v>
      </c>
      <c r="N74" s="38">
        <f t="shared" si="3"/>
        <v>0.10788787483702746</v>
      </c>
      <c r="O74" s="31">
        <v>29.32</v>
      </c>
      <c r="P74" s="38">
        <f t="shared" si="4"/>
        <v>0.15927694406548437</v>
      </c>
      <c r="Q74" s="16" t="s">
        <v>4459</v>
      </c>
    </row>
    <row r="75" spans="1:20" x14ac:dyDescent="0.25">
      <c r="A75" s="6" t="s">
        <v>33</v>
      </c>
      <c r="B75" s="16" t="s">
        <v>386</v>
      </c>
      <c r="C75" s="16" t="s">
        <v>403</v>
      </c>
      <c r="E75" s="20">
        <v>112.64</v>
      </c>
      <c r="F75" s="20">
        <v>109.68</v>
      </c>
      <c r="G75" s="22">
        <f t="shared" si="1"/>
        <v>2.6987600291757782E-2</v>
      </c>
      <c r="H75" s="15">
        <v>97</v>
      </c>
      <c r="I75" s="15">
        <v>88</v>
      </c>
      <c r="J75" s="29">
        <v>46136</v>
      </c>
      <c r="K75" s="31">
        <v>107.5</v>
      </c>
      <c r="L75" s="38">
        <f t="shared" si="2"/>
        <v>4.7813953488372099E-2</v>
      </c>
      <c r="M75" s="31">
        <v>111.88</v>
      </c>
      <c r="N75" s="38">
        <f t="shared" si="3"/>
        <v>6.7929924919557126E-3</v>
      </c>
      <c r="O75" s="31">
        <v>107.45</v>
      </c>
      <c r="P75" s="38">
        <f t="shared" si="4"/>
        <v>4.8301535597952514E-2</v>
      </c>
      <c r="Q75" s="16" t="s">
        <v>4445</v>
      </c>
    </row>
    <row r="76" spans="1:20" x14ac:dyDescent="0.25">
      <c r="A76" s="6" t="s">
        <v>34</v>
      </c>
      <c r="B76" s="16" t="s">
        <v>4442</v>
      </c>
      <c r="C76" s="16" t="s">
        <v>4460</v>
      </c>
      <c r="E76" s="20">
        <v>99.93</v>
      </c>
      <c r="F76" s="20">
        <v>85.85</v>
      </c>
      <c r="G76" s="22">
        <f t="shared" si="1"/>
        <v>0.16400698893418769</v>
      </c>
      <c r="H76" s="15">
        <v>96</v>
      </c>
      <c r="I76" s="15">
        <v>81</v>
      </c>
      <c r="J76" s="32">
        <v>46065</v>
      </c>
      <c r="K76" s="31">
        <v>79.67</v>
      </c>
      <c r="L76" s="38">
        <f t="shared" si="2"/>
        <v>0.25429898330613787</v>
      </c>
      <c r="M76" s="31">
        <v>83.63</v>
      </c>
      <c r="N76" s="38">
        <f t="shared" si="3"/>
        <v>0.19490613416238206</v>
      </c>
      <c r="O76" s="31">
        <v>79.27</v>
      </c>
      <c r="P76" s="38">
        <f t="shared" si="4"/>
        <v>0.26062823262268214</v>
      </c>
      <c r="Q76" s="16" t="s">
        <v>4461</v>
      </c>
    </row>
    <row r="77" spans="1:20" x14ac:dyDescent="0.25">
      <c r="A77" s="6" t="s">
        <v>35</v>
      </c>
      <c r="B77" s="16" t="s">
        <v>4242</v>
      </c>
      <c r="C77" s="16" t="s">
        <v>4455</v>
      </c>
      <c r="E77" s="20">
        <v>95.36</v>
      </c>
      <c r="F77" s="20">
        <v>88.82</v>
      </c>
      <c r="G77" s="22">
        <f t="shared" si="1"/>
        <v>7.3632064850259027E-2</v>
      </c>
      <c r="H77" s="15">
        <v>80</v>
      </c>
      <c r="I77" s="15">
        <v>97</v>
      </c>
      <c r="J77" s="29">
        <v>46126</v>
      </c>
      <c r="K77" s="31">
        <v>88.2</v>
      </c>
      <c r="L77" s="38">
        <f t="shared" si="2"/>
        <v>8.1179138321995428E-2</v>
      </c>
      <c r="M77" s="31">
        <v>100.68</v>
      </c>
      <c r="N77" s="38">
        <f t="shared" si="3"/>
        <v>-5.2840683353198324E-2</v>
      </c>
      <c r="O77" s="31">
        <v>86.29</v>
      </c>
      <c r="P77" s="38">
        <f t="shared" si="4"/>
        <v>0.10511067331092817</v>
      </c>
      <c r="Q77" s="16" t="s">
        <v>4456</v>
      </c>
    </row>
    <row r="78" spans="1:20" x14ac:dyDescent="0.25">
      <c r="A78" s="6" t="s">
        <v>38</v>
      </c>
      <c r="B78" s="16" t="s">
        <v>1666</v>
      </c>
      <c r="C78" s="16" t="s">
        <v>1678</v>
      </c>
      <c r="E78" s="20">
        <v>401.29</v>
      </c>
      <c r="F78" s="20">
        <v>372.01</v>
      </c>
      <c r="G78" s="22">
        <f t="shared" si="1"/>
        <v>7.8707561624687589E-2</v>
      </c>
      <c r="H78" s="15">
        <v>99</v>
      </c>
      <c r="I78" s="15">
        <v>94</v>
      </c>
      <c r="J78" s="29">
        <v>46083</v>
      </c>
      <c r="K78" s="31">
        <v>335.42</v>
      </c>
      <c r="L78" s="38">
        <f t="shared" si="2"/>
        <v>0.19638065708663766</v>
      </c>
      <c r="M78" s="31">
        <v>357.84</v>
      </c>
      <c r="N78" s="38">
        <f t="shared" si="3"/>
        <v>0.12142298233847543</v>
      </c>
      <c r="O78" s="31">
        <v>333.39</v>
      </c>
      <c r="P78" s="38">
        <f t="shared" si="4"/>
        <v>0.20366537688592951</v>
      </c>
      <c r="Q78" s="16" t="s">
        <v>4444</v>
      </c>
    </row>
    <row r="79" spans="1:20" x14ac:dyDescent="0.25">
      <c r="A79" s="6" t="s">
        <v>44</v>
      </c>
      <c r="B79" s="16" t="s">
        <v>193</v>
      </c>
      <c r="C79" s="16" t="s">
        <v>195</v>
      </c>
      <c r="E79" s="20">
        <v>258.25</v>
      </c>
      <c r="F79" s="20">
        <v>237</v>
      </c>
      <c r="G79" s="22">
        <f t="shared" si="1"/>
        <v>8.9662447257383968E-2</v>
      </c>
      <c r="H79" s="15">
        <v>97</v>
      </c>
      <c r="I79" s="15">
        <v>88</v>
      </c>
      <c r="J79" s="29">
        <v>46094</v>
      </c>
      <c r="K79" s="31">
        <v>236.16</v>
      </c>
      <c r="L79" s="38">
        <f t="shared" si="2"/>
        <v>9.3538279132791349E-2</v>
      </c>
      <c r="M79" s="31">
        <v>241.32</v>
      </c>
      <c r="N79" s="38">
        <f t="shared" si="3"/>
        <v>7.0155809713243852E-2</v>
      </c>
      <c r="O79" s="31">
        <v>231.15</v>
      </c>
      <c r="P79" s="38">
        <f t="shared" si="4"/>
        <v>0.11723988751892708</v>
      </c>
      <c r="Q79" s="16" t="s">
        <v>4446</v>
      </c>
    </row>
    <row r="80" spans="1:20" x14ac:dyDescent="0.25">
      <c r="A80" s="6" t="s">
        <v>45</v>
      </c>
      <c r="B80" s="16" t="s">
        <v>4285</v>
      </c>
      <c r="C80" s="16" t="s">
        <v>4302</v>
      </c>
      <c r="E80" s="20">
        <v>81.23</v>
      </c>
      <c r="F80" s="20">
        <v>74.25</v>
      </c>
      <c r="G80" s="22">
        <f t="shared" si="1"/>
        <v>9.4006734006734066E-2</v>
      </c>
      <c r="H80" s="15">
        <v>98</v>
      </c>
      <c r="I80" s="15">
        <v>84</v>
      </c>
      <c r="J80" s="29">
        <v>46070</v>
      </c>
      <c r="K80" s="31">
        <v>69.790000000000006</v>
      </c>
      <c r="L80" s="38">
        <f t="shared" si="2"/>
        <v>0.16392033242584894</v>
      </c>
      <c r="M80" s="31">
        <v>73.599999999999994</v>
      </c>
      <c r="N80" s="38">
        <f t="shared" si="3"/>
        <v>0.10366847826086971</v>
      </c>
      <c r="O80" s="31">
        <v>69.63</v>
      </c>
      <c r="P80" s="38">
        <f t="shared" si="4"/>
        <v>0.16659485853798664</v>
      </c>
      <c r="Q80" s="16" t="s">
        <v>4443</v>
      </c>
    </row>
    <row r="81" spans="1:17" x14ac:dyDescent="0.25">
      <c r="A81" s="6" t="s">
        <v>46</v>
      </c>
      <c r="B81" s="16" t="s">
        <v>113</v>
      </c>
      <c r="C81" s="16" t="s">
        <v>147</v>
      </c>
      <c r="E81" s="20">
        <v>348.85</v>
      </c>
      <c r="F81" s="20">
        <v>310</v>
      </c>
      <c r="G81" s="22">
        <f t="shared" si="1"/>
        <v>0.12532258064516136</v>
      </c>
      <c r="H81" s="15">
        <v>98</v>
      </c>
      <c r="I81" s="15">
        <v>92</v>
      </c>
      <c r="J81" s="29">
        <v>46128</v>
      </c>
      <c r="K81" s="31">
        <v>317.85000000000002</v>
      </c>
      <c r="L81" s="38">
        <f t="shared" si="2"/>
        <v>9.7530281579361333E-2</v>
      </c>
      <c r="M81" s="31">
        <v>330.74</v>
      </c>
      <c r="N81" s="38">
        <f t="shared" si="3"/>
        <v>5.4756001693172927E-2</v>
      </c>
      <c r="O81" s="31">
        <v>312.95999999999998</v>
      </c>
      <c r="P81" s="38">
        <f t="shared" si="4"/>
        <v>0.114679192229039</v>
      </c>
      <c r="Q81" s="16" t="s">
        <v>4448</v>
      </c>
    </row>
    <row r="82" spans="1:17" x14ac:dyDescent="0.25">
      <c r="A82" s="6" t="s">
        <v>47</v>
      </c>
      <c r="B82" s="16" t="s">
        <v>4072</v>
      </c>
      <c r="C82" s="16" t="s">
        <v>4078</v>
      </c>
      <c r="E82" s="20">
        <v>32.51</v>
      </c>
      <c r="F82" s="20">
        <v>28.72</v>
      </c>
      <c r="G82" s="22">
        <f t="shared" si="1"/>
        <v>0.13196378830083563</v>
      </c>
      <c r="H82" s="15">
        <v>93</v>
      </c>
      <c r="I82" s="15">
        <v>85</v>
      </c>
      <c r="J82" s="29">
        <v>46149</v>
      </c>
      <c r="K82" s="31">
        <v>31.3</v>
      </c>
      <c r="L82" s="38">
        <f t="shared" si="2"/>
        <v>3.8658146964856144E-2</v>
      </c>
      <c r="M82" s="31">
        <v>31.78</v>
      </c>
      <c r="N82" s="38">
        <f t="shared" si="3"/>
        <v>2.2970421648835646E-2</v>
      </c>
      <c r="O82" s="31">
        <v>31.25</v>
      </c>
      <c r="P82" s="38">
        <f t="shared" si="4"/>
        <v>4.0319999999999939E-2</v>
      </c>
      <c r="Q82" s="16" t="s">
        <v>4451</v>
      </c>
    </row>
    <row r="83" spans="1:17" x14ac:dyDescent="0.25">
      <c r="A83" s="6" t="s">
        <v>54</v>
      </c>
      <c r="B83" s="16" t="s">
        <v>4286</v>
      </c>
      <c r="C83" s="16" t="s">
        <v>4304</v>
      </c>
      <c r="E83" s="20">
        <v>149.02000000000001</v>
      </c>
      <c r="F83" s="20">
        <v>129.41</v>
      </c>
      <c r="G83" s="22">
        <f t="shared" si="1"/>
        <v>0.15153388455297129</v>
      </c>
      <c r="H83" s="15">
        <v>91</v>
      </c>
      <c r="I83" s="15">
        <v>94</v>
      </c>
      <c r="J83" s="29">
        <v>46071</v>
      </c>
      <c r="K83" s="31">
        <v>127.44</v>
      </c>
      <c r="L83" s="38">
        <f t="shared" si="2"/>
        <v>0.16933458882611435</v>
      </c>
      <c r="M83" s="31">
        <v>139.47999999999999</v>
      </c>
      <c r="N83" s="38">
        <f t="shared" si="3"/>
        <v>6.8396902781760971E-2</v>
      </c>
      <c r="O83" s="31">
        <v>124.93</v>
      </c>
      <c r="P83" s="38">
        <f t="shared" si="4"/>
        <v>0.19282798367085568</v>
      </c>
      <c r="Q83" s="16" t="s">
        <v>4452</v>
      </c>
    </row>
    <row r="84" spans="1:17" x14ac:dyDescent="0.25">
      <c r="A84" s="6" t="s">
        <v>56</v>
      </c>
      <c r="B84" s="16" t="s">
        <v>4368</v>
      </c>
      <c r="C84" s="16" t="s">
        <v>4381</v>
      </c>
      <c r="E84" s="20">
        <v>121.37</v>
      </c>
      <c r="F84" s="20">
        <v>102.11</v>
      </c>
      <c r="G84" s="22">
        <f t="shared" si="1"/>
        <v>0.18862011556164926</v>
      </c>
      <c r="H84" s="15">
        <v>90</v>
      </c>
      <c r="I84" s="15">
        <v>96</v>
      </c>
      <c r="J84" s="29">
        <v>46162</v>
      </c>
      <c r="K84" s="31">
        <v>98.1</v>
      </c>
      <c r="L84" s="38">
        <f t="shared" si="2"/>
        <v>0.23720693170234466</v>
      </c>
      <c r="M84" s="31">
        <v>108.59</v>
      </c>
      <c r="N84" s="38">
        <f t="shared" si="3"/>
        <v>0.11769039506400222</v>
      </c>
      <c r="O84" s="31">
        <v>96.56</v>
      </c>
      <c r="P84" s="38">
        <f t="shared" si="4"/>
        <v>0.25693869096934552</v>
      </c>
      <c r="Q84" s="16" t="s">
        <v>4447</v>
      </c>
    </row>
    <row r="85" spans="1:17" x14ac:dyDescent="0.25">
      <c r="A85" s="6" t="s">
        <v>63</v>
      </c>
      <c r="J85" s="29"/>
    </row>
    <row r="86" spans="1:17" x14ac:dyDescent="0.25">
      <c r="A86" s="6" t="s">
        <v>64</v>
      </c>
    </row>
    <row r="87" spans="1:17" x14ac:dyDescent="0.25">
      <c r="A87" s="6" t="s">
        <v>65</v>
      </c>
      <c r="B87" s="16" t="s">
        <v>4073</v>
      </c>
      <c r="C87" s="16" t="s">
        <v>4080</v>
      </c>
      <c r="E87" s="20">
        <v>202.26</v>
      </c>
      <c r="F87" s="20">
        <v>192.3</v>
      </c>
      <c r="G87" s="22">
        <f t="shared" ref="G87:G88" si="5">(E87-F87)/F87</f>
        <v>5.1794071762870403E-2</v>
      </c>
      <c r="I87" s="15">
        <v>64</v>
      </c>
      <c r="K87" s="31">
        <v>196.08</v>
      </c>
      <c r="L87" s="38">
        <f t="shared" ref="L87:L88" si="6">(E87-K87)/K87</f>
        <v>3.1517747858017024E-2</v>
      </c>
      <c r="M87" s="31">
        <v>198.28</v>
      </c>
      <c r="N87" s="38">
        <f t="shared" ref="N87:N88" si="7">(E87-M87)/M87</f>
        <v>2.0072624571313244E-2</v>
      </c>
      <c r="O87" s="31">
        <v>195.13</v>
      </c>
      <c r="P87" s="38">
        <f t="shared" ref="P87:P88" si="8">(E87-O87)/O87</f>
        <v>3.6539742735612134E-2</v>
      </c>
      <c r="Q87" s="16" t="s">
        <v>4463</v>
      </c>
    </row>
    <row r="88" spans="1:17" x14ac:dyDescent="0.25">
      <c r="A88" s="6" t="s">
        <v>66</v>
      </c>
      <c r="B88" s="16" t="s">
        <v>4074</v>
      </c>
      <c r="C88" s="16" t="s">
        <v>4082</v>
      </c>
      <c r="E88" s="20">
        <v>265.02</v>
      </c>
      <c r="F88" s="20">
        <v>252.77</v>
      </c>
      <c r="G88" s="22">
        <f t="shared" si="5"/>
        <v>4.8463029631680858E-2</v>
      </c>
      <c r="I88" s="15">
        <v>76</v>
      </c>
      <c r="K88" s="31">
        <v>257.11</v>
      </c>
      <c r="L88" s="38">
        <f t="shared" si="6"/>
        <v>3.0765042199836522E-2</v>
      </c>
      <c r="M88" s="31">
        <v>261</v>
      </c>
      <c r="N88" s="38">
        <f t="shared" si="7"/>
        <v>1.5402298850574644E-2</v>
      </c>
      <c r="O88" s="31">
        <v>255.81</v>
      </c>
      <c r="P88" s="38">
        <f t="shared" si="8"/>
        <v>3.6003283687111448E-2</v>
      </c>
      <c r="Q88" s="16" t="s">
        <v>4464</v>
      </c>
    </row>
    <row r="89" spans="1:17" x14ac:dyDescent="0.25">
      <c r="A89" s="6" t="s">
        <v>67</v>
      </c>
    </row>
    <row r="90" spans="1:17" x14ac:dyDescent="0.25">
      <c r="A90" s="6" t="s">
        <v>68</v>
      </c>
    </row>
    <row r="91" spans="1:17" x14ac:dyDescent="0.25">
      <c r="A91" s="6" t="s">
        <v>69</v>
      </c>
    </row>
    <row r="92" spans="1:17" x14ac:dyDescent="0.25">
      <c r="A92" s="6" t="s">
        <v>70</v>
      </c>
    </row>
    <row r="93" spans="1:17" x14ac:dyDescent="0.25">
      <c r="A93" s="6" t="s">
        <v>75</v>
      </c>
    </row>
    <row r="94" spans="1:17" x14ac:dyDescent="0.25">
      <c r="A94" s="6" t="s">
        <v>76</v>
      </c>
    </row>
    <row r="95" spans="1:17" x14ac:dyDescent="0.25">
      <c r="A95" s="6" t="s">
        <v>78</v>
      </c>
    </row>
    <row r="96" spans="1:17"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row r="113" customFormat="1" x14ac:dyDescent="0.25"/>
    <row r="114"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sheetData>
  <sortState xmlns:xlrd2="http://schemas.microsoft.com/office/spreadsheetml/2017/richdata2" ref="B66:Q84">
    <sortCondition ref="G66:G84"/>
  </sortState>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E5F75-B490-4264-A873-B6408BFC8F6F}">
  <dimension ref="A1:XFD143"/>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46059</v>
      </c>
      <c r="I3" s="2"/>
      <c r="J3" s="29">
        <v>46062</v>
      </c>
      <c r="K3" s="28">
        <v>46063</v>
      </c>
      <c r="L3" s="28">
        <v>46064</v>
      </c>
      <c r="M3" s="28">
        <v>46065</v>
      </c>
      <c r="N3" s="28">
        <v>46066</v>
      </c>
      <c r="P3" s="2" t="s">
        <v>82</v>
      </c>
      <c r="R3" s="2" t="s">
        <v>82</v>
      </c>
    </row>
    <row r="4" spans="1:18" ht="15.75" thickBot="1" x14ac:dyDescent="0.3">
      <c r="A4" t="s">
        <v>0</v>
      </c>
      <c r="C4" s="10">
        <v>46062</v>
      </c>
      <c r="D4" s="11" t="s">
        <v>32</v>
      </c>
      <c r="E4" s="10">
        <v>46066</v>
      </c>
      <c r="J4" s="2" t="s">
        <v>26</v>
      </c>
      <c r="K4" s="2" t="s">
        <v>27</v>
      </c>
      <c r="L4" s="2" t="s">
        <v>28</v>
      </c>
      <c r="M4" s="2" t="s">
        <v>29</v>
      </c>
      <c r="N4" s="2" t="s">
        <v>30</v>
      </c>
    </row>
    <row r="5" spans="1:18" ht="15.75" thickBot="1" x14ac:dyDescent="0.3">
      <c r="A5" t="s">
        <v>910</v>
      </c>
      <c r="F5" s="8">
        <v>23241.99</v>
      </c>
      <c r="G5" s="36" t="s">
        <v>25</v>
      </c>
      <c r="H5" s="8">
        <v>23031.21</v>
      </c>
      <c r="J5" s="14">
        <v>23238.67</v>
      </c>
      <c r="K5" s="14">
        <v>23102.47</v>
      </c>
      <c r="L5" s="14">
        <v>23066.47</v>
      </c>
      <c r="M5" s="14">
        <v>22597.15</v>
      </c>
      <c r="N5" s="14">
        <v>22546.67</v>
      </c>
      <c r="P5" s="5">
        <f>(N5-H5)/H5</f>
        <v>-2.1038408316367264E-2</v>
      </c>
      <c r="R5" s="5">
        <f>(N5-F5)/F5</f>
        <v>-2.9916543290828507E-2</v>
      </c>
    </row>
    <row r="6" spans="1:18" ht="15.75" thickBot="1" x14ac:dyDescent="0.3">
      <c r="A6" t="s">
        <v>302</v>
      </c>
      <c r="C6" s="40" t="s">
        <v>820</v>
      </c>
      <c r="D6" s="1"/>
      <c r="E6" s="1"/>
      <c r="F6" s="9">
        <v>6845.5</v>
      </c>
      <c r="G6" s="36" t="s">
        <v>107</v>
      </c>
      <c r="H6" s="9">
        <v>6932.27</v>
      </c>
      <c r="J6" s="14">
        <v>6964.82</v>
      </c>
      <c r="K6" s="17">
        <v>6941.82</v>
      </c>
      <c r="L6" s="17">
        <v>6941.47</v>
      </c>
      <c r="M6" s="14">
        <v>6832.76</v>
      </c>
      <c r="N6" s="14">
        <v>6836.17</v>
      </c>
      <c r="P6" s="5">
        <f>(N6-H6)/H6</f>
        <v>-1.3862702981851596E-2</v>
      </c>
      <c r="R6" s="5">
        <f>(N6-F6)/F6</f>
        <v>-1.3629391571104998E-3</v>
      </c>
    </row>
    <row r="7" spans="1:18" x14ac:dyDescent="0.25">
      <c r="C7" s="35"/>
      <c r="J7" s="12"/>
    </row>
    <row r="8" spans="1:18" x14ac:dyDescent="0.25">
      <c r="C8" s="12"/>
      <c r="J8" s="12"/>
    </row>
    <row r="9" spans="1:18" x14ac:dyDescent="0.25">
      <c r="C9" s="12"/>
      <c r="J9" s="12"/>
    </row>
    <row r="10" spans="1:18" x14ac:dyDescent="0.25">
      <c r="A10" t="s">
        <v>3</v>
      </c>
      <c r="C10" s="16" t="s">
        <v>4507</v>
      </c>
      <c r="J10" s="16"/>
    </row>
    <row r="11" spans="1:18" x14ac:dyDescent="0.25">
      <c r="C11" s="27" t="s">
        <v>4508</v>
      </c>
      <c r="J11" s="16"/>
    </row>
    <row r="12" spans="1:18" x14ac:dyDescent="0.25">
      <c r="C12" s="27" t="s">
        <v>4509</v>
      </c>
      <c r="J12" s="16"/>
    </row>
    <row r="13" spans="1:18" x14ac:dyDescent="0.25">
      <c r="C13" s="27" t="s">
        <v>4510</v>
      </c>
      <c r="J13" s="16"/>
    </row>
    <row r="14" spans="1:18" x14ac:dyDescent="0.25">
      <c r="C14" s="27" t="s">
        <v>4511</v>
      </c>
      <c r="J14" s="16"/>
    </row>
    <row r="15" spans="1:18" x14ac:dyDescent="0.25">
      <c r="C15" s="27" t="s">
        <v>4512</v>
      </c>
      <c r="J15" s="16"/>
    </row>
    <row r="16" spans="1:18" x14ac:dyDescent="0.25">
      <c r="C16" s="16" t="s">
        <v>4513</v>
      </c>
      <c r="J16" s="16"/>
    </row>
    <row r="17" spans="3:10" x14ac:dyDescent="0.25">
      <c r="C17" s="16" t="s">
        <v>4514</v>
      </c>
      <c r="J17" s="16"/>
    </row>
    <row r="18" spans="3:10" x14ac:dyDescent="0.25">
      <c r="C18" s="16" t="s">
        <v>4515</v>
      </c>
      <c r="J18" s="16"/>
    </row>
    <row r="19" spans="3:10" x14ac:dyDescent="0.25">
      <c r="C19" s="16" t="s">
        <v>4516</v>
      </c>
      <c r="J19" s="16"/>
    </row>
    <row r="20" spans="3:10" x14ac:dyDescent="0.25">
      <c r="C20" s="16" t="s">
        <v>4517</v>
      </c>
      <c r="J20" s="16"/>
    </row>
    <row r="21" spans="3:10" x14ac:dyDescent="0.25">
      <c r="C21" s="16" t="s">
        <v>4518</v>
      </c>
      <c r="J21" s="16"/>
    </row>
    <row r="22" spans="3:10" x14ac:dyDescent="0.25">
      <c r="C22" s="16" t="s">
        <v>4519</v>
      </c>
      <c r="J22" s="16"/>
    </row>
    <row r="23" spans="3:10" x14ac:dyDescent="0.25">
      <c r="C23" s="16"/>
      <c r="J23" s="16"/>
    </row>
    <row r="24" spans="3:10" x14ac:dyDescent="0.25">
      <c r="C24" s="16"/>
      <c r="J24" s="16"/>
    </row>
    <row r="25" spans="3:10" x14ac:dyDescent="0.25">
      <c r="C25" s="16"/>
      <c r="J25" s="16"/>
    </row>
    <row r="26" spans="3:10" x14ac:dyDescent="0.25">
      <c r="C26" s="12" t="s">
        <v>182</v>
      </c>
      <c r="D26" s="12" t="s">
        <v>4505</v>
      </c>
      <c r="J26" s="16"/>
    </row>
    <row r="27" spans="3:10" x14ac:dyDescent="0.25">
      <c r="C27" s="12" t="s">
        <v>163</v>
      </c>
      <c r="D27" s="12" t="s">
        <v>4506</v>
      </c>
      <c r="J27" s="16"/>
    </row>
    <row r="28" spans="3:10" x14ac:dyDescent="0.25">
      <c r="C28" s="12" t="s">
        <v>4084</v>
      </c>
      <c r="D28" s="12"/>
      <c r="J28" s="16"/>
    </row>
    <row r="29" spans="3:10" x14ac:dyDescent="0.25">
      <c r="F29" s="2" t="s">
        <v>154</v>
      </c>
      <c r="J29" s="16"/>
    </row>
    <row r="30" spans="3:10" x14ac:dyDescent="0.25">
      <c r="C30" t="s">
        <v>102</v>
      </c>
      <c r="D30" s="5">
        <v>0.51459999999999995</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16384:16384" x14ac:dyDescent="0.25">
      <c r="C33" t="s">
        <v>2289</v>
      </c>
      <c r="D33" s="5">
        <v>0.17069999999999999</v>
      </c>
      <c r="F33" s="5">
        <v>2.92E-2</v>
      </c>
      <c r="I33" s="5"/>
      <c r="J33" s="16"/>
    </row>
    <row r="34" spans="3:10 16384:16384" x14ac:dyDescent="0.25">
      <c r="C34" t="s">
        <v>4213</v>
      </c>
      <c r="D34" s="5">
        <v>8.6999999999999994E-2</v>
      </c>
      <c r="F34" s="5">
        <v>-0.01</v>
      </c>
      <c r="I34" s="5"/>
      <c r="J34" s="16"/>
    </row>
    <row r="35" spans="3:10 16384:16384" x14ac:dyDescent="0.25">
      <c r="C35" t="s">
        <v>4331</v>
      </c>
      <c r="D35" s="5">
        <v>0.1062</v>
      </c>
      <c r="F35" s="5">
        <v>9.4000000000000004E-3</v>
      </c>
      <c r="I35" s="5"/>
      <c r="J35" s="16"/>
    </row>
    <row r="36" spans="3:10 16384:16384" x14ac:dyDescent="0.25">
      <c r="C36" t="s">
        <v>1451</v>
      </c>
      <c r="D36" s="5">
        <v>8.0399999999999999E-2</v>
      </c>
      <c r="F36" s="5">
        <v>1.8499999999999999E-2</v>
      </c>
      <c r="I36" s="5"/>
      <c r="J36" s="16"/>
    </row>
    <row r="37" spans="3:10 16384:16384" x14ac:dyDescent="0.25">
      <c r="C37" t="s">
        <v>4477</v>
      </c>
      <c r="D37" s="5">
        <v>4.1099999999999998E-2</v>
      </c>
      <c r="F37" s="5">
        <v>0.1371</v>
      </c>
      <c r="I37" s="5"/>
      <c r="J37" s="16"/>
    </row>
    <row r="38" spans="3:10 16384:16384" x14ac:dyDescent="0.25">
      <c r="D38" s="5"/>
      <c r="F38" s="5"/>
      <c r="I38" s="5"/>
      <c r="J38" s="16"/>
    </row>
    <row r="39" spans="3:10 16384:16384" x14ac:dyDescent="0.25">
      <c r="I39" s="5"/>
      <c r="J39" s="16"/>
      <c r="XFD39">
        <v>7</v>
      </c>
    </row>
    <row r="40" spans="3:10 16384:16384" x14ac:dyDescent="0.25">
      <c r="G40" s="22"/>
      <c r="H40" s="16"/>
      <c r="I40" s="5"/>
      <c r="J40" s="16"/>
    </row>
    <row r="41" spans="3:10 16384:16384" x14ac:dyDescent="0.25">
      <c r="G41" s="22"/>
      <c r="H41" s="16"/>
      <c r="I41" s="5"/>
      <c r="J41" s="16"/>
    </row>
    <row r="42" spans="3:10 16384:16384" x14ac:dyDescent="0.25">
      <c r="G42" s="22"/>
      <c r="H42" s="16"/>
      <c r="I42" s="5"/>
      <c r="J42" s="16"/>
    </row>
    <row r="43" spans="3:10 16384:16384" x14ac:dyDescent="0.25">
      <c r="G43" s="22"/>
      <c r="H43" s="16"/>
      <c r="I43" s="5"/>
      <c r="J43" s="16"/>
    </row>
    <row r="44" spans="3:10 16384:16384" x14ac:dyDescent="0.25">
      <c r="D44" s="5"/>
      <c r="E44" s="21"/>
      <c r="F44" s="34"/>
      <c r="G44" s="22"/>
      <c r="H44" s="16"/>
      <c r="I44" s="5"/>
      <c r="J44" s="16"/>
    </row>
    <row r="45" spans="3:10 16384:16384" x14ac:dyDescent="0.25">
      <c r="D45" s="5">
        <f>SUM(D30:D44)</f>
        <v>0.99999999999999989</v>
      </c>
      <c r="F45" s="34"/>
      <c r="I45" s="22"/>
      <c r="J45" s="16"/>
    </row>
    <row r="46" spans="3:10 16384:16384" x14ac:dyDescent="0.25">
      <c r="E46" s="21"/>
      <c r="F46" s="16"/>
      <c r="G46" s="22"/>
      <c r="H46" s="16"/>
      <c r="I46" s="22"/>
      <c r="J46" s="16"/>
    </row>
    <row r="47" spans="3:10 16384:16384" x14ac:dyDescent="0.25">
      <c r="C47" s="12"/>
      <c r="D47" s="5"/>
      <c r="E47" s="21"/>
      <c r="F47" s="16"/>
      <c r="G47" s="22"/>
      <c r="H47" s="16"/>
      <c r="I47" s="22"/>
      <c r="J47" s="16"/>
    </row>
    <row r="48" spans="3:10 16384:16384"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2289</v>
      </c>
      <c r="E50" s="4">
        <v>802.13</v>
      </c>
      <c r="F50" s="4">
        <v>643.41999999999996</v>
      </c>
      <c r="G50" s="5">
        <f t="shared" ref="G50:G51" si="0">(E50-F50)/F50</f>
        <v>0.24666625221472763</v>
      </c>
      <c r="H50" s="20">
        <v>695</v>
      </c>
      <c r="I50" s="4">
        <v>664.69</v>
      </c>
      <c r="J50" s="2">
        <v>94</v>
      </c>
      <c r="K50" s="2">
        <v>78</v>
      </c>
      <c r="L50" s="2"/>
      <c r="M50" t="s">
        <v>4478</v>
      </c>
    </row>
    <row r="51" spans="1:19" x14ac:dyDescent="0.25">
      <c r="A51" s="6" t="s">
        <v>11</v>
      </c>
      <c r="B51" t="s">
        <v>4213</v>
      </c>
      <c r="E51" s="4">
        <v>43.54</v>
      </c>
      <c r="F51" s="4">
        <v>39.56</v>
      </c>
      <c r="G51" s="5">
        <f t="shared" si="0"/>
        <v>0.10060667340748222</v>
      </c>
      <c r="H51" s="20">
        <v>39</v>
      </c>
      <c r="I51" s="4">
        <v>40.68</v>
      </c>
      <c r="J51" s="2">
        <v>92</v>
      </c>
      <c r="K51" s="37" t="s">
        <v>247</v>
      </c>
      <c r="L51" s="2"/>
      <c r="M51" t="s">
        <v>4479</v>
      </c>
    </row>
    <row r="52" spans="1:19" x14ac:dyDescent="0.25">
      <c r="A52" s="6" t="s">
        <v>12</v>
      </c>
      <c r="B52" t="s">
        <v>4331</v>
      </c>
      <c r="E52" s="4">
        <v>35.28</v>
      </c>
      <c r="F52" s="4">
        <v>38.369999999999997</v>
      </c>
      <c r="G52" s="5">
        <f>(E52-F52)/F52</f>
        <v>-8.0531665363565194E-2</v>
      </c>
      <c r="H52" s="20">
        <v>34</v>
      </c>
      <c r="I52" s="4">
        <v>39.61</v>
      </c>
      <c r="J52" s="2">
        <v>99</v>
      </c>
      <c r="K52" s="2">
        <v>33</v>
      </c>
      <c r="L52" s="2">
        <v>19</v>
      </c>
      <c r="M52" t="s">
        <v>4480</v>
      </c>
    </row>
    <row r="53" spans="1:19" x14ac:dyDescent="0.25">
      <c r="A53" s="6" t="s">
        <v>13</v>
      </c>
      <c r="B53" t="s">
        <v>1451</v>
      </c>
      <c r="E53" s="4">
        <v>117.33</v>
      </c>
      <c r="F53" s="4">
        <v>118.61</v>
      </c>
      <c r="G53" s="5">
        <f t="shared" ref="G53:G54" si="1">(E53-F53)/F53</f>
        <v>-1.0791670179580146E-2</v>
      </c>
      <c r="H53" s="20">
        <v>110</v>
      </c>
      <c r="I53" s="4">
        <v>115.93</v>
      </c>
      <c r="J53" s="2">
        <v>96</v>
      </c>
      <c r="K53" s="2">
        <v>97</v>
      </c>
      <c r="M53" t="s">
        <v>4481</v>
      </c>
    </row>
    <row r="54" spans="1:19" x14ac:dyDescent="0.25">
      <c r="A54" s="6" t="s">
        <v>14</v>
      </c>
      <c r="B54" t="s">
        <v>4477</v>
      </c>
      <c r="E54" s="4">
        <v>111.69</v>
      </c>
      <c r="F54" s="4">
        <v>109.88</v>
      </c>
      <c r="G54" s="5">
        <f t="shared" si="1"/>
        <v>1.6472515471423393E-2</v>
      </c>
      <c r="H54" s="20">
        <v>102</v>
      </c>
      <c r="I54" s="4">
        <v>105.4</v>
      </c>
      <c r="J54" s="2">
        <v>82</v>
      </c>
      <c r="K54" s="2">
        <v>75</v>
      </c>
      <c r="L54" s="2"/>
      <c r="M54" t="s">
        <v>4482</v>
      </c>
    </row>
    <row r="55" spans="1:19" x14ac:dyDescent="0.25">
      <c r="A55" s="6" t="s">
        <v>15</v>
      </c>
      <c r="E55" s="4"/>
      <c r="F55" s="4"/>
      <c r="G55" s="5"/>
      <c r="H55" s="20"/>
      <c r="I55" s="4"/>
      <c r="J55" s="2"/>
      <c r="K55" s="2"/>
      <c r="L55" s="2"/>
    </row>
    <row r="56" spans="1:19" x14ac:dyDescent="0.25">
      <c r="A56" s="6" t="s">
        <v>16</v>
      </c>
    </row>
    <row r="57" spans="1:19" x14ac:dyDescent="0.25">
      <c r="A57" s="6" t="s">
        <v>17</v>
      </c>
    </row>
    <row r="58" spans="1:19" x14ac:dyDescent="0.25">
      <c r="A58" s="6" t="s">
        <v>31</v>
      </c>
      <c r="E58" s="4"/>
      <c r="F58" s="4"/>
      <c r="G58" s="5"/>
      <c r="H58" s="13"/>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3290</v>
      </c>
      <c r="C66" s="16" t="s">
        <v>3309</v>
      </c>
      <c r="E66" s="20">
        <v>25.75</v>
      </c>
      <c r="F66" s="20">
        <v>29.35</v>
      </c>
      <c r="G66" s="22">
        <f t="shared" ref="G66:G67" si="2">(E66-F66)/F66</f>
        <v>-0.1226575809199319</v>
      </c>
      <c r="H66" s="15">
        <v>79</v>
      </c>
      <c r="I66" s="15">
        <v>87</v>
      </c>
      <c r="J66" s="29">
        <v>46097</v>
      </c>
      <c r="K66" s="31">
        <v>25.01</v>
      </c>
      <c r="L66" s="38">
        <f t="shared" ref="L66:L67" si="3">(E66-K66)/K66</f>
        <v>2.9588164734106293E-2</v>
      </c>
      <c r="M66" s="31">
        <v>25.48</v>
      </c>
      <c r="N66" s="38">
        <f t="shared" ref="N66:N67" si="4">(E66-M66)/M66</f>
        <v>1.0596546310832008E-2</v>
      </c>
      <c r="O66" s="31">
        <v>24.24</v>
      </c>
      <c r="P66" s="38">
        <f t="shared" ref="P66:P67" si="5">(E66-O66)/O66</f>
        <v>6.2293729372937361E-2</v>
      </c>
      <c r="Q66" s="16" t="s">
        <v>4462</v>
      </c>
    </row>
    <row r="67" spans="1:20" x14ac:dyDescent="0.25">
      <c r="A67" s="6" t="s">
        <v>11</v>
      </c>
      <c r="B67" s="16" t="s">
        <v>4409</v>
      </c>
      <c r="C67" s="16" t="s">
        <v>4422</v>
      </c>
      <c r="E67" s="20">
        <v>54.11</v>
      </c>
      <c r="F67" s="20">
        <v>61.67</v>
      </c>
      <c r="G67" s="22">
        <f t="shared" si="2"/>
        <v>-0.1225879682179342</v>
      </c>
      <c r="H67" s="15">
        <v>89</v>
      </c>
      <c r="I67" s="15">
        <v>70</v>
      </c>
      <c r="J67" s="29">
        <v>46078</v>
      </c>
      <c r="K67" s="31">
        <v>51.08</v>
      </c>
      <c r="L67" s="38">
        <f t="shared" si="3"/>
        <v>5.9318715740015689E-2</v>
      </c>
      <c r="M67" s="31">
        <v>54.47</v>
      </c>
      <c r="N67" s="38">
        <f t="shared" si="4"/>
        <v>-6.6091426473287949E-3</v>
      </c>
      <c r="O67" s="31">
        <v>51.12</v>
      </c>
      <c r="P67" s="38">
        <f t="shared" si="5"/>
        <v>5.8489827856025078E-2</v>
      </c>
      <c r="Q67" s="16" t="s">
        <v>4454</v>
      </c>
    </row>
    <row r="68" spans="1:20" x14ac:dyDescent="0.25">
      <c r="A68" s="6" t="s">
        <v>12</v>
      </c>
      <c r="B68" s="16" t="s">
        <v>57</v>
      </c>
      <c r="C68" s="16" t="s">
        <v>58</v>
      </c>
      <c r="E68" s="20">
        <v>332.52</v>
      </c>
      <c r="F68" s="20">
        <v>340.11</v>
      </c>
      <c r="G68" s="22">
        <f t="shared" ref="G68:G82" si="6">(E68-F68)/F68</f>
        <v>-2.2316309429302378E-2</v>
      </c>
      <c r="H68" s="15">
        <v>98</v>
      </c>
      <c r="I68" s="15">
        <v>77</v>
      </c>
      <c r="J68" s="29">
        <v>46083</v>
      </c>
      <c r="K68" s="31">
        <v>333.19</v>
      </c>
      <c r="L68" s="38">
        <f t="shared" ref="L68:L82" si="7">(E68-K68)/K68</f>
        <v>-2.0108646718089256E-3</v>
      </c>
      <c r="M68" s="31">
        <v>331.16</v>
      </c>
      <c r="N68" s="38">
        <f t="shared" ref="N68:N82" si="8">(E68-M68)/M68</f>
        <v>4.1067761806980211E-3</v>
      </c>
      <c r="O68" s="31">
        <v>330.66</v>
      </c>
      <c r="P68" s="38">
        <f t="shared" ref="P68:P82" si="9">(E68-O68)/O68</f>
        <v>5.6251134095444159E-3</v>
      </c>
      <c r="Q68" s="16" t="s">
        <v>4483</v>
      </c>
      <c r="T68" s="16"/>
    </row>
    <row r="69" spans="1:20" x14ac:dyDescent="0.25">
      <c r="A69" s="6" t="s">
        <v>13</v>
      </c>
      <c r="B69" s="16" t="s">
        <v>1719</v>
      </c>
      <c r="C69" s="16" t="s">
        <v>4006</v>
      </c>
      <c r="E69" s="20">
        <v>234.53</v>
      </c>
      <c r="F69" s="20">
        <v>200.4</v>
      </c>
      <c r="G69" s="22">
        <f t="shared" si="6"/>
        <v>0.17030938123752493</v>
      </c>
      <c r="H69" s="15">
        <v>98</v>
      </c>
      <c r="I69" s="15">
        <v>96</v>
      </c>
      <c r="J69" s="29">
        <v>46141</v>
      </c>
      <c r="K69" s="31">
        <v>180.36</v>
      </c>
      <c r="L69" s="38">
        <f t="shared" si="7"/>
        <v>0.30034375693058318</v>
      </c>
      <c r="M69" s="31">
        <v>198.92</v>
      </c>
      <c r="N69" s="38">
        <f t="shared" si="8"/>
        <v>0.17901669012668417</v>
      </c>
      <c r="O69" s="31">
        <v>179.76</v>
      </c>
      <c r="P69" s="38">
        <f t="shared" si="9"/>
        <v>0.30468402314196713</v>
      </c>
      <c r="Q69" s="16" t="s">
        <v>4484</v>
      </c>
    </row>
    <row r="70" spans="1:20" x14ac:dyDescent="0.25">
      <c r="A70" s="6" t="s">
        <v>14</v>
      </c>
      <c r="B70" s="16" t="s">
        <v>3107</v>
      </c>
      <c r="C70" s="16" t="s">
        <v>3114</v>
      </c>
      <c r="E70" s="20">
        <v>67.44</v>
      </c>
      <c r="F70" s="20">
        <v>73.97</v>
      </c>
      <c r="G70" s="22">
        <f t="shared" si="6"/>
        <v>-8.8279032040016234E-2</v>
      </c>
      <c r="H70" s="15">
        <v>26</v>
      </c>
      <c r="I70" s="15">
        <v>96</v>
      </c>
      <c r="J70" s="29">
        <v>46089</v>
      </c>
      <c r="K70" s="31">
        <v>76.849999999999994</v>
      </c>
      <c r="L70" s="38">
        <f t="shared" si="7"/>
        <v>-0.12244632400780738</v>
      </c>
      <c r="M70" s="31">
        <v>75.599999999999994</v>
      </c>
      <c r="N70" s="38">
        <f t="shared" si="8"/>
        <v>-0.1079365079365079</v>
      </c>
      <c r="O70" s="31">
        <v>73.56</v>
      </c>
      <c r="P70" s="38">
        <f t="shared" si="9"/>
        <v>-8.3197389885807563E-2</v>
      </c>
      <c r="Q70" s="16" t="s">
        <v>4485</v>
      </c>
    </row>
    <row r="71" spans="1:20" x14ac:dyDescent="0.25">
      <c r="A71" s="6" t="s">
        <v>15</v>
      </c>
      <c r="B71" s="16" t="s">
        <v>4284</v>
      </c>
      <c r="C71" s="16" t="s">
        <v>4300</v>
      </c>
      <c r="E71" s="20">
        <v>53.87</v>
      </c>
      <c r="F71" s="20">
        <v>53.88</v>
      </c>
      <c r="G71" s="22">
        <f t="shared" si="6"/>
        <v>-1.8559762435050326E-4</v>
      </c>
      <c r="H71" s="15">
        <v>79</v>
      </c>
      <c r="I71" s="15">
        <v>98</v>
      </c>
      <c r="J71" s="29">
        <v>46107</v>
      </c>
      <c r="K71" s="31">
        <v>52.7</v>
      </c>
      <c r="L71" s="38">
        <f t="shared" si="7"/>
        <v>2.2201138519923995E-2</v>
      </c>
      <c r="M71" s="31">
        <v>54.82</v>
      </c>
      <c r="N71" s="38">
        <f t="shared" si="8"/>
        <v>-1.7329441809558609E-2</v>
      </c>
      <c r="O71" s="31">
        <v>51.96</v>
      </c>
      <c r="P71" s="38">
        <f t="shared" si="9"/>
        <v>3.6759045419553438E-2</v>
      </c>
      <c r="Q71" s="16" t="s">
        <v>4449</v>
      </c>
    </row>
    <row r="72" spans="1:20" x14ac:dyDescent="0.25">
      <c r="A72" s="6" t="s">
        <v>16</v>
      </c>
      <c r="B72" s="16" t="s">
        <v>281</v>
      </c>
      <c r="C72" s="16" t="s">
        <v>292</v>
      </c>
      <c r="E72" s="20">
        <v>31.77</v>
      </c>
      <c r="F72" s="20">
        <v>33.15</v>
      </c>
      <c r="G72" s="22">
        <f t="shared" si="6"/>
        <v>-4.162895927601807E-2</v>
      </c>
      <c r="H72" s="15">
        <v>69</v>
      </c>
      <c r="I72" s="15">
        <v>81</v>
      </c>
      <c r="J72" s="29">
        <v>46101</v>
      </c>
      <c r="K72" s="31">
        <v>30.57</v>
      </c>
      <c r="L72" s="38">
        <f t="shared" si="7"/>
        <v>3.9254170755642762E-2</v>
      </c>
      <c r="M72" s="31">
        <v>31.43</v>
      </c>
      <c r="N72" s="38">
        <f t="shared" si="8"/>
        <v>1.0817690104995224E-2</v>
      </c>
      <c r="O72" s="31">
        <v>30.02</v>
      </c>
      <c r="P72" s="38">
        <f t="shared" si="9"/>
        <v>5.8294470353097934E-2</v>
      </c>
      <c r="Q72" s="16" t="s">
        <v>4486</v>
      </c>
    </row>
    <row r="73" spans="1:20" x14ac:dyDescent="0.25">
      <c r="A73" s="6" t="s">
        <v>17</v>
      </c>
      <c r="B73" s="16" t="s">
        <v>386</v>
      </c>
      <c r="C73" s="16" t="s">
        <v>403</v>
      </c>
      <c r="E73" s="20">
        <v>113.25</v>
      </c>
      <c r="F73" s="20">
        <v>109.68</v>
      </c>
      <c r="G73" s="22">
        <f t="shared" si="6"/>
        <v>3.2549234135667335E-2</v>
      </c>
      <c r="H73" s="15">
        <v>97</v>
      </c>
      <c r="I73" s="15">
        <v>88</v>
      </c>
      <c r="J73" s="29">
        <v>46136</v>
      </c>
      <c r="K73" s="31">
        <v>108.06</v>
      </c>
      <c r="L73" s="38">
        <f t="shared" si="7"/>
        <v>4.8028872848417524E-2</v>
      </c>
      <c r="M73" s="31">
        <v>112.26</v>
      </c>
      <c r="N73" s="38">
        <f t="shared" si="8"/>
        <v>8.8188134687332519E-3</v>
      </c>
      <c r="O73" s="31">
        <v>108.15</v>
      </c>
      <c r="P73" s="38">
        <f t="shared" si="9"/>
        <v>4.7156726768377198E-2</v>
      </c>
      <c r="Q73" s="16" t="s">
        <v>4487</v>
      </c>
    </row>
    <row r="74" spans="1:20" x14ac:dyDescent="0.25">
      <c r="A74" s="6" t="s">
        <v>31</v>
      </c>
      <c r="B74" s="16" t="s">
        <v>1666</v>
      </c>
      <c r="C74" s="16" t="s">
        <v>1678</v>
      </c>
      <c r="E74" s="20">
        <v>437.77</v>
      </c>
      <c r="F74" s="20">
        <v>372.01</v>
      </c>
      <c r="G74" s="22">
        <f t="shared" si="6"/>
        <v>0.17676944168167522</v>
      </c>
      <c r="H74" s="15">
        <v>99</v>
      </c>
      <c r="I74" s="15">
        <v>97</v>
      </c>
      <c r="J74" s="29">
        <v>46083</v>
      </c>
      <c r="K74" s="31">
        <v>346.69</v>
      </c>
      <c r="L74" s="38">
        <f t="shared" si="7"/>
        <v>0.26271308661916981</v>
      </c>
      <c r="M74" s="31">
        <v>384.6</v>
      </c>
      <c r="N74" s="38">
        <f t="shared" si="8"/>
        <v>0.13824752990119593</v>
      </c>
      <c r="O74" s="31">
        <v>342.82</v>
      </c>
      <c r="P74" s="38">
        <f t="shared" si="9"/>
        <v>0.2769675048130214</v>
      </c>
      <c r="Q74" s="16" t="s">
        <v>4488</v>
      </c>
    </row>
    <row r="75" spans="1:20" x14ac:dyDescent="0.25">
      <c r="A75" s="6" t="s">
        <v>33</v>
      </c>
      <c r="B75" s="16" t="s">
        <v>193</v>
      </c>
      <c r="C75" s="16" t="s">
        <v>195</v>
      </c>
      <c r="E75" s="20">
        <v>254.58</v>
      </c>
      <c r="F75" s="20">
        <v>237</v>
      </c>
      <c r="G75" s="22">
        <f t="shared" si="6"/>
        <v>7.4177215189873469E-2</v>
      </c>
      <c r="H75" s="15">
        <v>97</v>
      </c>
      <c r="I75" s="15">
        <v>88</v>
      </c>
      <c r="J75" s="29">
        <v>46094</v>
      </c>
      <c r="K75" s="31">
        <v>239.61</v>
      </c>
      <c r="L75" s="38">
        <f t="shared" si="7"/>
        <v>6.2476524352072106E-2</v>
      </c>
      <c r="M75" s="31">
        <v>247.55</v>
      </c>
      <c r="N75" s="38">
        <f t="shared" si="8"/>
        <v>2.839830337305595E-2</v>
      </c>
      <c r="O75" s="31">
        <v>236.11</v>
      </c>
      <c r="P75" s="38">
        <f t="shared" si="9"/>
        <v>7.8226250476472817E-2</v>
      </c>
      <c r="Q75" s="16" t="s">
        <v>4489</v>
      </c>
    </row>
    <row r="76" spans="1:20" x14ac:dyDescent="0.25">
      <c r="A76" s="6" t="s">
        <v>34</v>
      </c>
      <c r="B76" s="16" t="s">
        <v>4285</v>
      </c>
      <c r="C76" s="16" t="s">
        <v>4302</v>
      </c>
      <c r="E76" s="20">
        <v>79.44</v>
      </c>
      <c r="F76" s="20">
        <v>74.25</v>
      </c>
      <c r="G76" s="22">
        <f t="shared" si="6"/>
        <v>6.9898989898989863E-2</v>
      </c>
      <c r="H76" s="15">
        <v>98</v>
      </c>
      <c r="I76" s="15">
        <v>85</v>
      </c>
      <c r="J76" s="32">
        <v>46070</v>
      </c>
      <c r="K76" s="31">
        <v>71.400000000000006</v>
      </c>
      <c r="L76" s="38">
        <f t="shared" si="7"/>
        <v>0.1126050420168066</v>
      </c>
      <c r="M76" s="31">
        <v>75.73</v>
      </c>
      <c r="N76" s="38">
        <f t="shared" si="8"/>
        <v>4.8989832298956738E-2</v>
      </c>
      <c r="O76" s="31">
        <v>70.53</v>
      </c>
      <c r="P76" s="38">
        <f t="shared" si="9"/>
        <v>0.12632922160782642</v>
      </c>
      <c r="Q76" s="16" t="s">
        <v>4490</v>
      </c>
    </row>
    <row r="77" spans="1:20" x14ac:dyDescent="0.25">
      <c r="A77" s="6" t="s">
        <v>35</v>
      </c>
      <c r="B77" s="16" t="s">
        <v>4368</v>
      </c>
      <c r="C77" s="16" t="s">
        <v>4381</v>
      </c>
      <c r="E77" s="20">
        <v>116.44</v>
      </c>
      <c r="F77" s="20">
        <v>102.11</v>
      </c>
      <c r="G77" s="22">
        <f t="shared" si="6"/>
        <v>0.14033885025952403</v>
      </c>
      <c r="H77" s="15">
        <v>91</v>
      </c>
      <c r="I77" s="15">
        <v>96</v>
      </c>
      <c r="J77" s="29">
        <v>46162</v>
      </c>
      <c r="K77" s="31">
        <v>100.69</v>
      </c>
      <c r="L77" s="38">
        <f t="shared" si="7"/>
        <v>0.15642069718939319</v>
      </c>
      <c r="M77" s="31">
        <v>112.09</v>
      </c>
      <c r="N77" s="38">
        <f t="shared" si="8"/>
        <v>3.8808100633419523E-2</v>
      </c>
      <c r="O77" s="31">
        <v>99.44</v>
      </c>
      <c r="P77" s="38">
        <f t="shared" si="9"/>
        <v>0.17095736122284796</v>
      </c>
      <c r="Q77" s="16" t="s">
        <v>4495</v>
      </c>
    </row>
    <row r="78" spans="1:20" x14ac:dyDescent="0.25">
      <c r="A78" s="6" t="s">
        <v>38</v>
      </c>
      <c r="B78" s="16" t="s">
        <v>4491</v>
      </c>
      <c r="C78" s="16" t="s">
        <v>4496</v>
      </c>
      <c r="E78" s="20">
        <v>144.63</v>
      </c>
      <c r="F78" s="20">
        <v>136.91999999999999</v>
      </c>
      <c r="G78" s="22">
        <f t="shared" si="6"/>
        <v>5.631025416301496E-2</v>
      </c>
      <c r="H78" s="15">
        <v>91</v>
      </c>
      <c r="I78" s="15">
        <v>85</v>
      </c>
      <c r="J78" s="29">
        <v>46148</v>
      </c>
      <c r="K78" s="31">
        <v>127.42</v>
      </c>
      <c r="L78" s="38">
        <f t="shared" si="7"/>
        <v>0.135065138910689</v>
      </c>
      <c r="M78" s="31">
        <v>134.41</v>
      </c>
      <c r="N78" s="38">
        <f t="shared" si="8"/>
        <v>7.6036009225504048E-2</v>
      </c>
      <c r="O78" s="31">
        <v>126.52</v>
      </c>
      <c r="P78" s="38">
        <f t="shared" si="9"/>
        <v>0.14313942459690168</v>
      </c>
      <c r="Q78" s="16" t="s">
        <v>4497</v>
      </c>
    </row>
    <row r="79" spans="1:20" x14ac:dyDescent="0.25">
      <c r="A79" s="6" t="s">
        <v>44</v>
      </c>
      <c r="B79" s="16" t="s">
        <v>4492</v>
      </c>
      <c r="C79" s="16" t="s">
        <v>4498</v>
      </c>
      <c r="E79" s="20">
        <v>98.77</v>
      </c>
      <c r="F79" s="20">
        <v>119.7</v>
      </c>
      <c r="G79" s="22">
        <f t="shared" si="6"/>
        <v>-0.17485380116959071</v>
      </c>
      <c r="H79" s="15">
        <v>99</v>
      </c>
      <c r="I79" s="15">
        <v>97</v>
      </c>
      <c r="J79" s="29">
        <v>46113</v>
      </c>
      <c r="K79" s="31">
        <v>73.010000000000005</v>
      </c>
      <c r="L79" s="38">
        <f t="shared" si="7"/>
        <v>0.35282837967401709</v>
      </c>
      <c r="M79" s="31">
        <v>79.41</v>
      </c>
      <c r="N79" s="38">
        <f t="shared" si="8"/>
        <v>0.24379801032615539</v>
      </c>
      <c r="O79" s="31">
        <v>70.5</v>
      </c>
      <c r="P79" s="38">
        <f t="shared" si="9"/>
        <v>0.40099290780141839</v>
      </c>
      <c r="Q79" s="16" t="s">
        <v>4499</v>
      </c>
    </row>
    <row r="80" spans="1:20" x14ac:dyDescent="0.25">
      <c r="A80" s="6" t="s">
        <v>45</v>
      </c>
      <c r="B80" s="16" t="s">
        <v>4493</v>
      </c>
      <c r="C80" s="16" t="s">
        <v>4500</v>
      </c>
      <c r="E80" s="20">
        <v>42.24</v>
      </c>
      <c r="F80" s="20">
        <v>41.06</v>
      </c>
      <c r="G80" s="22">
        <f t="shared" si="6"/>
        <v>2.8738431563565505E-2</v>
      </c>
      <c r="H80" s="15">
        <v>82</v>
      </c>
      <c r="I80" s="15">
        <v>85</v>
      </c>
      <c r="J80" s="29">
        <v>46079</v>
      </c>
      <c r="K80" s="31">
        <v>39.19</v>
      </c>
      <c r="L80" s="38">
        <f t="shared" si="7"/>
        <v>7.7825976014289477E-2</v>
      </c>
      <c r="M80" s="31">
        <v>39.46</v>
      </c>
      <c r="N80" s="38">
        <f t="shared" si="8"/>
        <v>7.0451089711099882E-2</v>
      </c>
      <c r="O80" s="31">
        <v>38.68</v>
      </c>
      <c r="P80" s="38">
        <f t="shared" si="9"/>
        <v>9.2037228541882163E-2</v>
      </c>
      <c r="Q80" s="16" t="s">
        <v>4501</v>
      </c>
    </row>
    <row r="81" spans="1:17" x14ac:dyDescent="0.25">
      <c r="A81" s="6" t="s">
        <v>46</v>
      </c>
      <c r="B81" s="16" t="s">
        <v>548</v>
      </c>
      <c r="C81" s="16" t="s">
        <v>4502</v>
      </c>
      <c r="E81" s="20">
        <v>131.06</v>
      </c>
      <c r="F81" s="20">
        <v>129.19</v>
      </c>
      <c r="G81" s="22">
        <f t="shared" si="6"/>
        <v>1.4474804551435905E-2</v>
      </c>
      <c r="H81" s="15">
        <v>95</v>
      </c>
      <c r="I81" s="15">
        <v>87</v>
      </c>
      <c r="J81" s="29">
        <v>46149</v>
      </c>
      <c r="K81" s="31">
        <v>119.28</v>
      </c>
      <c r="L81" s="38">
        <f t="shared" si="7"/>
        <v>9.8759221998658622E-2</v>
      </c>
      <c r="M81" s="31">
        <v>121.26</v>
      </c>
      <c r="N81" s="38">
        <f t="shared" si="8"/>
        <v>8.0818076859640417E-2</v>
      </c>
      <c r="O81" s="31">
        <v>117.66</v>
      </c>
      <c r="P81" s="38">
        <f t="shared" si="9"/>
        <v>0.11388747237803847</v>
      </c>
      <c r="Q81" s="16" t="s">
        <v>1982</v>
      </c>
    </row>
    <row r="82" spans="1:17" x14ac:dyDescent="0.25">
      <c r="A82" s="6" t="s">
        <v>47</v>
      </c>
      <c r="B82" s="16" t="s">
        <v>4494</v>
      </c>
      <c r="C82" s="16" t="s">
        <v>4503</v>
      </c>
      <c r="E82" s="20">
        <v>105.16</v>
      </c>
      <c r="F82" s="20">
        <v>103.08</v>
      </c>
      <c r="G82" s="22">
        <f t="shared" si="6"/>
        <v>2.0178502134264632E-2</v>
      </c>
      <c r="H82" s="15">
        <v>96</v>
      </c>
      <c r="I82" s="15">
        <v>93</v>
      </c>
      <c r="J82" s="29">
        <v>46077</v>
      </c>
      <c r="K82" s="31">
        <v>91.65</v>
      </c>
      <c r="L82" s="38">
        <f t="shared" si="7"/>
        <v>0.14740861974904518</v>
      </c>
      <c r="M82" s="31">
        <v>95.02</v>
      </c>
      <c r="N82" s="38">
        <f t="shared" si="8"/>
        <v>0.10671437592085878</v>
      </c>
      <c r="O82" s="31">
        <v>91.42</v>
      </c>
      <c r="P82" s="38">
        <f t="shared" si="9"/>
        <v>0.15029534018814258</v>
      </c>
      <c r="Q82" s="16" t="s">
        <v>4504</v>
      </c>
    </row>
    <row r="83" spans="1:17" x14ac:dyDescent="0.25">
      <c r="A83" s="6" t="s">
        <v>54</v>
      </c>
    </row>
    <row r="84" spans="1:17" x14ac:dyDescent="0.25">
      <c r="A84" s="6" t="s">
        <v>56</v>
      </c>
    </row>
    <row r="85" spans="1:17" x14ac:dyDescent="0.25">
      <c r="A85" s="6" t="s">
        <v>63</v>
      </c>
      <c r="J85" s="29"/>
    </row>
    <row r="86" spans="1:17" x14ac:dyDescent="0.25">
      <c r="A86" s="6" t="s">
        <v>64</v>
      </c>
    </row>
    <row r="87" spans="1:17" x14ac:dyDescent="0.25">
      <c r="A87" s="6" t="s">
        <v>65</v>
      </c>
      <c r="B87" s="16" t="s">
        <v>4073</v>
      </c>
      <c r="C87" s="16" t="s">
        <v>4080</v>
      </c>
      <c r="E87" s="20">
        <v>202.87</v>
      </c>
      <c r="F87" s="20">
        <v>192.3</v>
      </c>
      <c r="G87" s="22">
        <f t="shared" ref="G87:G88" si="10">(E87-F87)/F87</f>
        <v>5.4966198647945878E-2</v>
      </c>
      <c r="I87" s="15">
        <v>65</v>
      </c>
      <c r="K87" s="31">
        <v>197.16</v>
      </c>
      <c r="L87" s="38">
        <f t="shared" ref="L87:L88" si="11">(E87-K87)/K87</f>
        <v>2.8961249746398906E-2</v>
      </c>
      <c r="M87" s="31">
        <v>199.88</v>
      </c>
      <c r="N87" s="38">
        <f t="shared" ref="N87:N88" si="12">(E87-M87)/M87</f>
        <v>1.4958975385231185E-2</v>
      </c>
      <c r="O87" s="31">
        <v>196.35</v>
      </c>
      <c r="P87" s="38">
        <f t="shared" ref="P87:P88" si="13">(E87-O87)/O87</f>
        <v>3.3206009676597967E-2</v>
      </c>
      <c r="Q87" s="16" t="s">
        <v>4463</v>
      </c>
    </row>
    <row r="88" spans="1:17" x14ac:dyDescent="0.25">
      <c r="A88" s="6" t="s">
        <v>66</v>
      </c>
      <c r="B88" s="16" t="s">
        <v>4074</v>
      </c>
      <c r="C88" s="16" t="s">
        <v>4082</v>
      </c>
      <c r="E88" s="20">
        <v>262.95999999999998</v>
      </c>
      <c r="F88" s="20">
        <v>252.77</v>
      </c>
      <c r="G88" s="22">
        <f t="shared" si="10"/>
        <v>4.0313328322190013E-2</v>
      </c>
      <c r="I88" s="15">
        <v>75</v>
      </c>
      <c r="K88" s="31">
        <v>258.33</v>
      </c>
      <c r="L88" s="38">
        <f t="shared" si="11"/>
        <v>1.79228119072504E-2</v>
      </c>
      <c r="M88" s="31">
        <v>262.07</v>
      </c>
      <c r="N88" s="38">
        <f t="shared" si="12"/>
        <v>3.3960392261608973E-3</v>
      </c>
      <c r="O88" s="31">
        <v>257.58</v>
      </c>
      <c r="P88" s="38">
        <f t="shared" si="13"/>
        <v>2.0886714807050219E-2</v>
      </c>
      <c r="Q88" s="16" t="s">
        <v>4464</v>
      </c>
    </row>
    <row r="89" spans="1:17" x14ac:dyDescent="0.25">
      <c r="A89" s="6" t="s">
        <v>67</v>
      </c>
    </row>
    <row r="90" spans="1:17" x14ac:dyDescent="0.25">
      <c r="A90" s="6" t="s">
        <v>68</v>
      </c>
    </row>
    <row r="91" spans="1:17" x14ac:dyDescent="0.25">
      <c r="A91" s="6" t="s">
        <v>69</v>
      </c>
    </row>
    <row r="92" spans="1:17" x14ac:dyDescent="0.25">
      <c r="A92" s="6" t="s">
        <v>70</v>
      </c>
    </row>
    <row r="93" spans="1:17" x14ac:dyDescent="0.25">
      <c r="A93" s="6" t="s">
        <v>75</v>
      </c>
    </row>
    <row r="94" spans="1:17" x14ac:dyDescent="0.25">
      <c r="A94" s="6" t="s">
        <v>76</v>
      </c>
    </row>
    <row r="95" spans="1:17" x14ac:dyDescent="0.25">
      <c r="A95" s="6" t="s">
        <v>78</v>
      </c>
    </row>
    <row r="96" spans="1:17"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row r="113" customFormat="1" x14ac:dyDescent="0.25"/>
    <row r="114"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48782-50DD-4CE1-8679-63B629A4B3E3}">
  <dimension ref="A1:XFD143"/>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46066</v>
      </c>
      <c r="I3" s="2"/>
      <c r="J3" s="29">
        <v>46069</v>
      </c>
      <c r="K3" s="28">
        <v>46070</v>
      </c>
      <c r="L3" s="28">
        <v>46071</v>
      </c>
      <c r="M3" s="28">
        <v>46072</v>
      </c>
      <c r="N3" s="28">
        <v>46073</v>
      </c>
      <c r="P3" s="2" t="s">
        <v>82</v>
      </c>
      <c r="R3" s="2" t="s">
        <v>82</v>
      </c>
    </row>
    <row r="4" spans="1:18" ht="15.75" thickBot="1" x14ac:dyDescent="0.3">
      <c r="A4" t="s">
        <v>0</v>
      </c>
      <c r="C4" s="10">
        <v>46069</v>
      </c>
      <c r="D4" s="11" t="s">
        <v>32</v>
      </c>
      <c r="E4" s="10">
        <v>46073</v>
      </c>
      <c r="J4" s="2" t="s">
        <v>26</v>
      </c>
      <c r="K4" s="2" t="s">
        <v>27</v>
      </c>
      <c r="L4" s="2" t="s">
        <v>28</v>
      </c>
      <c r="M4" s="2" t="s">
        <v>29</v>
      </c>
      <c r="N4" s="2" t="s">
        <v>30</v>
      </c>
    </row>
    <row r="5" spans="1:18" ht="15.75" thickBot="1" x14ac:dyDescent="0.3">
      <c r="A5" t="s">
        <v>910</v>
      </c>
      <c r="F5" s="8">
        <v>23241.99</v>
      </c>
      <c r="G5" s="36" t="s">
        <v>25</v>
      </c>
      <c r="H5" s="8">
        <v>22546.67</v>
      </c>
      <c r="J5" s="14" t="s">
        <v>41</v>
      </c>
      <c r="K5" s="14">
        <v>22578.38</v>
      </c>
      <c r="L5" s="14">
        <v>22753.63</v>
      </c>
      <c r="M5" s="14">
        <v>22682.73</v>
      </c>
      <c r="N5" s="14">
        <v>22886.07</v>
      </c>
      <c r="P5" s="5">
        <f>(N5-H5)/H5</f>
        <v>1.5053220719512083E-2</v>
      </c>
      <c r="R5" s="5">
        <f>(N5-F5)/F5</f>
        <v>-1.5313662900638106E-2</v>
      </c>
    </row>
    <row r="6" spans="1:18" ht="15.75" thickBot="1" x14ac:dyDescent="0.3">
      <c r="A6" t="s">
        <v>302</v>
      </c>
      <c r="C6" s="40" t="s">
        <v>820</v>
      </c>
      <c r="D6" s="1"/>
      <c r="E6" s="1"/>
      <c r="F6" s="9">
        <v>6845.5</v>
      </c>
      <c r="G6" s="36" t="s">
        <v>107</v>
      </c>
      <c r="H6" s="9">
        <v>6836.17</v>
      </c>
      <c r="J6" s="14" t="s">
        <v>41</v>
      </c>
      <c r="K6" s="17">
        <v>6843.22</v>
      </c>
      <c r="L6" s="17">
        <v>6881.31</v>
      </c>
      <c r="M6" s="14">
        <v>6861.89</v>
      </c>
      <c r="N6" s="14">
        <v>6909.51</v>
      </c>
      <c r="P6" s="5">
        <f>(N6-H6)/H6</f>
        <v>1.0728229403306259E-2</v>
      </c>
      <c r="R6" s="5">
        <f>(N6-F6)/F6</f>
        <v>9.350668322255529E-3</v>
      </c>
    </row>
    <row r="7" spans="1:18" x14ac:dyDescent="0.25">
      <c r="C7" s="35"/>
      <c r="J7" s="12"/>
    </row>
    <row r="8" spans="1:18" x14ac:dyDescent="0.25">
      <c r="C8" s="12"/>
      <c r="J8" s="12"/>
    </row>
    <row r="9" spans="1:18" x14ac:dyDescent="0.25">
      <c r="C9" s="12"/>
      <c r="J9" s="12"/>
    </row>
    <row r="10" spans="1:18" x14ac:dyDescent="0.25">
      <c r="A10" t="s">
        <v>3</v>
      </c>
      <c r="C10" s="16" t="s">
        <v>4546</v>
      </c>
      <c r="J10" s="16"/>
    </row>
    <row r="11" spans="1:18" x14ac:dyDescent="0.25">
      <c r="C11" s="27" t="s">
        <v>4547</v>
      </c>
      <c r="J11" s="16"/>
    </row>
    <row r="12" spans="1:18" x14ac:dyDescent="0.25">
      <c r="C12" s="27" t="s">
        <v>4548</v>
      </c>
      <c r="J12" s="16"/>
    </row>
    <row r="13" spans="1:18" x14ac:dyDescent="0.25">
      <c r="C13" s="27" t="s">
        <v>4549</v>
      </c>
      <c r="J13" s="16"/>
    </row>
    <row r="14" spans="1:18" x14ac:dyDescent="0.25">
      <c r="C14" s="27" t="s">
        <v>4550</v>
      </c>
      <c r="J14" s="16"/>
    </row>
    <row r="15" spans="1:18" x14ac:dyDescent="0.25">
      <c r="C15" s="27" t="s">
        <v>4551</v>
      </c>
      <c r="J15" s="16"/>
    </row>
    <row r="16" spans="1:18" x14ac:dyDescent="0.25">
      <c r="C16" s="16" t="s">
        <v>4556</v>
      </c>
      <c r="J16" s="16"/>
    </row>
    <row r="17" spans="3:10" x14ac:dyDescent="0.25">
      <c r="C17" s="16" t="s">
        <v>4552</v>
      </c>
      <c r="J17" s="16"/>
    </row>
    <row r="18" spans="3:10" x14ac:dyDescent="0.25">
      <c r="C18" s="16" t="s">
        <v>4553</v>
      </c>
      <c r="J18" s="16"/>
    </row>
    <row r="19" spans="3:10" x14ac:dyDescent="0.25">
      <c r="C19" s="16" t="s">
        <v>4554</v>
      </c>
      <c r="J19" s="16"/>
    </row>
    <row r="20" spans="3:10" x14ac:dyDescent="0.25">
      <c r="C20" s="16" t="s">
        <v>4555</v>
      </c>
      <c r="J20" s="16"/>
    </row>
    <row r="21" spans="3:10" x14ac:dyDescent="0.25">
      <c r="C21" s="16" t="s">
        <v>4557</v>
      </c>
      <c r="J21" s="16"/>
    </row>
    <row r="22" spans="3:10" x14ac:dyDescent="0.25">
      <c r="C22" s="16" t="s">
        <v>4558</v>
      </c>
      <c r="J22" s="16"/>
    </row>
    <row r="23" spans="3:10" x14ac:dyDescent="0.25">
      <c r="C23" s="16"/>
      <c r="J23" s="16"/>
    </row>
    <row r="24" spans="3:10" x14ac:dyDescent="0.25">
      <c r="C24" s="16"/>
      <c r="J24" s="16"/>
    </row>
    <row r="25" spans="3:10" x14ac:dyDescent="0.25">
      <c r="C25" s="16"/>
      <c r="J25" s="16"/>
    </row>
    <row r="26" spans="3:10" x14ac:dyDescent="0.25">
      <c r="C26" s="12" t="s">
        <v>182</v>
      </c>
      <c r="D26" s="12" t="s">
        <v>4285</v>
      </c>
      <c r="J26" s="16"/>
    </row>
    <row r="27" spans="3:10" x14ac:dyDescent="0.25">
      <c r="C27" s="12" t="s">
        <v>163</v>
      </c>
      <c r="D27" s="12" t="s">
        <v>4527</v>
      </c>
      <c r="J27" s="16"/>
    </row>
    <row r="28" spans="3:10" x14ac:dyDescent="0.25">
      <c r="C28" s="12" t="s">
        <v>4084</v>
      </c>
      <c r="D28" s="12"/>
      <c r="J28" s="16"/>
    </row>
    <row r="29" spans="3:10" x14ac:dyDescent="0.25">
      <c r="F29" s="2" t="s">
        <v>154</v>
      </c>
      <c r="J29" s="16"/>
    </row>
    <row r="30" spans="3:10" x14ac:dyDescent="0.25">
      <c r="C30" t="s">
        <v>102</v>
      </c>
      <c r="D30" s="5">
        <v>0.41860000000000003</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16384:16384" x14ac:dyDescent="0.25">
      <c r="C33" t="s">
        <v>2289</v>
      </c>
      <c r="D33" s="5">
        <v>0.1782</v>
      </c>
      <c r="F33" s="5">
        <v>3.5200000000000002E-2</v>
      </c>
      <c r="I33" s="5"/>
      <c r="J33" s="16"/>
    </row>
    <row r="34" spans="3:10 16384:16384" x14ac:dyDescent="0.25">
      <c r="C34" t="s">
        <v>4213</v>
      </c>
      <c r="D34" s="5">
        <v>0.09</v>
      </c>
      <c r="F34" s="5">
        <v>2.5000000000000001E-2</v>
      </c>
      <c r="I34" s="5"/>
      <c r="J34" s="16"/>
    </row>
    <row r="35" spans="3:10 16384:16384" x14ac:dyDescent="0.25">
      <c r="C35" t="s">
        <v>4331</v>
      </c>
      <c r="D35" s="5">
        <v>8.8200000000000001E-2</v>
      </c>
      <c r="F35" s="5">
        <v>-0.1769</v>
      </c>
      <c r="I35" s="5"/>
      <c r="J35" s="16"/>
    </row>
    <row r="36" spans="3:10 16384:16384" x14ac:dyDescent="0.25">
      <c r="C36" t="s">
        <v>1451</v>
      </c>
      <c r="D36" s="5">
        <v>8.2299999999999998E-2</v>
      </c>
      <c r="F36" s="5">
        <v>1.4200000000000001E-2</v>
      </c>
      <c r="I36" s="5"/>
      <c r="J36" s="16"/>
    </row>
    <row r="37" spans="3:10 16384:16384" x14ac:dyDescent="0.25">
      <c r="C37" t="s">
        <v>4477</v>
      </c>
      <c r="D37" s="5">
        <v>4.2099999999999999E-2</v>
      </c>
      <c r="F37" s="5">
        <v>1.5800000000000002E-2</v>
      </c>
      <c r="I37" s="5"/>
      <c r="J37" s="16"/>
    </row>
    <row r="38" spans="3:10 16384:16384" x14ac:dyDescent="0.25">
      <c r="C38" t="s">
        <v>1666</v>
      </c>
      <c r="D38" s="5">
        <v>0.10059999999999999</v>
      </c>
      <c r="F38" s="5">
        <v>-5.1999999999999998E-3</v>
      </c>
      <c r="I38" s="5"/>
      <c r="J38" s="16"/>
    </row>
    <row r="39" spans="3:10 16384:16384" x14ac:dyDescent="0.25">
      <c r="I39" s="5"/>
      <c r="J39" s="16"/>
      <c r="XFD39">
        <v>7</v>
      </c>
    </row>
    <row r="40" spans="3:10 16384:16384" x14ac:dyDescent="0.25">
      <c r="G40" s="22"/>
      <c r="H40" s="16"/>
      <c r="I40" s="5"/>
      <c r="J40" s="16"/>
    </row>
    <row r="41" spans="3:10 16384:16384" x14ac:dyDescent="0.25">
      <c r="G41" s="22"/>
      <c r="H41" s="16"/>
      <c r="I41" s="5"/>
      <c r="J41" s="16"/>
    </row>
    <row r="42" spans="3:10 16384:16384" x14ac:dyDescent="0.25">
      <c r="G42" s="22"/>
      <c r="H42" s="16"/>
      <c r="I42" s="5"/>
      <c r="J42" s="16"/>
    </row>
    <row r="43" spans="3:10 16384:16384" x14ac:dyDescent="0.25">
      <c r="G43" s="22"/>
      <c r="H43" s="16"/>
      <c r="I43" s="5"/>
      <c r="J43" s="16"/>
    </row>
    <row r="44" spans="3:10 16384:16384" x14ac:dyDescent="0.25">
      <c r="D44" s="5"/>
      <c r="E44" s="21"/>
      <c r="F44" s="34"/>
      <c r="G44" s="22"/>
      <c r="H44" s="16"/>
      <c r="I44" s="5"/>
      <c r="J44" s="16"/>
    </row>
    <row r="45" spans="3:10 16384:16384" x14ac:dyDescent="0.25">
      <c r="D45" s="5">
        <f>SUM(D30:D44)</f>
        <v>1</v>
      </c>
      <c r="F45" s="34"/>
      <c r="I45" s="22"/>
      <c r="J45" s="16"/>
    </row>
    <row r="46" spans="3:10 16384:16384" x14ac:dyDescent="0.25">
      <c r="E46" s="21"/>
      <c r="F46" s="16"/>
      <c r="G46" s="22"/>
      <c r="H46" s="16"/>
      <c r="I46" s="22"/>
      <c r="J46" s="16"/>
    </row>
    <row r="47" spans="3:10 16384:16384" x14ac:dyDescent="0.25">
      <c r="C47" s="12"/>
      <c r="D47" s="5"/>
      <c r="E47" s="21"/>
      <c r="F47" s="16"/>
      <c r="G47" s="22"/>
      <c r="H47" s="16"/>
      <c r="I47" s="22"/>
      <c r="J47" s="16"/>
    </row>
    <row r="48" spans="3:10 16384:16384"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2289</v>
      </c>
      <c r="E50" s="4">
        <v>830.34</v>
      </c>
      <c r="F50" s="4">
        <v>643.41999999999996</v>
      </c>
      <c r="G50" s="5">
        <f t="shared" ref="G50:G51" si="0">(E50-F50)/F50</f>
        <v>0.29051008672406842</v>
      </c>
      <c r="H50" s="20">
        <v>695</v>
      </c>
      <c r="I50" s="4">
        <v>664.69</v>
      </c>
      <c r="J50" s="2">
        <v>95</v>
      </c>
      <c r="K50" s="2">
        <v>78</v>
      </c>
      <c r="L50" s="2"/>
      <c r="M50" t="s">
        <v>4520</v>
      </c>
    </row>
    <row r="51" spans="1:19" x14ac:dyDescent="0.25">
      <c r="A51" s="6" t="s">
        <v>11</v>
      </c>
      <c r="B51" t="s">
        <v>4213</v>
      </c>
      <c r="E51" s="4">
        <v>44.65</v>
      </c>
      <c r="F51" s="4">
        <v>39.56</v>
      </c>
      <c r="G51" s="5">
        <f t="shared" si="0"/>
        <v>0.12866531850353882</v>
      </c>
      <c r="H51" s="20">
        <v>39</v>
      </c>
      <c r="I51" s="4">
        <v>40.68</v>
      </c>
      <c r="J51" s="2">
        <v>93</v>
      </c>
      <c r="K51" s="37" t="s">
        <v>247</v>
      </c>
      <c r="L51" s="2"/>
      <c r="M51" t="s">
        <v>4479</v>
      </c>
    </row>
    <row r="52" spans="1:19" x14ac:dyDescent="0.25">
      <c r="A52" s="6" t="s">
        <v>12</v>
      </c>
      <c r="B52" t="s">
        <v>4331</v>
      </c>
      <c r="E52" s="4">
        <v>29.04</v>
      </c>
      <c r="F52" s="4">
        <v>38.369999999999997</v>
      </c>
      <c r="G52" s="5">
        <f>(E52-F52)/F52</f>
        <v>-0.24315871774824077</v>
      </c>
      <c r="H52" s="20">
        <v>34</v>
      </c>
      <c r="I52" s="4">
        <v>39.61</v>
      </c>
      <c r="J52" s="2">
        <v>98</v>
      </c>
      <c r="K52" s="2">
        <v>31</v>
      </c>
      <c r="L52" s="2"/>
      <c r="M52" t="s">
        <v>4521</v>
      </c>
    </row>
    <row r="53" spans="1:19" x14ac:dyDescent="0.25">
      <c r="A53" s="6" t="s">
        <v>13</v>
      </c>
      <c r="B53" t="s">
        <v>1451</v>
      </c>
      <c r="E53" s="4">
        <v>119</v>
      </c>
      <c r="F53" s="4">
        <v>118.61</v>
      </c>
      <c r="G53" s="5">
        <f t="shared" ref="G53:G55" si="1">(E53-F53)/F53</f>
        <v>3.2880870078408277E-3</v>
      </c>
      <c r="H53" s="20">
        <v>110</v>
      </c>
      <c r="I53" s="4">
        <v>115.93</v>
      </c>
      <c r="J53" s="2">
        <v>96</v>
      </c>
      <c r="K53" s="2">
        <v>97</v>
      </c>
      <c r="M53" t="s">
        <v>4522</v>
      </c>
    </row>
    <row r="54" spans="1:19" x14ac:dyDescent="0.25">
      <c r="A54" s="6" t="s">
        <v>14</v>
      </c>
      <c r="B54" t="s">
        <v>4477</v>
      </c>
      <c r="E54" s="4">
        <v>113.46</v>
      </c>
      <c r="F54" s="4">
        <v>109.88</v>
      </c>
      <c r="G54" s="5">
        <f t="shared" si="1"/>
        <v>3.2580997451765549E-2</v>
      </c>
      <c r="H54" s="20">
        <v>102</v>
      </c>
      <c r="I54" s="4">
        <v>105.4</v>
      </c>
      <c r="J54" s="2">
        <v>85</v>
      </c>
      <c r="K54" s="2">
        <v>74</v>
      </c>
      <c r="L54" s="2"/>
      <c r="M54" t="s">
        <v>4523</v>
      </c>
    </row>
    <row r="55" spans="1:19" x14ac:dyDescent="0.25">
      <c r="A55" s="6" t="s">
        <v>15</v>
      </c>
      <c r="B55" t="s">
        <v>1666</v>
      </c>
      <c r="E55" s="4">
        <v>435.5</v>
      </c>
      <c r="F55" s="4">
        <v>434.85</v>
      </c>
      <c r="G55" s="5">
        <f t="shared" si="1"/>
        <v>1.4947683109117562E-3</v>
      </c>
      <c r="H55" s="20">
        <v>395</v>
      </c>
      <c r="I55" s="4">
        <v>372.01</v>
      </c>
      <c r="J55" s="2">
        <v>97</v>
      </c>
      <c r="K55" s="2">
        <v>99</v>
      </c>
      <c r="L55" s="2">
        <v>2</v>
      </c>
      <c r="M55" t="s">
        <v>4524</v>
      </c>
    </row>
    <row r="56" spans="1:19" x14ac:dyDescent="0.25">
      <c r="A56" s="6" t="s">
        <v>16</v>
      </c>
    </row>
    <row r="57" spans="1:19" x14ac:dyDescent="0.25">
      <c r="A57" s="6" t="s">
        <v>17</v>
      </c>
    </row>
    <row r="58" spans="1:19" x14ac:dyDescent="0.25">
      <c r="A58" s="6" t="s">
        <v>31</v>
      </c>
      <c r="E58" s="4"/>
      <c r="F58" s="4"/>
      <c r="G58" s="5"/>
      <c r="H58" s="13"/>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4492</v>
      </c>
      <c r="C66" s="16" t="s">
        <v>4498</v>
      </c>
      <c r="E66" s="20">
        <v>88.09</v>
      </c>
      <c r="F66" s="20">
        <v>119.7</v>
      </c>
      <c r="G66" s="22">
        <f t="shared" ref="G66:G85" si="2">(E66-F66)/F66</f>
        <v>-0.26407685881370091</v>
      </c>
      <c r="H66" s="15">
        <v>99</v>
      </c>
      <c r="I66" s="15">
        <v>96</v>
      </c>
      <c r="J66" s="29">
        <v>46113</v>
      </c>
      <c r="K66" s="31">
        <v>75.53</v>
      </c>
      <c r="L66" s="38">
        <f t="shared" ref="L66:L85" si="3">(E66-K66)/K66</f>
        <v>0.16629153978551572</v>
      </c>
      <c r="M66" s="31">
        <v>82.46</v>
      </c>
      <c r="N66" s="38">
        <f t="shared" ref="N66:N85" si="4">(E66-M66)/M66</f>
        <v>6.8275527528498789E-2</v>
      </c>
      <c r="O66" s="31">
        <v>72.87</v>
      </c>
      <c r="P66" s="38">
        <f t="shared" ref="P66:P85" si="5">(E66-O66)/O66</f>
        <v>0.20886510223686014</v>
      </c>
      <c r="Q66" s="16" t="s">
        <v>4499</v>
      </c>
    </row>
    <row r="67" spans="1:20" x14ac:dyDescent="0.25">
      <c r="A67" s="6" t="s">
        <v>11</v>
      </c>
      <c r="B67" s="16" t="s">
        <v>2024</v>
      </c>
      <c r="C67" s="16" t="s">
        <v>2025</v>
      </c>
      <c r="E67" s="20">
        <v>60.49</v>
      </c>
      <c r="F67" s="20">
        <v>66</v>
      </c>
      <c r="G67" s="22">
        <f t="shared" si="2"/>
        <v>-8.3484848484848453E-2</v>
      </c>
      <c r="H67" s="15">
        <v>28</v>
      </c>
      <c r="I67" s="15">
        <v>96</v>
      </c>
      <c r="J67" s="29">
        <v>46134</v>
      </c>
      <c r="K67" s="31">
        <v>58.44</v>
      </c>
      <c r="L67" s="38">
        <f t="shared" si="3"/>
        <v>3.5078713210130119E-2</v>
      </c>
      <c r="M67" s="31">
        <v>59.83</v>
      </c>
      <c r="N67" s="38">
        <f t="shared" si="4"/>
        <v>1.103125522313227E-2</v>
      </c>
      <c r="O67" s="31">
        <v>57.41</v>
      </c>
      <c r="P67" s="38">
        <f t="shared" si="5"/>
        <v>5.3649190036579093E-2</v>
      </c>
      <c r="Q67" s="16" t="s">
        <v>4538</v>
      </c>
    </row>
    <row r="68" spans="1:20" x14ac:dyDescent="0.25">
      <c r="A68" s="6" t="s">
        <v>12</v>
      </c>
      <c r="B68" s="16" t="s">
        <v>3290</v>
      </c>
      <c r="C68" s="16" t="s">
        <v>3309</v>
      </c>
      <c r="E68" s="20">
        <v>27.76</v>
      </c>
      <c r="F68" s="20">
        <v>29.35</v>
      </c>
      <c r="G68" s="22">
        <f t="shared" si="2"/>
        <v>-5.4173764906303226E-2</v>
      </c>
      <c r="H68" s="15">
        <v>79</v>
      </c>
      <c r="I68" s="15">
        <v>92</v>
      </c>
      <c r="J68" s="29">
        <v>46097</v>
      </c>
      <c r="K68" s="31">
        <v>25.74</v>
      </c>
      <c r="L68" s="38">
        <f t="shared" si="3"/>
        <v>7.8477078477078605E-2</v>
      </c>
      <c r="M68" s="31">
        <v>26.14</v>
      </c>
      <c r="N68" s="38">
        <f t="shared" si="4"/>
        <v>6.1973986228003097E-2</v>
      </c>
      <c r="O68" s="31">
        <v>24.86</v>
      </c>
      <c r="P68" s="38">
        <f t="shared" si="5"/>
        <v>0.11665325824617868</v>
      </c>
      <c r="Q68" s="16" t="s">
        <v>4462</v>
      </c>
      <c r="T68" s="16"/>
    </row>
    <row r="69" spans="1:20" x14ac:dyDescent="0.25">
      <c r="A69" s="6" t="s">
        <v>13</v>
      </c>
      <c r="B69" s="16" t="s">
        <v>4409</v>
      </c>
      <c r="C69" s="16" t="s">
        <v>4422</v>
      </c>
      <c r="E69" s="20">
        <v>59.02</v>
      </c>
      <c r="F69" s="20">
        <v>61.67</v>
      </c>
      <c r="G69" s="22">
        <f t="shared" si="2"/>
        <v>-4.29706502351224E-2</v>
      </c>
      <c r="H69" s="15">
        <v>88</v>
      </c>
      <c r="I69" s="15">
        <v>81</v>
      </c>
      <c r="J69" s="32">
        <v>46078</v>
      </c>
      <c r="K69" s="31">
        <v>52.03</v>
      </c>
      <c r="L69" s="38">
        <f t="shared" si="3"/>
        <v>0.13434556986354029</v>
      </c>
      <c r="M69" s="31">
        <v>55.3</v>
      </c>
      <c r="N69" s="38">
        <f t="shared" si="4"/>
        <v>6.726943942133827E-2</v>
      </c>
      <c r="O69" s="31">
        <v>51.53</v>
      </c>
      <c r="P69" s="38">
        <f t="shared" si="5"/>
        <v>0.14535222200659814</v>
      </c>
      <c r="Q69" s="16" t="s">
        <v>4531</v>
      </c>
    </row>
    <row r="70" spans="1:20" x14ac:dyDescent="0.25">
      <c r="A70" s="6" t="s">
        <v>14</v>
      </c>
      <c r="B70" s="16" t="s">
        <v>3107</v>
      </c>
      <c r="C70" s="16" t="s">
        <v>3114</v>
      </c>
      <c r="E70" s="20">
        <v>70.83</v>
      </c>
      <c r="F70" s="20">
        <v>73.97</v>
      </c>
      <c r="G70" s="22">
        <f t="shared" si="2"/>
        <v>-4.2449641746654054E-2</v>
      </c>
      <c r="H70" s="15">
        <v>24</v>
      </c>
      <c r="I70" s="15">
        <v>97</v>
      </c>
      <c r="J70" s="29">
        <v>46089</v>
      </c>
      <c r="K70" s="31">
        <v>77.790000000000006</v>
      </c>
      <c r="L70" s="38">
        <f t="shared" si="3"/>
        <v>-8.9471654454300137E-2</v>
      </c>
      <c r="M70" s="31">
        <v>74.77</v>
      </c>
      <c r="N70" s="38">
        <f t="shared" si="4"/>
        <v>-5.2694931122107769E-2</v>
      </c>
      <c r="O70" s="31">
        <v>75.5</v>
      </c>
      <c r="P70" s="38">
        <f t="shared" si="5"/>
        <v>-6.1854304635761609E-2</v>
      </c>
      <c r="Q70" s="16" t="s">
        <v>4485</v>
      </c>
    </row>
    <row r="71" spans="1:20" x14ac:dyDescent="0.25">
      <c r="A71" s="6" t="s">
        <v>15</v>
      </c>
      <c r="B71" s="16" t="s">
        <v>281</v>
      </c>
      <c r="C71" s="16" t="s">
        <v>292</v>
      </c>
      <c r="E71" s="20">
        <v>31.99</v>
      </c>
      <c r="F71" s="20">
        <v>33.15</v>
      </c>
      <c r="G71" s="22">
        <f t="shared" si="2"/>
        <v>-3.4992458521870294E-2</v>
      </c>
      <c r="H71" s="15">
        <v>68</v>
      </c>
      <c r="I71" s="15">
        <v>82</v>
      </c>
      <c r="J71" s="29">
        <v>46101</v>
      </c>
      <c r="K71" s="31">
        <v>31.01</v>
      </c>
      <c r="L71" s="38">
        <f t="shared" si="3"/>
        <v>3.1602708803611636E-2</v>
      </c>
      <c r="M71" s="31">
        <v>31.66</v>
      </c>
      <c r="N71" s="38">
        <f t="shared" si="4"/>
        <v>1.0423246999368235E-2</v>
      </c>
      <c r="O71" s="31">
        <v>30.52</v>
      </c>
      <c r="P71" s="38">
        <f t="shared" si="5"/>
        <v>4.816513761467886E-2</v>
      </c>
      <c r="Q71" s="16" t="s">
        <v>4486</v>
      </c>
    </row>
    <row r="72" spans="1:20" x14ac:dyDescent="0.25">
      <c r="A72" s="6" t="s">
        <v>16</v>
      </c>
      <c r="B72" s="16" t="s">
        <v>421</v>
      </c>
      <c r="C72" s="16" t="s">
        <v>437</v>
      </c>
      <c r="E72" s="20">
        <v>61</v>
      </c>
      <c r="F72" s="20">
        <v>61.95</v>
      </c>
      <c r="G72" s="22">
        <f t="shared" si="2"/>
        <v>-1.5334947538337414E-2</v>
      </c>
      <c r="H72" s="15">
        <v>57</v>
      </c>
      <c r="I72" s="15">
        <v>87</v>
      </c>
      <c r="J72" s="29">
        <v>46155</v>
      </c>
      <c r="K72" s="31">
        <v>52.44</v>
      </c>
      <c r="L72" s="38">
        <f t="shared" si="3"/>
        <v>0.16323417238749052</v>
      </c>
      <c r="M72" s="31">
        <v>55.75</v>
      </c>
      <c r="N72" s="38">
        <f t="shared" si="4"/>
        <v>9.417040358744394E-2</v>
      </c>
      <c r="O72" s="31">
        <v>51.72</v>
      </c>
      <c r="P72" s="38">
        <f t="shared" si="5"/>
        <v>0.17942768754833724</v>
      </c>
      <c r="Q72" s="16" t="s">
        <v>4537</v>
      </c>
    </row>
    <row r="73" spans="1:20" x14ac:dyDescent="0.25">
      <c r="A73" s="6" t="s">
        <v>17</v>
      </c>
      <c r="B73" s="16" t="s">
        <v>4284</v>
      </c>
      <c r="C73" s="16" t="s">
        <v>4300</v>
      </c>
      <c r="E73" s="20">
        <v>53.82</v>
      </c>
      <c r="F73" s="20">
        <v>53.88</v>
      </c>
      <c r="G73" s="22">
        <f t="shared" si="2"/>
        <v>-1.1135857461024921E-3</v>
      </c>
      <c r="H73" s="15">
        <v>79</v>
      </c>
      <c r="I73" s="15">
        <v>98</v>
      </c>
      <c r="J73" s="29">
        <v>46107</v>
      </c>
      <c r="K73" s="31">
        <v>53.95</v>
      </c>
      <c r="L73" s="38">
        <f t="shared" si="3"/>
        <v>-2.409638554216915E-3</v>
      </c>
      <c r="M73" s="31">
        <v>54.51</v>
      </c>
      <c r="N73" s="38">
        <f t="shared" si="4"/>
        <v>-1.2658227848101224E-2</v>
      </c>
      <c r="O73" s="31">
        <v>52.9</v>
      </c>
      <c r="P73" s="38">
        <f t="shared" si="5"/>
        <v>1.7391304347826118E-2</v>
      </c>
      <c r="Q73" s="16" t="s">
        <v>4530</v>
      </c>
    </row>
    <row r="74" spans="1:20" x14ac:dyDescent="0.25">
      <c r="A74" s="6" t="s">
        <v>31</v>
      </c>
      <c r="B74" s="16" t="s">
        <v>548</v>
      </c>
      <c r="C74" s="16" t="s">
        <v>4502</v>
      </c>
      <c r="E74" s="20">
        <v>130.63999999999999</v>
      </c>
      <c r="F74" s="20">
        <v>129.19</v>
      </c>
      <c r="G74" s="22">
        <f t="shared" si="2"/>
        <v>1.1223778930257671E-2</v>
      </c>
      <c r="H74" s="15">
        <v>95</v>
      </c>
      <c r="I74" s="15">
        <v>87</v>
      </c>
      <c r="J74" s="29">
        <v>46149</v>
      </c>
      <c r="K74" s="31">
        <v>121.07</v>
      </c>
      <c r="L74" s="38">
        <f t="shared" si="3"/>
        <v>7.9045180474105831E-2</v>
      </c>
      <c r="M74" s="31">
        <v>123.8</v>
      </c>
      <c r="N74" s="38">
        <f t="shared" si="4"/>
        <v>5.5250403877221237E-2</v>
      </c>
      <c r="O74" s="31">
        <v>119.38</v>
      </c>
      <c r="P74" s="38">
        <f t="shared" si="5"/>
        <v>9.432065672641976E-2</v>
      </c>
      <c r="Q74" s="16" t="s">
        <v>4534</v>
      </c>
    </row>
    <row r="75" spans="1:20" x14ac:dyDescent="0.25">
      <c r="A75" s="6" t="s">
        <v>33</v>
      </c>
      <c r="B75" s="16" t="s">
        <v>4493</v>
      </c>
      <c r="C75" s="16" t="s">
        <v>4500</v>
      </c>
      <c r="E75" s="20">
        <v>42.16</v>
      </c>
      <c r="F75" s="20">
        <v>41.06</v>
      </c>
      <c r="G75" s="22">
        <f t="shared" si="2"/>
        <v>2.6790063321967712E-2</v>
      </c>
      <c r="H75" s="15">
        <v>82</v>
      </c>
      <c r="I75" s="15">
        <v>85</v>
      </c>
      <c r="J75" s="32">
        <v>46079</v>
      </c>
      <c r="K75" s="31">
        <v>39.53</v>
      </c>
      <c r="L75" s="38">
        <f t="shared" si="3"/>
        <v>6.6531748039463587E-2</v>
      </c>
      <c r="M75" s="31">
        <v>40.32</v>
      </c>
      <c r="N75" s="38">
        <f t="shared" si="4"/>
        <v>4.5634920634920542E-2</v>
      </c>
      <c r="O75" s="31">
        <v>39.090000000000003</v>
      </c>
      <c r="P75" s="38">
        <f t="shared" si="5"/>
        <v>7.853671015604996E-2</v>
      </c>
      <c r="Q75" s="16" t="s">
        <v>4533</v>
      </c>
    </row>
    <row r="76" spans="1:20" x14ac:dyDescent="0.25">
      <c r="A76" s="6" t="s">
        <v>34</v>
      </c>
      <c r="B76" s="16" t="s">
        <v>57</v>
      </c>
      <c r="C76" s="16" t="s">
        <v>58</v>
      </c>
      <c r="E76" s="20">
        <v>351.66</v>
      </c>
      <c r="F76" s="20">
        <v>340.11</v>
      </c>
      <c r="G76" s="22">
        <f t="shared" si="2"/>
        <v>3.3959601305460031E-2</v>
      </c>
      <c r="H76" s="15">
        <v>98</v>
      </c>
      <c r="I76" s="15">
        <v>83</v>
      </c>
      <c r="J76" s="29">
        <v>46083</v>
      </c>
      <c r="K76" s="31">
        <v>337.31</v>
      </c>
      <c r="L76" s="38">
        <f t="shared" si="3"/>
        <v>4.2542468352554097E-2</v>
      </c>
      <c r="M76" s="31">
        <v>335.49</v>
      </c>
      <c r="N76" s="38">
        <f t="shared" si="4"/>
        <v>4.8198157918268848E-2</v>
      </c>
      <c r="O76" s="31">
        <v>333.17</v>
      </c>
      <c r="P76" s="38">
        <f t="shared" si="5"/>
        <v>5.5497193624876213E-2</v>
      </c>
      <c r="Q76" s="16" t="s">
        <v>4528</v>
      </c>
    </row>
    <row r="77" spans="1:20" x14ac:dyDescent="0.25">
      <c r="A77" s="6" t="s">
        <v>35</v>
      </c>
      <c r="B77" s="16" t="s">
        <v>4491</v>
      </c>
      <c r="C77" s="16" t="s">
        <v>4496</v>
      </c>
      <c r="E77" s="20">
        <v>142.13999999999999</v>
      </c>
      <c r="F77" s="20">
        <v>136.91999999999999</v>
      </c>
      <c r="G77" s="22">
        <f t="shared" si="2"/>
        <v>3.812445223488168E-2</v>
      </c>
      <c r="H77" s="15">
        <v>91</v>
      </c>
      <c r="I77" s="15">
        <v>83</v>
      </c>
      <c r="J77" s="29">
        <v>46148</v>
      </c>
      <c r="K77" s="31">
        <v>129.38999999999999</v>
      </c>
      <c r="L77" s="38">
        <f t="shared" si="3"/>
        <v>9.8539299791328555E-2</v>
      </c>
      <c r="M77" s="31">
        <v>137.13999999999999</v>
      </c>
      <c r="N77" s="38">
        <f t="shared" si="4"/>
        <v>3.6459092897768705E-2</v>
      </c>
      <c r="O77" s="31">
        <v>128.16</v>
      </c>
      <c r="P77" s="38">
        <f t="shared" si="5"/>
        <v>0.10908239700374524</v>
      </c>
      <c r="Q77" s="16" t="s">
        <v>4497</v>
      </c>
    </row>
    <row r="78" spans="1:20" x14ac:dyDescent="0.25">
      <c r="A78" s="6" t="s">
        <v>38</v>
      </c>
      <c r="B78" s="16" t="s">
        <v>55</v>
      </c>
      <c r="C78" s="16" t="s">
        <v>4544</v>
      </c>
      <c r="E78" s="20">
        <v>45.86</v>
      </c>
      <c r="F78" s="20">
        <v>44.01</v>
      </c>
      <c r="G78" s="22">
        <f t="shared" si="2"/>
        <v>4.2035900931606487E-2</v>
      </c>
      <c r="H78" s="15">
        <v>96</v>
      </c>
      <c r="I78" s="15">
        <v>91</v>
      </c>
      <c r="J78" s="29">
        <v>46153</v>
      </c>
      <c r="K78" s="31">
        <v>41.7</v>
      </c>
      <c r="L78" s="38">
        <f t="shared" si="3"/>
        <v>9.9760191846522697E-2</v>
      </c>
      <c r="M78" s="31">
        <v>42.68</v>
      </c>
      <c r="N78" s="38">
        <f t="shared" si="4"/>
        <v>7.4507966260543568E-2</v>
      </c>
      <c r="O78" s="31">
        <v>41.64</v>
      </c>
      <c r="P78" s="38">
        <f t="shared" si="5"/>
        <v>0.10134486071085491</v>
      </c>
      <c r="Q78" s="16" t="s">
        <v>4545</v>
      </c>
    </row>
    <row r="79" spans="1:20" x14ac:dyDescent="0.25">
      <c r="A79" s="6" t="s">
        <v>44</v>
      </c>
      <c r="B79" s="16" t="s">
        <v>4525</v>
      </c>
      <c r="C79" s="16" t="s">
        <v>4539</v>
      </c>
      <c r="E79" s="20">
        <v>62.54</v>
      </c>
      <c r="F79" s="20">
        <v>59.88</v>
      </c>
      <c r="G79" s="22">
        <f t="shared" si="2"/>
        <v>4.4422177688710693E-2</v>
      </c>
      <c r="H79" s="15">
        <v>39</v>
      </c>
      <c r="I79" s="15">
        <v>69</v>
      </c>
      <c r="J79" s="29">
        <v>46148</v>
      </c>
      <c r="K79" s="31">
        <v>56.59</v>
      </c>
      <c r="L79" s="38">
        <f t="shared" si="3"/>
        <v>0.105142251281145</v>
      </c>
      <c r="M79" s="31">
        <v>59.08</v>
      </c>
      <c r="N79" s="38">
        <f t="shared" si="4"/>
        <v>5.8564658090724454E-2</v>
      </c>
      <c r="O79" s="31">
        <v>56.17</v>
      </c>
      <c r="P79" s="38">
        <f t="shared" si="5"/>
        <v>0.11340573259747191</v>
      </c>
      <c r="Q79" s="16" t="s">
        <v>4540</v>
      </c>
    </row>
    <row r="80" spans="1:20" x14ac:dyDescent="0.25">
      <c r="A80" s="6" t="s">
        <v>45</v>
      </c>
      <c r="B80" s="16" t="s">
        <v>4494</v>
      </c>
      <c r="C80" s="16" t="s">
        <v>4503</v>
      </c>
      <c r="E80" s="20">
        <v>108.16</v>
      </c>
      <c r="F80" s="20">
        <v>103.08</v>
      </c>
      <c r="G80" s="22">
        <f t="shared" si="2"/>
        <v>4.9282110981761724E-2</v>
      </c>
      <c r="H80" s="15">
        <v>96</v>
      </c>
      <c r="I80" s="15">
        <v>95</v>
      </c>
      <c r="J80" s="32">
        <v>46077</v>
      </c>
      <c r="K80" s="31">
        <v>93.66</v>
      </c>
      <c r="L80" s="38">
        <f t="shared" si="3"/>
        <v>0.15481528934443733</v>
      </c>
      <c r="M80" s="31">
        <v>97.97</v>
      </c>
      <c r="N80" s="38">
        <f t="shared" si="4"/>
        <v>0.10401143207104213</v>
      </c>
      <c r="O80" s="31">
        <v>92.33</v>
      </c>
      <c r="P80" s="38">
        <f t="shared" si="5"/>
        <v>0.17145023286039204</v>
      </c>
      <c r="Q80" s="16" t="s">
        <v>4535</v>
      </c>
    </row>
    <row r="81" spans="1:17" x14ac:dyDescent="0.25">
      <c r="A81" s="6" t="s">
        <v>46</v>
      </c>
      <c r="B81" s="16" t="s">
        <v>386</v>
      </c>
      <c r="C81" s="16" t="s">
        <v>403</v>
      </c>
      <c r="E81" s="20">
        <v>116.87</v>
      </c>
      <c r="F81" s="20">
        <v>109.68</v>
      </c>
      <c r="G81" s="22">
        <f t="shared" si="2"/>
        <v>6.5554339897884728E-2</v>
      </c>
      <c r="H81" s="15">
        <v>97</v>
      </c>
      <c r="I81" s="15">
        <v>91</v>
      </c>
      <c r="J81" s="29">
        <v>46136</v>
      </c>
      <c r="K81" s="31">
        <v>109.57</v>
      </c>
      <c r="L81" s="38">
        <f t="shared" si="3"/>
        <v>6.66240759331935E-2</v>
      </c>
      <c r="M81" s="31">
        <v>113.52</v>
      </c>
      <c r="N81" s="38">
        <f t="shared" si="4"/>
        <v>2.9510218463706911E-2</v>
      </c>
      <c r="O81" s="31">
        <v>108.88</v>
      </c>
      <c r="P81" s="38">
        <f t="shared" si="5"/>
        <v>7.338354151359304E-2</v>
      </c>
      <c r="Q81" s="16" t="s">
        <v>4532</v>
      </c>
    </row>
    <row r="82" spans="1:17" x14ac:dyDescent="0.25">
      <c r="A82" s="6" t="s">
        <v>47</v>
      </c>
      <c r="B82" s="16" t="s">
        <v>4526</v>
      </c>
      <c r="C82" s="16" t="s">
        <v>4541</v>
      </c>
      <c r="E82" s="20">
        <v>21.63</v>
      </c>
      <c r="F82" s="20">
        <v>19.82</v>
      </c>
      <c r="G82" s="22">
        <f t="shared" si="2"/>
        <v>9.1321897073662894E-2</v>
      </c>
      <c r="H82" s="15">
        <v>72</v>
      </c>
      <c r="I82" s="15">
        <v>80</v>
      </c>
      <c r="J82" s="29">
        <v>46141</v>
      </c>
      <c r="K82" s="31">
        <v>18.86</v>
      </c>
      <c r="L82" s="38">
        <f t="shared" si="3"/>
        <v>0.14687168610816542</v>
      </c>
      <c r="M82" s="31">
        <v>19.920000000000002</v>
      </c>
      <c r="N82" s="38">
        <f t="shared" si="4"/>
        <v>8.5843373493975764E-2</v>
      </c>
      <c r="O82" s="31">
        <v>18.59</v>
      </c>
      <c r="P82" s="38">
        <f t="shared" si="5"/>
        <v>0.16352877891339426</v>
      </c>
      <c r="Q82" s="16" t="s">
        <v>4542</v>
      </c>
    </row>
    <row r="83" spans="1:17" x14ac:dyDescent="0.25">
      <c r="A83" s="6" t="s">
        <v>54</v>
      </c>
      <c r="B83" s="16" t="s">
        <v>193</v>
      </c>
      <c r="C83" s="16" t="s">
        <v>195</v>
      </c>
      <c r="E83" s="20">
        <v>271.08999999999997</v>
      </c>
      <c r="F83" s="20">
        <v>237</v>
      </c>
      <c r="G83" s="22">
        <f t="shared" si="2"/>
        <v>0.14383966244725727</v>
      </c>
      <c r="H83" s="15">
        <v>97</v>
      </c>
      <c r="I83" s="15">
        <v>91</v>
      </c>
      <c r="J83" s="29">
        <v>46094</v>
      </c>
      <c r="K83" s="31">
        <v>244.48</v>
      </c>
      <c r="L83" s="38">
        <f t="shared" si="3"/>
        <v>0.10884325916230361</v>
      </c>
      <c r="M83" s="31">
        <v>252.57</v>
      </c>
      <c r="N83" s="38">
        <f t="shared" si="4"/>
        <v>7.3326206596191087E-2</v>
      </c>
      <c r="O83" s="31">
        <v>239.57</v>
      </c>
      <c r="P83" s="38">
        <f t="shared" si="5"/>
        <v>0.13156906123471213</v>
      </c>
      <c r="Q83" s="16" t="s">
        <v>4536</v>
      </c>
    </row>
    <row r="84" spans="1:17" x14ac:dyDescent="0.25">
      <c r="A84" s="6" t="s">
        <v>56</v>
      </c>
      <c r="B84" s="16" t="s">
        <v>4368</v>
      </c>
      <c r="C84" s="16" t="s">
        <v>4381</v>
      </c>
      <c r="E84" s="20">
        <v>119.34</v>
      </c>
      <c r="F84" s="20">
        <v>102.11</v>
      </c>
      <c r="G84" s="22">
        <f t="shared" si="2"/>
        <v>0.16873959455489182</v>
      </c>
      <c r="H84" s="15">
        <v>90</v>
      </c>
      <c r="I84" s="15">
        <v>96</v>
      </c>
      <c r="J84" s="29">
        <v>46162</v>
      </c>
      <c r="K84" s="31">
        <v>103.95</v>
      </c>
      <c r="L84" s="38">
        <f t="shared" si="3"/>
        <v>0.14805194805194805</v>
      </c>
      <c r="M84" s="31">
        <v>114.72</v>
      </c>
      <c r="N84" s="38">
        <f t="shared" si="4"/>
        <v>4.0271966527196695E-2</v>
      </c>
      <c r="O84" s="31">
        <v>101.93</v>
      </c>
      <c r="P84" s="38">
        <f t="shared" si="5"/>
        <v>0.17080349259295591</v>
      </c>
      <c r="Q84" s="16" t="s">
        <v>4495</v>
      </c>
    </row>
    <row r="85" spans="1:17" x14ac:dyDescent="0.25">
      <c r="A85" s="6" t="s">
        <v>63</v>
      </c>
      <c r="B85" s="16" t="s">
        <v>1719</v>
      </c>
      <c r="C85" s="16" t="s">
        <v>4006</v>
      </c>
      <c r="E85" s="20">
        <v>243.75</v>
      </c>
      <c r="F85" s="20">
        <v>200.4</v>
      </c>
      <c r="G85" s="22">
        <f t="shared" si="2"/>
        <v>0.21631736526946105</v>
      </c>
      <c r="H85" s="15">
        <v>98</v>
      </c>
      <c r="I85" s="15">
        <v>97</v>
      </c>
      <c r="J85" s="29">
        <v>46141</v>
      </c>
      <c r="K85" s="31">
        <v>188.61</v>
      </c>
      <c r="L85" s="38">
        <f t="shared" si="3"/>
        <v>0.2923492921902337</v>
      </c>
      <c r="M85" s="31">
        <v>213.02</v>
      </c>
      <c r="N85" s="38">
        <f t="shared" si="4"/>
        <v>0.14425875504647445</v>
      </c>
      <c r="O85" s="31">
        <v>184.51</v>
      </c>
      <c r="P85" s="38">
        <f t="shared" si="5"/>
        <v>0.32106660885588861</v>
      </c>
      <c r="Q85" s="16" t="s">
        <v>4529</v>
      </c>
    </row>
    <row r="86" spans="1:17" x14ac:dyDescent="0.25">
      <c r="A86" s="6" t="s">
        <v>64</v>
      </c>
    </row>
    <row r="87" spans="1:17" x14ac:dyDescent="0.25">
      <c r="A87" s="6" t="s">
        <v>65</v>
      </c>
      <c r="B87" s="16" t="s">
        <v>4073</v>
      </c>
      <c r="C87" s="16" t="s">
        <v>4080</v>
      </c>
      <c r="E87" s="20">
        <v>204.09</v>
      </c>
      <c r="F87" s="20">
        <v>192.3</v>
      </c>
      <c r="G87" s="22">
        <f t="shared" ref="G87:G88" si="6">(E87-F87)/F87</f>
        <v>6.1310452418096677E-2</v>
      </c>
      <c r="I87" s="15">
        <v>66</v>
      </c>
      <c r="K87" s="31">
        <v>198.23</v>
      </c>
      <c r="L87" s="38">
        <f t="shared" ref="L87:L88" si="7">(E87-K87)/K87</f>
        <v>2.956162034000915E-2</v>
      </c>
      <c r="M87" s="31">
        <v>200.99</v>
      </c>
      <c r="N87" s="38">
        <f t="shared" ref="N87:N88" si="8">(E87-M87)/M87</f>
        <v>1.5423652918055596E-2</v>
      </c>
      <c r="O87" s="31">
        <v>197.3</v>
      </c>
      <c r="P87" s="38">
        <f t="shared" ref="P87:P88" si="9">(E87-O87)/O87</f>
        <v>3.4414597060314203E-2</v>
      </c>
      <c r="Q87" s="16" t="s">
        <v>4463</v>
      </c>
    </row>
    <row r="88" spans="1:17" x14ac:dyDescent="0.25">
      <c r="A88" s="6" t="s">
        <v>66</v>
      </c>
      <c r="B88" s="16" t="s">
        <v>4074</v>
      </c>
      <c r="C88" s="16" t="s">
        <v>4082</v>
      </c>
      <c r="E88" s="20">
        <v>264.61</v>
      </c>
      <c r="F88" s="20">
        <v>252.77</v>
      </c>
      <c r="G88" s="22">
        <f t="shared" si="6"/>
        <v>4.6841001701151255E-2</v>
      </c>
      <c r="I88" s="15">
        <v>75</v>
      </c>
      <c r="K88" s="31">
        <v>259.39999999999998</v>
      </c>
      <c r="L88" s="38">
        <f t="shared" si="7"/>
        <v>2.0084811102544474E-2</v>
      </c>
      <c r="M88" s="31">
        <v>262.72000000000003</v>
      </c>
      <c r="N88" s="38">
        <f t="shared" si="8"/>
        <v>7.1939707673568292E-3</v>
      </c>
      <c r="O88" s="31">
        <v>258.64</v>
      </c>
      <c r="P88" s="38">
        <f t="shared" si="9"/>
        <v>2.308227652335303E-2</v>
      </c>
      <c r="Q88" s="16" t="s">
        <v>4543</v>
      </c>
    </row>
    <row r="89" spans="1:17" x14ac:dyDescent="0.25">
      <c r="A89" s="6" t="s">
        <v>67</v>
      </c>
    </row>
    <row r="90" spans="1:17" x14ac:dyDescent="0.25">
      <c r="A90" s="6" t="s">
        <v>68</v>
      </c>
    </row>
    <row r="91" spans="1:17" x14ac:dyDescent="0.25">
      <c r="A91" s="6" t="s">
        <v>69</v>
      </c>
    </row>
    <row r="92" spans="1:17" x14ac:dyDescent="0.25">
      <c r="A92" s="6" t="s">
        <v>70</v>
      </c>
    </row>
    <row r="93" spans="1:17" x14ac:dyDescent="0.25">
      <c r="A93" s="6" t="s">
        <v>75</v>
      </c>
    </row>
    <row r="94" spans="1:17" x14ac:dyDescent="0.25">
      <c r="A94" s="6" t="s">
        <v>76</v>
      </c>
    </row>
    <row r="95" spans="1:17" x14ac:dyDescent="0.25">
      <c r="A95" s="6" t="s">
        <v>78</v>
      </c>
    </row>
    <row r="96" spans="1:17"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row r="113" customFormat="1" x14ac:dyDescent="0.25"/>
    <row r="114"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sheetData>
  <sortState xmlns:xlrd2="http://schemas.microsoft.com/office/spreadsheetml/2017/richdata2" ref="B66:Q85">
    <sortCondition ref="G66:G85"/>
  </sortState>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02C45-3695-496B-8797-9451F207F3CE}">
  <dimension ref="A1:XFD143"/>
  <sheetViews>
    <sheetView topLeftCell="A21"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46073</v>
      </c>
      <c r="I3" s="2"/>
      <c r="J3" s="29">
        <v>46076</v>
      </c>
      <c r="K3" s="28">
        <v>46077</v>
      </c>
      <c r="L3" s="28">
        <v>46078</v>
      </c>
      <c r="M3" s="28">
        <v>46079</v>
      </c>
      <c r="N3" s="28">
        <v>46080</v>
      </c>
      <c r="P3" s="2" t="s">
        <v>82</v>
      </c>
      <c r="R3" s="2" t="s">
        <v>82</v>
      </c>
    </row>
    <row r="4" spans="1:18" ht="15.75" thickBot="1" x14ac:dyDescent="0.3">
      <c r="A4" t="s">
        <v>0</v>
      </c>
      <c r="C4" s="10">
        <v>46076</v>
      </c>
      <c r="D4" s="11" t="s">
        <v>32</v>
      </c>
      <c r="E4" s="10">
        <v>46080</v>
      </c>
      <c r="J4" s="2" t="s">
        <v>26</v>
      </c>
      <c r="K4" s="2" t="s">
        <v>27</v>
      </c>
      <c r="L4" s="2" t="s">
        <v>28</v>
      </c>
      <c r="M4" s="2" t="s">
        <v>29</v>
      </c>
      <c r="N4" s="2" t="s">
        <v>30</v>
      </c>
    </row>
    <row r="5" spans="1:18" ht="15.75" thickBot="1" x14ac:dyDescent="0.3">
      <c r="A5" t="s">
        <v>910</v>
      </c>
      <c r="F5" s="8">
        <v>23241.99</v>
      </c>
      <c r="G5" s="36" t="s">
        <v>25</v>
      </c>
      <c r="H5" s="8">
        <v>22886.07</v>
      </c>
      <c r="J5" s="14">
        <v>22627.27</v>
      </c>
      <c r="K5" s="14">
        <v>22863.68</v>
      </c>
      <c r="L5" s="14">
        <v>23152.080000000002</v>
      </c>
      <c r="M5" s="14">
        <v>22878.38</v>
      </c>
      <c r="N5" s="14">
        <v>22668.21</v>
      </c>
      <c r="P5" s="5">
        <f>(N5-H5)/H5</f>
        <v>-9.5193276958429555E-3</v>
      </c>
      <c r="R5" s="5">
        <f>(N5-F5)/F5</f>
        <v>-2.4687214821106213E-2</v>
      </c>
    </row>
    <row r="6" spans="1:18" ht="15.75" thickBot="1" x14ac:dyDescent="0.3">
      <c r="A6" t="s">
        <v>302</v>
      </c>
      <c r="C6" s="40" t="s">
        <v>303</v>
      </c>
      <c r="D6" s="1"/>
      <c r="E6" s="1"/>
      <c r="F6" s="9">
        <v>6845.5</v>
      </c>
      <c r="G6" s="36" t="s">
        <v>107</v>
      </c>
      <c r="H6" s="9">
        <v>6909.51</v>
      </c>
      <c r="J6" s="14">
        <v>6837.75</v>
      </c>
      <c r="K6" s="17">
        <v>6890.07</v>
      </c>
      <c r="L6" s="17">
        <v>6946.13</v>
      </c>
      <c r="M6" s="14">
        <v>6908.86</v>
      </c>
      <c r="N6" s="14">
        <v>6878.88</v>
      </c>
      <c r="P6" s="5">
        <f>(N6-H6)/H6</f>
        <v>-4.4330205759887612E-3</v>
      </c>
      <c r="R6" s="5">
        <f>(N6-F6)/F6</f>
        <v>4.8761960411949617E-3</v>
      </c>
    </row>
    <row r="7" spans="1:18" x14ac:dyDescent="0.25">
      <c r="C7" s="35"/>
      <c r="J7" s="12"/>
    </row>
    <row r="8" spans="1:18" x14ac:dyDescent="0.25">
      <c r="C8" s="12"/>
      <c r="J8" s="12"/>
    </row>
    <row r="9" spans="1:18" x14ac:dyDescent="0.25">
      <c r="C9" s="12"/>
      <c r="J9" s="12"/>
    </row>
    <row r="10" spans="1:18" x14ac:dyDescent="0.25">
      <c r="A10" t="s">
        <v>3</v>
      </c>
      <c r="C10" s="16" t="s">
        <v>4580</v>
      </c>
      <c r="J10" s="16"/>
    </row>
    <row r="11" spans="1:18" x14ac:dyDescent="0.25">
      <c r="C11" s="27" t="s">
        <v>4581</v>
      </c>
      <c r="J11" s="16"/>
    </row>
    <row r="12" spans="1:18" x14ac:dyDescent="0.25">
      <c r="C12" s="27" t="s">
        <v>4582</v>
      </c>
      <c r="J12" s="16"/>
    </row>
    <row r="13" spans="1:18" x14ac:dyDescent="0.25">
      <c r="C13" s="27" t="s">
        <v>4583</v>
      </c>
      <c r="J13" s="16"/>
    </row>
    <row r="14" spans="1:18" x14ac:dyDescent="0.25">
      <c r="C14" s="27" t="s">
        <v>4584</v>
      </c>
      <c r="J14" s="16"/>
    </row>
    <row r="15" spans="1:18" x14ac:dyDescent="0.25">
      <c r="C15" s="27" t="s">
        <v>4585</v>
      </c>
      <c r="J15" s="16"/>
    </row>
    <row r="16" spans="1:18" x14ac:dyDescent="0.25">
      <c r="C16" s="16" t="s">
        <v>4586</v>
      </c>
      <c r="J16" s="16"/>
    </row>
    <row r="17" spans="3:10" x14ac:dyDescent="0.25">
      <c r="C17" s="16" t="s">
        <v>4587</v>
      </c>
      <c r="J17" s="16"/>
    </row>
    <row r="18" spans="3:10" x14ac:dyDescent="0.25">
      <c r="C18" s="16" t="s">
        <v>4588</v>
      </c>
      <c r="J18" s="16"/>
    </row>
    <row r="19" spans="3:10" x14ac:dyDescent="0.25">
      <c r="C19" s="16" t="s">
        <v>4589</v>
      </c>
      <c r="J19" s="16"/>
    </row>
    <row r="20" spans="3:10" x14ac:dyDescent="0.25">
      <c r="C20" s="16" t="s">
        <v>4590</v>
      </c>
      <c r="J20" s="16"/>
    </row>
    <row r="21" spans="3:10" x14ac:dyDescent="0.25">
      <c r="C21" s="16" t="s">
        <v>4591</v>
      </c>
      <c r="J21" s="16"/>
    </row>
    <row r="22" spans="3:10" x14ac:dyDescent="0.25">
      <c r="C22" s="16" t="s">
        <v>4592</v>
      </c>
      <c r="J22" s="16"/>
    </row>
    <row r="23" spans="3:10" x14ac:dyDescent="0.25">
      <c r="C23" s="16"/>
      <c r="J23" s="16"/>
    </row>
    <row r="24" spans="3:10" x14ac:dyDescent="0.25">
      <c r="C24" s="16"/>
      <c r="J24" s="16"/>
    </row>
    <row r="25" spans="3:10" x14ac:dyDescent="0.25">
      <c r="C25" s="16"/>
      <c r="J25" s="16"/>
    </row>
    <row r="26" spans="3:10" x14ac:dyDescent="0.25">
      <c r="C26" s="12" t="s">
        <v>182</v>
      </c>
      <c r="D26" s="12" t="s">
        <v>4578</v>
      </c>
      <c r="J26" s="16"/>
    </row>
    <row r="27" spans="3:10" x14ac:dyDescent="0.25">
      <c r="C27" s="12" t="s">
        <v>163</v>
      </c>
      <c r="D27" s="12" t="s">
        <v>4579</v>
      </c>
      <c r="J27" s="16"/>
    </row>
    <row r="28" spans="3:10" x14ac:dyDescent="0.25">
      <c r="C28" s="12" t="s">
        <v>4084</v>
      </c>
      <c r="D28" s="12"/>
      <c r="J28" s="16"/>
    </row>
    <row r="29" spans="3:10" x14ac:dyDescent="0.25">
      <c r="F29" s="2" t="s">
        <v>154</v>
      </c>
      <c r="J29" s="16"/>
    </row>
    <row r="30" spans="3:10" x14ac:dyDescent="0.25">
      <c r="C30" t="s">
        <v>102</v>
      </c>
      <c r="D30" s="5">
        <v>0.40649999999999997</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16384:16384" x14ac:dyDescent="0.25">
      <c r="C33" t="s">
        <v>2289</v>
      </c>
      <c r="D33" s="5">
        <v>0.18990000000000001</v>
      </c>
      <c r="F33" s="5">
        <v>5.21E-2</v>
      </c>
      <c r="I33" s="5"/>
      <c r="J33" s="16"/>
    </row>
    <row r="34" spans="3:10 16384:16384" x14ac:dyDescent="0.25">
      <c r="C34" t="s">
        <v>4213</v>
      </c>
      <c r="D34" s="5">
        <v>9.0800000000000006E-2</v>
      </c>
      <c r="F34" s="5">
        <v>-4.0000000000000001E-3</v>
      </c>
      <c r="I34" s="5"/>
      <c r="J34" s="16"/>
    </row>
    <row r="35" spans="3:10 16384:16384" x14ac:dyDescent="0.25">
      <c r="C35" t="s">
        <v>4331</v>
      </c>
      <c r="D35" s="5">
        <v>8.3900000000000002E-2</v>
      </c>
      <c r="F35" s="5">
        <v>-6.0999999999999999E-2</v>
      </c>
      <c r="I35" s="5"/>
      <c r="J35" s="16"/>
    </row>
    <row r="36" spans="3:10 16384:16384" x14ac:dyDescent="0.25">
      <c r="C36" t="s">
        <v>1451</v>
      </c>
      <c r="D36" s="5">
        <v>6.2399999999999997E-2</v>
      </c>
      <c r="F36" s="5">
        <v>-0.25090000000000001</v>
      </c>
      <c r="I36" s="5"/>
      <c r="J36" s="16"/>
    </row>
    <row r="37" spans="3:10 16384:16384" x14ac:dyDescent="0.25">
      <c r="C37" t="s">
        <v>4477</v>
      </c>
      <c r="D37" s="5">
        <v>6.6299999999999998E-2</v>
      </c>
      <c r="F37" s="5">
        <v>0.1172</v>
      </c>
      <c r="I37" s="5"/>
      <c r="J37" s="16"/>
    </row>
    <row r="38" spans="3:10 16384:16384" x14ac:dyDescent="0.25">
      <c r="C38" t="s">
        <v>1666</v>
      </c>
      <c r="D38" s="5">
        <v>0.1002</v>
      </c>
      <c r="F38" s="5">
        <v>-1.6899999999999998E-2</v>
      </c>
      <c r="I38" s="5"/>
      <c r="J38" s="16"/>
    </row>
    <row r="39" spans="3:10 16384:16384" x14ac:dyDescent="0.25">
      <c r="I39" s="5"/>
      <c r="J39" s="16"/>
      <c r="XFD39">
        <v>7</v>
      </c>
    </row>
    <row r="40" spans="3:10 16384:16384" x14ac:dyDescent="0.25">
      <c r="G40" s="22"/>
      <c r="H40" s="16"/>
      <c r="I40" s="5"/>
      <c r="J40" s="16"/>
    </row>
    <row r="41" spans="3:10 16384:16384" x14ac:dyDescent="0.25">
      <c r="G41" s="22"/>
      <c r="H41" s="16"/>
      <c r="I41" s="5"/>
      <c r="J41" s="16"/>
    </row>
    <row r="42" spans="3:10 16384:16384" x14ac:dyDescent="0.25">
      <c r="G42" s="22"/>
      <c r="H42" s="16"/>
      <c r="I42" s="5"/>
      <c r="J42" s="16"/>
    </row>
    <row r="43" spans="3:10 16384:16384" x14ac:dyDescent="0.25">
      <c r="G43" s="22"/>
      <c r="H43" s="16"/>
      <c r="I43" s="5"/>
      <c r="J43" s="16"/>
    </row>
    <row r="44" spans="3:10 16384:16384" x14ac:dyDescent="0.25">
      <c r="D44" s="5"/>
      <c r="E44" s="21"/>
      <c r="F44" s="34"/>
      <c r="G44" s="22"/>
      <c r="H44" s="16"/>
      <c r="I44" s="5"/>
      <c r="J44" s="16"/>
    </row>
    <row r="45" spans="3:10 16384:16384" x14ac:dyDescent="0.25">
      <c r="D45" s="5">
        <f>SUM(D30:D44)</f>
        <v>1</v>
      </c>
      <c r="F45" s="34"/>
      <c r="I45" s="22"/>
      <c r="J45" s="16"/>
    </row>
    <row r="46" spans="3:10 16384:16384" x14ac:dyDescent="0.25">
      <c r="E46" s="21"/>
      <c r="F46" s="16"/>
      <c r="G46" s="22"/>
      <c r="H46" s="16"/>
      <c r="I46" s="22"/>
      <c r="J46" s="16"/>
    </row>
    <row r="47" spans="3:10 16384:16384" x14ac:dyDescent="0.25">
      <c r="C47" s="12"/>
      <c r="D47" s="5"/>
      <c r="E47" s="21"/>
      <c r="F47" s="16"/>
      <c r="G47" s="22"/>
      <c r="H47" s="16"/>
      <c r="I47" s="22"/>
      <c r="J47" s="16"/>
    </row>
    <row r="48" spans="3:10 16384:16384"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2289</v>
      </c>
      <c r="E50" s="4">
        <v>873.6</v>
      </c>
      <c r="F50" s="4">
        <v>643.41999999999996</v>
      </c>
      <c r="G50" s="5">
        <f t="shared" ref="G50:G51" si="0">(E50-F50)/F50</f>
        <v>0.35774455254732535</v>
      </c>
      <c r="H50" s="20">
        <v>695</v>
      </c>
      <c r="I50" s="4">
        <v>664.69</v>
      </c>
      <c r="J50" s="2">
        <v>95</v>
      </c>
      <c r="K50" s="2">
        <v>77</v>
      </c>
      <c r="L50" s="2"/>
      <c r="M50" t="s">
        <v>4520</v>
      </c>
    </row>
    <row r="51" spans="1:19" x14ac:dyDescent="0.25">
      <c r="A51" s="6" t="s">
        <v>11</v>
      </c>
      <c r="B51" t="s">
        <v>4213</v>
      </c>
      <c r="E51" s="4">
        <v>44.47</v>
      </c>
      <c r="F51" s="4">
        <v>39.56</v>
      </c>
      <c r="G51" s="5">
        <f t="shared" si="0"/>
        <v>0.12411526794742155</v>
      </c>
      <c r="H51" s="20">
        <v>39</v>
      </c>
      <c r="I51" s="4">
        <v>40.68</v>
      </c>
      <c r="J51" s="2">
        <v>93</v>
      </c>
      <c r="K51" s="37" t="s">
        <v>247</v>
      </c>
      <c r="L51" s="2"/>
      <c r="M51" t="s">
        <v>4479</v>
      </c>
    </row>
    <row r="52" spans="1:19" x14ac:dyDescent="0.25">
      <c r="A52" s="6" t="s">
        <v>12</v>
      </c>
      <c r="B52" t="s">
        <v>4331</v>
      </c>
      <c r="E52" s="4">
        <v>27.27</v>
      </c>
      <c r="F52" s="4">
        <v>38.369999999999997</v>
      </c>
      <c r="G52" s="5">
        <f>(E52-F52)/F52</f>
        <v>-0.28928850664581701</v>
      </c>
      <c r="H52" s="20">
        <v>34</v>
      </c>
      <c r="I52" s="4">
        <v>39.61</v>
      </c>
      <c r="J52" s="2">
        <v>98</v>
      </c>
      <c r="K52" s="2">
        <v>31</v>
      </c>
      <c r="L52" s="2"/>
      <c r="M52" t="s">
        <v>4559</v>
      </c>
    </row>
    <row r="53" spans="1:19" x14ac:dyDescent="0.25">
      <c r="A53" s="6" t="s">
        <v>13</v>
      </c>
      <c r="B53" t="s">
        <v>1451</v>
      </c>
      <c r="E53" s="4">
        <v>89.14</v>
      </c>
      <c r="F53" s="4">
        <v>118.61</v>
      </c>
      <c r="G53" s="5">
        <f t="shared" ref="G53:G55" si="1">(E53-F53)/F53</f>
        <v>-0.24846134390017705</v>
      </c>
      <c r="H53" s="20">
        <v>110</v>
      </c>
      <c r="I53" s="4">
        <v>115.93</v>
      </c>
      <c r="J53" s="2">
        <v>96</v>
      </c>
      <c r="K53" s="2">
        <v>97</v>
      </c>
      <c r="M53" t="s">
        <v>4560</v>
      </c>
    </row>
    <row r="54" spans="1:19" x14ac:dyDescent="0.25">
      <c r="A54" s="6" t="s">
        <v>14</v>
      </c>
      <c r="B54" t="s">
        <v>4477</v>
      </c>
      <c r="E54" s="4">
        <v>126.76</v>
      </c>
      <c r="F54" s="4">
        <v>109.88</v>
      </c>
      <c r="G54" s="5">
        <f t="shared" si="1"/>
        <v>0.15362213323625784</v>
      </c>
      <c r="H54" s="20">
        <v>102</v>
      </c>
      <c r="I54" s="4">
        <v>105.4</v>
      </c>
      <c r="J54" s="2">
        <v>89</v>
      </c>
      <c r="K54" s="2">
        <v>45</v>
      </c>
      <c r="L54" s="2"/>
      <c r="M54" t="s">
        <v>4561</v>
      </c>
    </row>
    <row r="55" spans="1:19" x14ac:dyDescent="0.25">
      <c r="A55" s="6" t="s">
        <v>15</v>
      </c>
      <c r="B55" t="s">
        <v>1666</v>
      </c>
      <c r="E55" s="4">
        <v>428.13</v>
      </c>
      <c r="F55" s="4">
        <v>434.85</v>
      </c>
      <c r="G55" s="5">
        <f t="shared" si="1"/>
        <v>-1.5453604691272915E-2</v>
      </c>
      <c r="H55" s="20">
        <v>395</v>
      </c>
      <c r="I55" s="4">
        <v>372.01</v>
      </c>
      <c r="J55" s="2">
        <v>96</v>
      </c>
      <c r="K55" s="2">
        <v>99</v>
      </c>
      <c r="L55" s="2">
        <v>8</v>
      </c>
      <c r="M55" t="s">
        <v>4562</v>
      </c>
    </row>
    <row r="56" spans="1:19" x14ac:dyDescent="0.25">
      <c r="A56" s="6" t="s">
        <v>16</v>
      </c>
    </row>
    <row r="57" spans="1:19" x14ac:dyDescent="0.25">
      <c r="A57" s="6" t="s">
        <v>17</v>
      </c>
    </row>
    <row r="58" spans="1:19" x14ac:dyDescent="0.25">
      <c r="A58" s="6" t="s">
        <v>31</v>
      </c>
      <c r="E58" s="4"/>
      <c r="F58" s="4"/>
      <c r="G58" s="5"/>
      <c r="H58" s="13"/>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4492</v>
      </c>
      <c r="C66" s="16" t="s">
        <v>4498</v>
      </c>
      <c r="E66" s="20">
        <v>83.5</v>
      </c>
      <c r="F66" s="20">
        <v>119.7</v>
      </c>
      <c r="G66" s="22">
        <f t="shared" ref="G66:G84" si="2">(E66-F66)/F66</f>
        <v>-0.30242272347535509</v>
      </c>
      <c r="H66" s="15">
        <v>99</v>
      </c>
      <c r="I66" s="15">
        <v>95</v>
      </c>
      <c r="J66" s="29">
        <v>46113</v>
      </c>
      <c r="K66" s="31">
        <v>77</v>
      </c>
      <c r="L66" s="38">
        <f t="shared" ref="L66:L84" si="3">(E66-K66)/K66</f>
        <v>8.4415584415584416E-2</v>
      </c>
      <c r="M66" s="31">
        <v>85.59</v>
      </c>
      <c r="N66" s="38">
        <f t="shared" ref="N66:N84" si="4">(E66-M66)/M66</f>
        <v>-2.4418740507068621E-2</v>
      </c>
      <c r="O66" s="31">
        <v>75.53</v>
      </c>
      <c r="P66" s="38">
        <f t="shared" ref="P66:P84" si="5">(E66-O66)/O66</f>
        <v>0.10552098503905731</v>
      </c>
      <c r="Q66" s="16" t="s">
        <v>4564</v>
      </c>
    </row>
    <row r="67" spans="1:20" x14ac:dyDescent="0.25">
      <c r="A67" s="6" t="s">
        <v>11</v>
      </c>
      <c r="B67" s="16" t="s">
        <v>3290</v>
      </c>
      <c r="C67" s="16" t="s">
        <v>3309</v>
      </c>
      <c r="E67" s="20">
        <v>26.95</v>
      </c>
      <c r="F67" s="20">
        <v>29.35</v>
      </c>
      <c r="G67" s="22">
        <f t="shared" si="2"/>
        <v>-8.1771720613287968E-2</v>
      </c>
      <c r="H67" s="15">
        <v>79</v>
      </c>
      <c r="I67" s="15">
        <v>88</v>
      </c>
      <c r="J67" s="29">
        <v>46090</v>
      </c>
      <c r="K67" s="31">
        <v>26.08</v>
      </c>
      <c r="L67" s="38">
        <f t="shared" si="3"/>
        <v>3.3358895705521516E-2</v>
      </c>
      <c r="M67" s="31">
        <v>26.51</v>
      </c>
      <c r="N67" s="38">
        <f t="shared" si="4"/>
        <v>1.6597510373443897E-2</v>
      </c>
      <c r="O67" s="31">
        <v>25.53</v>
      </c>
      <c r="P67" s="38">
        <f t="shared" si="5"/>
        <v>5.5620838229533807E-2</v>
      </c>
      <c r="Q67" s="16" t="s">
        <v>4462</v>
      </c>
    </row>
    <row r="68" spans="1:20" x14ac:dyDescent="0.25">
      <c r="A68" s="6" t="s">
        <v>12</v>
      </c>
      <c r="B68" s="16" t="s">
        <v>3107</v>
      </c>
      <c r="C68" s="16" t="s">
        <v>3114</v>
      </c>
      <c r="E68" s="20">
        <v>69.099999999999994</v>
      </c>
      <c r="F68" s="20">
        <v>73.97</v>
      </c>
      <c r="G68" s="22">
        <f t="shared" si="2"/>
        <v>-6.5837501689874331E-2</v>
      </c>
      <c r="H68" s="15">
        <v>38</v>
      </c>
      <c r="I68" s="15">
        <v>97</v>
      </c>
      <c r="J68" s="29">
        <v>46155</v>
      </c>
      <c r="K68" s="31">
        <v>77.650000000000006</v>
      </c>
      <c r="L68" s="38">
        <f t="shared" si="3"/>
        <v>-0.11010946555054747</v>
      </c>
      <c r="M68" s="31">
        <v>73.12</v>
      </c>
      <c r="N68" s="38">
        <f t="shared" si="4"/>
        <v>-5.4978118161925736E-2</v>
      </c>
      <c r="O68" s="31">
        <v>76.72</v>
      </c>
      <c r="P68" s="38">
        <f t="shared" si="5"/>
        <v>-9.9322210636079308E-2</v>
      </c>
      <c r="Q68" s="16" t="s">
        <v>4566</v>
      </c>
      <c r="T68" s="16"/>
    </row>
    <row r="69" spans="1:20" x14ac:dyDescent="0.25">
      <c r="A69" s="6" t="s">
        <v>13</v>
      </c>
      <c r="B69" s="16" t="s">
        <v>4409</v>
      </c>
      <c r="C69" s="16" t="s">
        <v>4422</v>
      </c>
      <c r="E69" s="20">
        <v>57.74</v>
      </c>
      <c r="F69" s="20">
        <v>61.67</v>
      </c>
      <c r="G69" s="22">
        <f t="shared" si="2"/>
        <v>-6.3726285065672114E-2</v>
      </c>
      <c r="H69" s="15">
        <v>99</v>
      </c>
      <c r="I69" s="15">
        <v>82</v>
      </c>
      <c r="J69" s="29">
        <v>46141</v>
      </c>
      <c r="K69" s="31">
        <v>53.17</v>
      </c>
      <c r="L69" s="38">
        <f t="shared" si="3"/>
        <v>8.595072409253339E-2</v>
      </c>
      <c r="M69" s="31">
        <v>55.95</v>
      </c>
      <c r="N69" s="38">
        <f t="shared" si="4"/>
        <v>3.1992850759606777E-2</v>
      </c>
      <c r="O69" s="31">
        <v>52.21</v>
      </c>
      <c r="P69" s="38">
        <f t="shared" si="5"/>
        <v>0.10591840643554877</v>
      </c>
      <c r="Q69" s="16" t="s">
        <v>4565</v>
      </c>
    </row>
    <row r="70" spans="1:20" x14ac:dyDescent="0.25">
      <c r="A70" s="6" t="s">
        <v>14</v>
      </c>
      <c r="B70" s="16" t="s">
        <v>421</v>
      </c>
      <c r="C70" s="16" t="s">
        <v>437</v>
      </c>
      <c r="E70" s="20">
        <v>58.27</v>
      </c>
      <c r="F70" s="20">
        <v>61.95</v>
      </c>
      <c r="G70" s="22">
        <f t="shared" si="2"/>
        <v>-5.9402744148506853E-2</v>
      </c>
      <c r="H70" s="15">
        <v>57</v>
      </c>
      <c r="I70" s="15">
        <v>85</v>
      </c>
      <c r="J70" s="29">
        <v>46155</v>
      </c>
      <c r="K70" s="31">
        <v>53.09</v>
      </c>
      <c r="L70" s="38">
        <f t="shared" si="3"/>
        <v>9.7570163872669036E-2</v>
      </c>
      <c r="M70" s="31">
        <v>57.46</v>
      </c>
      <c r="N70" s="38">
        <f t="shared" si="4"/>
        <v>1.4096762965541285E-2</v>
      </c>
      <c r="O70" s="31">
        <v>52.67</v>
      </c>
      <c r="P70" s="38">
        <f t="shared" si="5"/>
        <v>0.10632238465919881</v>
      </c>
      <c r="Q70" s="16" t="s">
        <v>4567</v>
      </c>
    </row>
    <row r="71" spans="1:20" x14ac:dyDescent="0.25">
      <c r="A71" s="6" t="s">
        <v>15</v>
      </c>
      <c r="B71" s="16" t="s">
        <v>2024</v>
      </c>
      <c r="C71" s="16" t="s">
        <v>2025</v>
      </c>
      <c r="E71" s="20">
        <v>62.08</v>
      </c>
      <c r="F71" s="20">
        <v>66</v>
      </c>
      <c r="G71" s="22">
        <f t="shared" si="2"/>
        <v>-5.9393939393939423E-2</v>
      </c>
      <c r="H71" s="15">
        <v>28</v>
      </c>
      <c r="I71" s="15">
        <v>96</v>
      </c>
      <c r="J71" s="29">
        <v>46134</v>
      </c>
      <c r="K71" s="31">
        <v>59.52</v>
      </c>
      <c r="L71" s="38">
        <f t="shared" si="3"/>
        <v>4.3010752688171956E-2</v>
      </c>
      <c r="M71" s="31">
        <v>60.82</v>
      </c>
      <c r="N71" s="38">
        <f t="shared" si="4"/>
        <v>2.0716869450838508E-2</v>
      </c>
      <c r="O71" s="31">
        <v>59.11</v>
      </c>
      <c r="P71" s="38">
        <f t="shared" si="5"/>
        <v>5.0245305362882742E-2</v>
      </c>
      <c r="Q71" s="16" t="s">
        <v>4538</v>
      </c>
    </row>
    <row r="72" spans="1:20" x14ac:dyDescent="0.25">
      <c r="A72" s="6" t="s">
        <v>16</v>
      </c>
      <c r="B72" s="16" t="s">
        <v>548</v>
      </c>
      <c r="C72" s="16" t="s">
        <v>4502</v>
      </c>
      <c r="E72" s="20">
        <v>122.87</v>
      </c>
      <c r="F72" s="20">
        <v>129.19</v>
      </c>
      <c r="G72" s="22">
        <f t="shared" si="2"/>
        <v>-4.8920195061537219E-2</v>
      </c>
      <c r="H72" s="15">
        <v>95</v>
      </c>
      <c r="I72" s="15">
        <v>81</v>
      </c>
      <c r="J72" s="29">
        <v>46149</v>
      </c>
      <c r="K72" s="31">
        <v>121.83</v>
      </c>
      <c r="L72" s="38">
        <f t="shared" si="3"/>
        <v>8.5364852663548079E-3</v>
      </c>
      <c r="M72" s="31">
        <v>124.66</v>
      </c>
      <c r="N72" s="38">
        <f t="shared" si="4"/>
        <v>-1.4359056634044538E-2</v>
      </c>
      <c r="O72" s="31">
        <v>120.72</v>
      </c>
      <c r="P72" s="38">
        <f t="shared" si="5"/>
        <v>1.7809807819748225E-2</v>
      </c>
      <c r="Q72" s="16" t="s">
        <v>4568</v>
      </c>
    </row>
    <row r="73" spans="1:20" x14ac:dyDescent="0.25">
      <c r="A73" s="6" t="s">
        <v>17</v>
      </c>
      <c r="B73" s="16" t="s">
        <v>281</v>
      </c>
      <c r="C73" s="16" t="s">
        <v>292</v>
      </c>
      <c r="E73" s="20">
        <v>31.55</v>
      </c>
      <c r="F73" s="20">
        <v>33.15</v>
      </c>
      <c r="G73" s="22">
        <f t="shared" si="2"/>
        <v>-4.8265460030165852E-2</v>
      </c>
      <c r="H73" s="15">
        <v>68</v>
      </c>
      <c r="I73" s="15">
        <v>81</v>
      </c>
      <c r="J73" s="29">
        <v>46100</v>
      </c>
      <c r="K73" s="31">
        <v>31.05</v>
      </c>
      <c r="L73" s="38">
        <f t="shared" si="3"/>
        <v>1.610305958132045E-2</v>
      </c>
      <c r="M73" s="31">
        <v>31.66</v>
      </c>
      <c r="N73" s="38">
        <f t="shared" si="4"/>
        <v>-3.4744156664560781E-3</v>
      </c>
      <c r="O73" s="31">
        <v>30.96</v>
      </c>
      <c r="P73" s="38">
        <f t="shared" si="5"/>
        <v>1.9056847545219632E-2</v>
      </c>
      <c r="Q73" s="16" t="s">
        <v>4530</v>
      </c>
    </row>
    <row r="74" spans="1:20" x14ac:dyDescent="0.25">
      <c r="A74" s="6" t="s">
        <v>31</v>
      </c>
      <c r="B74" s="16" t="s">
        <v>4563</v>
      </c>
      <c r="C74" s="16" t="s">
        <v>4575</v>
      </c>
      <c r="E74" s="20">
        <v>36.46</v>
      </c>
      <c r="F74" s="20">
        <v>37.729999999999997</v>
      </c>
      <c r="G74" s="22">
        <f t="shared" si="2"/>
        <v>-3.3660217333686619E-2</v>
      </c>
      <c r="H74" s="15">
        <v>13</v>
      </c>
      <c r="I74" s="15">
        <v>98</v>
      </c>
      <c r="J74" s="29">
        <v>46105</v>
      </c>
      <c r="K74" s="31">
        <v>31.92</v>
      </c>
      <c r="L74" s="38">
        <f t="shared" si="3"/>
        <v>0.14223057644110274</v>
      </c>
      <c r="M74" s="31">
        <v>33.380000000000003</v>
      </c>
      <c r="N74" s="38">
        <f t="shared" si="4"/>
        <v>9.2270820850808816E-2</v>
      </c>
      <c r="O74" s="31">
        <v>32.04</v>
      </c>
      <c r="P74" s="38">
        <f t="shared" si="5"/>
        <v>0.13795255930087397</v>
      </c>
      <c r="Q74" s="16" t="s">
        <v>4576</v>
      </c>
    </row>
    <row r="75" spans="1:20" x14ac:dyDescent="0.25">
      <c r="A75" s="6" t="s">
        <v>33</v>
      </c>
      <c r="B75" s="16" t="s">
        <v>4284</v>
      </c>
      <c r="C75" s="16" t="s">
        <v>4300</v>
      </c>
      <c r="E75" s="20">
        <v>53.23</v>
      </c>
      <c r="F75" s="20">
        <v>53.88</v>
      </c>
      <c r="G75" s="22">
        <f t="shared" si="2"/>
        <v>-1.2063845582776645E-2</v>
      </c>
      <c r="H75" s="15">
        <v>26</v>
      </c>
      <c r="I75" s="15">
        <v>98</v>
      </c>
      <c r="J75" s="29">
        <v>46162</v>
      </c>
      <c r="K75" s="31">
        <v>54.86</v>
      </c>
      <c r="L75" s="38">
        <f t="shared" si="3"/>
        <v>-2.9711994166970516E-2</v>
      </c>
      <c r="M75" s="31">
        <v>54.77</v>
      </c>
      <c r="N75" s="38">
        <f t="shared" si="4"/>
        <v>-2.8117582618221768E-2</v>
      </c>
      <c r="O75" s="31">
        <v>54.14</v>
      </c>
      <c r="P75" s="38">
        <f t="shared" si="5"/>
        <v>-1.6808274842999699E-2</v>
      </c>
      <c r="Q75" s="16" t="s">
        <v>3176</v>
      </c>
    </row>
    <row r="76" spans="1:20" x14ac:dyDescent="0.25">
      <c r="A76" s="6" t="s">
        <v>34</v>
      </c>
      <c r="B76" s="16" t="s">
        <v>280</v>
      </c>
      <c r="C76" s="16" t="s">
        <v>290</v>
      </c>
      <c r="E76" s="20">
        <v>44.34</v>
      </c>
      <c r="F76" s="20">
        <v>44.71</v>
      </c>
      <c r="G76" s="22">
        <f t="shared" si="2"/>
        <v>-8.275553567434521E-3</v>
      </c>
      <c r="H76" s="15">
        <v>92</v>
      </c>
      <c r="I76" s="15">
        <v>96</v>
      </c>
      <c r="J76" s="29">
        <v>46169</v>
      </c>
      <c r="K76" s="31">
        <v>39.799999999999997</v>
      </c>
      <c r="L76" s="38">
        <f t="shared" si="3"/>
        <v>0.11407035175879414</v>
      </c>
      <c r="M76" s="31">
        <v>38.4</v>
      </c>
      <c r="N76" s="38">
        <f t="shared" si="4"/>
        <v>0.15468750000000014</v>
      </c>
      <c r="O76" s="31">
        <v>39.54</v>
      </c>
      <c r="P76" s="38">
        <f t="shared" si="5"/>
        <v>0.1213960546282247</v>
      </c>
      <c r="Q76" s="16" t="s">
        <v>4574</v>
      </c>
    </row>
    <row r="77" spans="1:20" x14ac:dyDescent="0.25">
      <c r="A77" s="6" t="s">
        <v>35</v>
      </c>
      <c r="B77" s="16" t="s">
        <v>4491</v>
      </c>
      <c r="C77" s="16" t="s">
        <v>4496</v>
      </c>
      <c r="E77" s="20">
        <v>141.12</v>
      </c>
      <c r="F77" s="20">
        <v>136.91999999999999</v>
      </c>
      <c r="G77" s="22">
        <f t="shared" si="2"/>
        <v>3.0674846625766999E-2</v>
      </c>
      <c r="H77" s="15">
        <v>91</v>
      </c>
      <c r="I77" s="15">
        <v>84</v>
      </c>
      <c r="J77" s="29">
        <v>46148</v>
      </c>
      <c r="K77" s="31">
        <v>131.38</v>
      </c>
      <c r="L77" s="38">
        <f t="shared" si="3"/>
        <v>7.4136093773786035E-2</v>
      </c>
      <c r="M77" s="31">
        <v>139.54</v>
      </c>
      <c r="N77" s="38">
        <f t="shared" si="4"/>
        <v>1.1322918159667569E-2</v>
      </c>
      <c r="O77" s="31">
        <v>130.07</v>
      </c>
      <c r="P77" s="38">
        <f t="shared" si="5"/>
        <v>8.4954255400938053E-2</v>
      </c>
      <c r="Q77" s="16" t="s">
        <v>4497</v>
      </c>
    </row>
    <row r="78" spans="1:20" x14ac:dyDescent="0.25">
      <c r="A78" s="6" t="s">
        <v>38</v>
      </c>
      <c r="B78" s="16" t="s">
        <v>2253</v>
      </c>
      <c r="C78" s="16" t="s">
        <v>2264</v>
      </c>
      <c r="E78" s="20">
        <v>36.200000000000003</v>
      </c>
      <c r="F78" s="20">
        <v>35</v>
      </c>
      <c r="G78" s="22">
        <f t="shared" si="2"/>
        <v>3.4285714285714364E-2</v>
      </c>
      <c r="H78" s="15">
        <v>57</v>
      </c>
      <c r="I78" s="15">
        <v>88</v>
      </c>
      <c r="J78" s="29">
        <v>46155</v>
      </c>
      <c r="K78" s="31">
        <v>28.59</v>
      </c>
      <c r="L78" s="38">
        <f t="shared" si="3"/>
        <v>0.26617698495977626</v>
      </c>
      <c r="M78" s="31">
        <v>30.94</v>
      </c>
      <c r="N78" s="38">
        <f t="shared" si="4"/>
        <v>0.17000646412411122</v>
      </c>
      <c r="O78" s="31">
        <v>28.31</v>
      </c>
      <c r="P78" s="38">
        <f t="shared" si="5"/>
        <v>0.27870010596962219</v>
      </c>
      <c r="Q78" s="16" t="s">
        <v>4573</v>
      </c>
    </row>
    <row r="79" spans="1:20" x14ac:dyDescent="0.25">
      <c r="A79" s="6" t="s">
        <v>44</v>
      </c>
      <c r="B79" s="16" t="s">
        <v>55</v>
      </c>
      <c r="C79" s="16" t="s">
        <v>4544</v>
      </c>
      <c r="E79" s="20">
        <v>46.61</v>
      </c>
      <c r="F79" s="20">
        <v>44.01</v>
      </c>
      <c r="G79" s="22">
        <f t="shared" si="2"/>
        <v>5.9077482390365858E-2</v>
      </c>
      <c r="H79" s="15">
        <v>95</v>
      </c>
      <c r="I79" s="15">
        <v>90</v>
      </c>
      <c r="J79" s="29">
        <v>46153</v>
      </c>
      <c r="K79" s="31">
        <v>42.06</v>
      </c>
      <c r="L79" s="38">
        <f t="shared" si="3"/>
        <v>0.10817879220161666</v>
      </c>
      <c r="M79" s="31">
        <v>44.13</v>
      </c>
      <c r="N79" s="38">
        <f t="shared" si="4"/>
        <v>5.6197598005891608E-2</v>
      </c>
      <c r="O79" s="31">
        <v>42.09</v>
      </c>
      <c r="P79" s="38">
        <f t="shared" si="5"/>
        <v>0.10738892848657627</v>
      </c>
      <c r="Q79" s="16" t="s">
        <v>4570</v>
      </c>
    </row>
    <row r="80" spans="1:20" x14ac:dyDescent="0.25">
      <c r="A80" s="6" t="s">
        <v>45</v>
      </c>
      <c r="B80" s="16" t="s">
        <v>4525</v>
      </c>
      <c r="C80" s="16" t="s">
        <v>4539</v>
      </c>
      <c r="E80" s="20">
        <v>63.79</v>
      </c>
      <c r="F80" s="20">
        <v>59.88</v>
      </c>
      <c r="G80" s="22">
        <f t="shared" si="2"/>
        <v>6.5297261189044692E-2</v>
      </c>
      <c r="H80" s="15">
        <v>39</v>
      </c>
      <c r="I80" s="15">
        <v>74</v>
      </c>
      <c r="J80" s="29">
        <v>46148</v>
      </c>
      <c r="K80" s="31">
        <v>57.76</v>
      </c>
      <c r="L80" s="38">
        <f t="shared" si="3"/>
        <v>0.10439750692520779</v>
      </c>
      <c r="M80" s="31">
        <v>60.38</v>
      </c>
      <c r="N80" s="38">
        <f t="shared" si="4"/>
        <v>5.6475654190129121E-2</v>
      </c>
      <c r="O80" s="31">
        <v>57.05</v>
      </c>
      <c r="P80" s="38">
        <f t="shared" si="5"/>
        <v>0.11814198071866788</v>
      </c>
      <c r="Q80" s="16" t="s">
        <v>4571</v>
      </c>
    </row>
    <row r="81" spans="1:17" x14ac:dyDescent="0.25">
      <c r="A81" s="6" t="s">
        <v>46</v>
      </c>
      <c r="B81" s="16" t="s">
        <v>4493</v>
      </c>
      <c r="C81" s="16" t="s">
        <v>4500</v>
      </c>
      <c r="E81" s="20">
        <v>44.28</v>
      </c>
      <c r="F81" s="20">
        <v>41.06</v>
      </c>
      <c r="G81" s="22">
        <f t="shared" si="2"/>
        <v>7.8421821724305868E-2</v>
      </c>
      <c r="H81" s="15">
        <v>89</v>
      </c>
      <c r="I81" s="15">
        <v>88</v>
      </c>
      <c r="J81" s="29">
        <v>46160</v>
      </c>
      <c r="K81" s="31">
        <v>40.07</v>
      </c>
      <c r="L81" s="38">
        <f t="shared" si="3"/>
        <v>0.10506613426503621</v>
      </c>
      <c r="M81" s="31">
        <v>40.82</v>
      </c>
      <c r="N81" s="38">
        <f t="shared" si="4"/>
        <v>8.4762371386575233E-2</v>
      </c>
      <c r="O81" s="31">
        <v>39.409999999999997</v>
      </c>
      <c r="P81" s="38">
        <f t="shared" si="5"/>
        <v>0.12357269728495318</v>
      </c>
      <c r="Q81" s="16" t="s">
        <v>4569</v>
      </c>
    </row>
    <row r="82" spans="1:17" x14ac:dyDescent="0.25">
      <c r="A82" s="6" t="s">
        <v>47</v>
      </c>
      <c r="B82" s="16" t="s">
        <v>386</v>
      </c>
      <c r="C82" s="16" t="s">
        <v>403</v>
      </c>
      <c r="E82" s="20">
        <v>118.36</v>
      </c>
      <c r="F82" s="20">
        <v>109.68</v>
      </c>
      <c r="G82" s="22">
        <f t="shared" si="2"/>
        <v>7.9139314369073593E-2</v>
      </c>
      <c r="H82" s="15">
        <v>97</v>
      </c>
      <c r="I82" s="15">
        <v>91</v>
      </c>
      <c r="J82" s="29">
        <v>46136</v>
      </c>
      <c r="K82" s="31">
        <v>111.26</v>
      </c>
      <c r="L82" s="38">
        <f t="shared" si="3"/>
        <v>6.3814488585295648E-2</v>
      </c>
      <c r="M82" s="31">
        <v>116.67</v>
      </c>
      <c r="N82" s="38">
        <f t="shared" si="4"/>
        <v>1.4485300419987981E-2</v>
      </c>
      <c r="O82" s="31">
        <v>110.19</v>
      </c>
      <c r="P82" s="38">
        <f t="shared" si="5"/>
        <v>7.4144659224975054E-2</v>
      </c>
      <c r="Q82" s="16" t="s">
        <v>4532</v>
      </c>
    </row>
    <row r="83" spans="1:17" x14ac:dyDescent="0.25">
      <c r="A83" s="6" t="s">
        <v>54</v>
      </c>
      <c r="B83" s="16" t="s">
        <v>193</v>
      </c>
      <c r="C83" s="16" t="s">
        <v>195</v>
      </c>
      <c r="E83" s="20">
        <v>264.99</v>
      </c>
      <c r="F83" s="20">
        <v>237</v>
      </c>
      <c r="G83" s="22">
        <f t="shared" si="2"/>
        <v>0.11810126582278485</v>
      </c>
      <c r="H83" s="15">
        <v>97</v>
      </c>
      <c r="I83" s="15">
        <v>90</v>
      </c>
      <c r="J83" s="29">
        <v>46100</v>
      </c>
      <c r="K83" s="31">
        <v>248.32</v>
      </c>
      <c r="L83" s="38">
        <f t="shared" si="3"/>
        <v>6.7131121134020685E-2</v>
      </c>
      <c r="M83" s="31">
        <v>258.64999999999998</v>
      </c>
      <c r="N83" s="38">
        <f t="shared" si="4"/>
        <v>2.4511888652619496E-2</v>
      </c>
      <c r="O83" s="31">
        <v>243.69</v>
      </c>
      <c r="P83" s="38">
        <f t="shared" si="5"/>
        <v>8.740613073987448E-2</v>
      </c>
      <c r="Q83" s="16" t="s">
        <v>4536</v>
      </c>
    </row>
    <row r="84" spans="1:17" x14ac:dyDescent="0.25">
      <c r="A84" s="6" t="s">
        <v>56</v>
      </c>
      <c r="B84" s="16" t="s">
        <v>4526</v>
      </c>
      <c r="C84" s="16" t="s">
        <v>4541</v>
      </c>
      <c r="E84" s="20">
        <v>22.48</v>
      </c>
      <c r="F84" s="20">
        <v>19.82</v>
      </c>
      <c r="G84" s="22">
        <f t="shared" si="2"/>
        <v>0.13420787083753785</v>
      </c>
      <c r="H84" s="15">
        <v>72</v>
      </c>
      <c r="I84" s="15">
        <v>84</v>
      </c>
      <c r="J84" s="29">
        <v>46141</v>
      </c>
      <c r="K84" s="31">
        <v>19.36</v>
      </c>
      <c r="L84" s="38">
        <f t="shared" si="3"/>
        <v>0.16115702479338848</v>
      </c>
      <c r="M84" s="31">
        <v>20.79</v>
      </c>
      <c r="N84" s="38">
        <f t="shared" si="4"/>
        <v>8.1289081289081355E-2</v>
      </c>
      <c r="O84" s="31">
        <v>18.989999999999998</v>
      </c>
      <c r="P84" s="38">
        <f t="shared" si="5"/>
        <v>0.18378093733543982</v>
      </c>
      <c r="Q84" s="16" t="s">
        <v>4572</v>
      </c>
    </row>
    <row r="85" spans="1:17" x14ac:dyDescent="0.25">
      <c r="A85" s="6" t="s">
        <v>63</v>
      </c>
      <c r="J85" s="29"/>
    </row>
    <row r="86" spans="1:17" x14ac:dyDescent="0.25">
      <c r="A86" s="6" t="s">
        <v>64</v>
      </c>
      <c r="J86" s="29"/>
    </row>
    <row r="87" spans="1:17" x14ac:dyDescent="0.25">
      <c r="A87" s="6" t="s">
        <v>65</v>
      </c>
      <c r="B87" s="16" t="s">
        <v>4073</v>
      </c>
      <c r="C87" s="16" t="s">
        <v>4080</v>
      </c>
      <c r="E87" s="20">
        <v>204.97</v>
      </c>
      <c r="F87" s="20">
        <v>192.3</v>
      </c>
      <c r="G87" s="22">
        <f t="shared" ref="G87:G88" si="6">(E87-F87)/F87</f>
        <v>6.588663546541855E-2</v>
      </c>
      <c r="I87" s="15">
        <v>67</v>
      </c>
      <c r="K87" s="31">
        <v>199.44</v>
      </c>
      <c r="L87" s="38">
        <f t="shared" ref="L87:L88" si="7">(E87-K87)/K87</f>
        <v>2.7727637384677102E-2</v>
      </c>
      <c r="M87" s="31">
        <v>202.08</v>
      </c>
      <c r="N87" s="38">
        <f t="shared" ref="N87:N88" si="8">(E87-M87)/M87</f>
        <v>1.4301266825019726E-2</v>
      </c>
      <c r="O87" s="31">
        <v>198.36</v>
      </c>
      <c r="P87" s="38">
        <f t="shared" ref="P87:P88" si="9">(E87-O87)/O87</f>
        <v>3.332325065537399E-2</v>
      </c>
      <c r="Q87" s="16" t="s">
        <v>4463</v>
      </c>
    </row>
    <row r="88" spans="1:17" x14ac:dyDescent="0.25">
      <c r="A88" s="6" t="s">
        <v>66</v>
      </c>
      <c r="B88" s="16" t="s">
        <v>4074</v>
      </c>
      <c r="C88" s="16" t="s">
        <v>4082</v>
      </c>
      <c r="E88" s="20">
        <v>261.41000000000003</v>
      </c>
      <c r="F88" s="20">
        <v>252.77</v>
      </c>
      <c r="G88" s="22">
        <f t="shared" si="6"/>
        <v>3.4181271511650964E-2</v>
      </c>
      <c r="I88" s="15">
        <v>72</v>
      </c>
      <c r="K88" s="31">
        <v>260.47000000000003</v>
      </c>
      <c r="L88" s="38">
        <f t="shared" si="7"/>
        <v>3.6088609052865881E-3</v>
      </c>
      <c r="M88" s="31">
        <v>262.91000000000003</v>
      </c>
      <c r="N88" s="38">
        <f t="shared" si="8"/>
        <v>-5.705374462743904E-3</v>
      </c>
      <c r="O88" s="31">
        <v>259.56</v>
      </c>
      <c r="P88" s="38">
        <f t="shared" si="9"/>
        <v>7.1274464478348846E-3</v>
      </c>
      <c r="Q88" s="16" t="s">
        <v>4577</v>
      </c>
    </row>
    <row r="89" spans="1:17" x14ac:dyDescent="0.25">
      <c r="A89" s="6" t="s">
        <v>67</v>
      </c>
    </row>
    <row r="90" spans="1:17" x14ac:dyDescent="0.25">
      <c r="A90" s="6" t="s">
        <v>68</v>
      </c>
    </row>
    <row r="91" spans="1:17" x14ac:dyDescent="0.25">
      <c r="A91" s="6" t="s">
        <v>69</v>
      </c>
    </row>
    <row r="92" spans="1:17" x14ac:dyDescent="0.25">
      <c r="A92" s="6" t="s">
        <v>70</v>
      </c>
    </row>
    <row r="93" spans="1:17" x14ac:dyDescent="0.25">
      <c r="A93" s="6" t="s">
        <v>75</v>
      </c>
    </row>
    <row r="94" spans="1:17" x14ac:dyDescent="0.25">
      <c r="A94" s="6" t="s">
        <v>76</v>
      </c>
    </row>
    <row r="95" spans="1:17" x14ac:dyDescent="0.25">
      <c r="A95" s="6" t="s">
        <v>78</v>
      </c>
    </row>
    <row r="96" spans="1:17"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row r="113" customFormat="1" x14ac:dyDescent="0.25"/>
    <row r="114"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sheetData>
  <sortState xmlns:xlrd2="http://schemas.microsoft.com/office/spreadsheetml/2017/richdata2" ref="B66:Q84">
    <sortCondition ref="G66:G84"/>
  </sortState>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769D1-A6C4-4B34-9ECA-87B09CE8BE0B}">
  <dimension ref="A1:XFD143"/>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46080</v>
      </c>
      <c r="I3" s="2"/>
      <c r="J3" s="29">
        <v>46083</v>
      </c>
      <c r="K3" s="28">
        <v>46084</v>
      </c>
      <c r="L3" s="28">
        <v>46085</v>
      </c>
      <c r="M3" s="28">
        <v>46086</v>
      </c>
      <c r="N3" s="28">
        <v>46087</v>
      </c>
      <c r="P3" s="2" t="s">
        <v>82</v>
      </c>
      <c r="R3" s="2" t="s">
        <v>82</v>
      </c>
    </row>
    <row r="4" spans="1:18" ht="15.75" thickBot="1" x14ac:dyDescent="0.3">
      <c r="A4" t="s">
        <v>0</v>
      </c>
      <c r="C4" s="10">
        <v>46083</v>
      </c>
      <c r="D4" s="11" t="s">
        <v>32</v>
      </c>
      <c r="E4" s="10">
        <v>46087</v>
      </c>
      <c r="J4" s="2" t="s">
        <v>26</v>
      </c>
      <c r="K4" s="2" t="s">
        <v>27</v>
      </c>
      <c r="L4" s="2" t="s">
        <v>28</v>
      </c>
      <c r="M4" s="2" t="s">
        <v>29</v>
      </c>
      <c r="N4" s="2" t="s">
        <v>30</v>
      </c>
    </row>
    <row r="5" spans="1:18" ht="15.75" thickBot="1" x14ac:dyDescent="0.3">
      <c r="A5" t="s">
        <v>910</v>
      </c>
      <c r="F5" s="8">
        <v>23241.99</v>
      </c>
      <c r="G5" s="36" t="s">
        <v>25</v>
      </c>
      <c r="H5" s="8">
        <v>22668.21</v>
      </c>
      <c r="J5" s="14">
        <v>22748.86</v>
      </c>
      <c r="K5" s="14">
        <v>22516.69</v>
      </c>
      <c r="L5" s="14">
        <v>22807.48</v>
      </c>
      <c r="M5" s="14">
        <v>22788.99</v>
      </c>
      <c r="N5" s="14">
        <v>22387.68</v>
      </c>
      <c r="P5" s="5">
        <f>(N5-H5)/H5</f>
        <v>-1.2375480904755994E-2</v>
      </c>
      <c r="R5" s="5">
        <f>(N5-F5)/F5</f>
        <v>-3.6757179570251999E-2</v>
      </c>
    </row>
    <row r="6" spans="1:18" ht="15.75" thickBot="1" x14ac:dyDescent="0.3">
      <c r="A6" t="s">
        <v>302</v>
      </c>
      <c r="C6" s="40" t="s">
        <v>948</v>
      </c>
      <c r="D6" s="1"/>
      <c r="E6" s="1"/>
      <c r="F6" s="9">
        <v>6845.5</v>
      </c>
      <c r="G6" s="36" t="s">
        <v>107</v>
      </c>
      <c r="H6" s="9">
        <v>6878.88</v>
      </c>
      <c r="J6" s="14">
        <v>6882.74</v>
      </c>
      <c r="K6" s="17">
        <v>6816.63</v>
      </c>
      <c r="L6" s="17">
        <v>6869.5</v>
      </c>
      <c r="M6" s="14">
        <v>6830.71</v>
      </c>
      <c r="N6" s="14">
        <v>6740.02</v>
      </c>
      <c r="P6" s="5">
        <f>(N6-H6)/H6</f>
        <v>-2.0186425697206474E-2</v>
      </c>
      <c r="R6" s="5">
        <f>(N6-F6)/F6</f>
        <v>-1.5408662625082108E-2</v>
      </c>
    </row>
    <row r="7" spans="1:18" x14ac:dyDescent="0.25">
      <c r="C7" s="35"/>
      <c r="J7" s="12"/>
    </row>
    <row r="8" spans="1:18" x14ac:dyDescent="0.25">
      <c r="C8" s="12"/>
      <c r="J8" s="12"/>
    </row>
    <row r="9" spans="1:18" x14ac:dyDescent="0.25">
      <c r="C9" s="12"/>
      <c r="J9" s="12"/>
    </row>
    <row r="10" spans="1:18" x14ac:dyDescent="0.25">
      <c r="A10" t="s">
        <v>3</v>
      </c>
      <c r="C10" s="16" t="s">
        <v>4615</v>
      </c>
      <c r="J10" s="16"/>
    </row>
    <row r="11" spans="1:18" x14ac:dyDescent="0.25">
      <c r="C11" s="27" t="s">
        <v>4616</v>
      </c>
      <c r="J11" s="16"/>
    </row>
    <row r="12" spans="1:18" x14ac:dyDescent="0.25">
      <c r="C12" s="27" t="s">
        <v>4617</v>
      </c>
      <c r="J12" s="16"/>
    </row>
    <row r="13" spans="1:18" x14ac:dyDescent="0.25">
      <c r="C13" s="27" t="s">
        <v>4618</v>
      </c>
      <c r="J13" s="16"/>
    </row>
    <row r="14" spans="1:18" x14ac:dyDescent="0.25">
      <c r="C14" s="27" t="s">
        <v>4619</v>
      </c>
      <c r="J14" s="16"/>
    </row>
    <row r="15" spans="1:18" x14ac:dyDescent="0.25">
      <c r="C15" s="27" t="s">
        <v>4620</v>
      </c>
      <c r="J15" s="16"/>
    </row>
    <row r="16" spans="1:18" x14ac:dyDescent="0.25">
      <c r="C16" s="16" t="s">
        <v>4621</v>
      </c>
      <c r="J16" s="16"/>
    </row>
    <row r="17" spans="3:10" x14ac:dyDescent="0.25">
      <c r="C17" s="16" t="s">
        <v>4622</v>
      </c>
      <c r="J17" s="16"/>
    </row>
    <row r="18" spans="3:10" x14ac:dyDescent="0.25">
      <c r="C18" s="16" t="s">
        <v>4623</v>
      </c>
      <c r="J18" s="16"/>
    </row>
    <row r="19" spans="3:10" x14ac:dyDescent="0.25">
      <c r="C19" s="16" t="s">
        <v>4624</v>
      </c>
      <c r="J19" s="16"/>
    </row>
    <row r="20" spans="3:10" x14ac:dyDescent="0.25">
      <c r="C20" s="16" t="s">
        <v>4625</v>
      </c>
      <c r="J20" s="16"/>
    </row>
    <row r="21" spans="3:10" x14ac:dyDescent="0.25">
      <c r="C21" s="16" t="s">
        <v>4626</v>
      </c>
      <c r="J21" s="16"/>
    </row>
    <row r="22" spans="3:10" x14ac:dyDescent="0.25">
      <c r="C22" s="16" t="s">
        <v>4627</v>
      </c>
      <c r="J22" s="16"/>
    </row>
    <row r="23" spans="3:10" x14ac:dyDescent="0.25">
      <c r="C23" s="16"/>
      <c r="J23" s="16"/>
    </row>
    <row r="24" spans="3:10" x14ac:dyDescent="0.25">
      <c r="C24" s="16"/>
      <c r="J24" s="16"/>
    </row>
    <row r="25" spans="3:10" x14ac:dyDescent="0.25">
      <c r="C25" s="16"/>
      <c r="J25" s="16"/>
    </row>
    <row r="26" spans="3:10" x14ac:dyDescent="0.25">
      <c r="C26" s="12" t="s">
        <v>182</v>
      </c>
      <c r="D26" s="12" t="s">
        <v>4613</v>
      </c>
      <c r="J26" s="16"/>
    </row>
    <row r="27" spans="3:10" x14ac:dyDescent="0.25">
      <c r="C27" s="12" t="s">
        <v>163</v>
      </c>
      <c r="D27" s="12" t="s">
        <v>4614</v>
      </c>
      <c r="J27" s="16"/>
    </row>
    <row r="28" spans="3:10" x14ac:dyDescent="0.25">
      <c r="C28" s="12" t="s">
        <v>4084</v>
      </c>
      <c r="D28" s="12"/>
      <c r="J28" s="16"/>
    </row>
    <row r="29" spans="3:10" x14ac:dyDescent="0.25">
      <c r="F29" s="2" t="s">
        <v>154</v>
      </c>
      <c r="J29" s="16"/>
    </row>
    <row r="30" spans="3:10" x14ac:dyDescent="0.25">
      <c r="C30" t="s">
        <v>102</v>
      </c>
      <c r="D30" s="5">
        <v>0.58350000000000002</v>
      </c>
      <c r="E30" s="7"/>
      <c r="F30" s="2" t="s">
        <v>155</v>
      </c>
      <c r="I30" s="5"/>
      <c r="J30" s="16"/>
    </row>
    <row r="31" spans="3:10" x14ac:dyDescent="0.25">
      <c r="C31" s="16"/>
      <c r="D31" s="5"/>
      <c r="E31" s="7"/>
      <c r="F31" s="5"/>
      <c r="I31" s="5"/>
      <c r="J31" s="16"/>
    </row>
    <row r="32" spans="3:10" x14ac:dyDescent="0.25">
      <c r="C32" s="16"/>
      <c r="D32" s="5"/>
      <c r="E32" s="7"/>
      <c r="F32" s="34"/>
      <c r="I32" s="5"/>
      <c r="J32" s="16"/>
    </row>
    <row r="33" spans="3:10 16384:16384" x14ac:dyDescent="0.25">
      <c r="C33" t="s">
        <v>2289</v>
      </c>
      <c r="D33" s="5">
        <v>0.17929999999999999</v>
      </c>
      <c r="F33" s="5">
        <v>-9.6600000000000005E-2</v>
      </c>
      <c r="I33" s="5"/>
      <c r="J33" s="16"/>
    </row>
    <row r="34" spans="3:10 16384:16384" x14ac:dyDescent="0.25">
      <c r="C34" t="s">
        <v>4213</v>
      </c>
      <c r="D34" s="5">
        <v>9.5000000000000001E-2</v>
      </c>
      <c r="F34" s="5">
        <v>1E-3</v>
      </c>
      <c r="I34" s="5"/>
      <c r="J34" s="16"/>
    </row>
    <row r="35" spans="3:10 16384:16384" x14ac:dyDescent="0.25">
      <c r="C35" t="s">
        <v>4331</v>
      </c>
      <c r="D35" s="5">
        <v>8.0799999999999997E-2</v>
      </c>
      <c r="F35" s="5">
        <v>-7.8399999999999997E-2</v>
      </c>
      <c r="I35" s="5"/>
      <c r="J35" s="16"/>
    </row>
    <row r="36" spans="3:10 16384:16384" x14ac:dyDescent="0.25">
      <c r="C36" t="s">
        <v>1451</v>
      </c>
      <c r="D36" s="5">
        <v>6.1400000000000003E-2</v>
      </c>
      <c r="F36" s="5">
        <v>-6.9099999999999995E-2</v>
      </c>
      <c r="I36" s="5"/>
      <c r="J36" s="16"/>
    </row>
    <row r="37" spans="3:10 16384:16384" x14ac:dyDescent="0.25">
      <c r="D37" s="5"/>
      <c r="F37" s="5"/>
      <c r="I37" s="5"/>
      <c r="J37" s="16"/>
    </row>
    <row r="38" spans="3:10 16384:16384" x14ac:dyDescent="0.25">
      <c r="D38" s="5"/>
      <c r="F38" s="5"/>
      <c r="I38" s="5"/>
      <c r="J38" s="16"/>
    </row>
    <row r="39" spans="3:10 16384:16384" x14ac:dyDescent="0.25">
      <c r="I39" s="5"/>
      <c r="J39" s="16"/>
      <c r="XFD39">
        <v>7</v>
      </c>
    </row>
    <row r="40" spans="3:10 16384:16384" x14ac:dyDescent="0.25">
      <c r="G40" s="22"/>
      <c r="H40" s="16"/>
      <c r="I40" s="5"/>
      <c r="J40" s="16"/>
    </row>
    <row r="41" spans="3:10 16384:16384" x14ac:dyDescent="0.25">
      <c r="G41" s="22"/>
      <c r="H41" s="16"/>
      <c r="I41" s="5"/>
      <c r="J41" s="16"/>
    </row>
    <row r="42" spans="3:10 16384:16384" x14ac:dyDescent="0.25">
      <c r="G42" s="22"/>
      <c r="H42" s="16"/>
      <c r="I42" s="5"/>
      <c r="J42" s="16"/>
    </row>
    <row r="43" spans="3:10 16384:16384" x14ac:dyDescent="0.25">
      <c r="G43" s="22"/>
      <c r="H43" s="16"/>
      <c r="I43" s="5"/>
      <c r="J43" s="16"/>
    </row>
    <row r="44" spans="3:10 16384:16384" x14ac:dyDescent="0.25">
      <c r="D44" s="5"/>
      <c r="E44" s="21"/>
      <c r="F44" s="34"/>
      <c r="G44" s="22"/>
      <c r="H44" s="16"/>
      <c r="I44" s="5"/>
      <c r="J44" s="16"/>
    </row>
    <row r="45" spans="3:10 16384:16384" x14ac:dyDescent="0.25">
      <c r="D45" s="5">
        <f>SUM(D30:D44)</f>
        <v>1</v>
      </c>
      <c r="F45" s="34"/>
      <c r="I45" s="22"/>
      <c r="J45" s="16"/>
    </row>
    <row r="46" spans="3:10 16384:16384" x14ac:dyDescent="0.25">
      <c r="E46" s="21"/>
      <c r="F46" s="16"/>
      <c r="G46" s="22"/>
      <c r="H46" s="16"/>
      <c r="I46" s="22"/>
      <c r="J46" s="16"/>
    </row>
    <row r="47" spans="3:10 16384:16384" x14ac:dyDescent="0.25">
      <c r="C47" s="12"/>
      <c r="D47" s="5"/>
      <c r="E47" s="21"/>
      <c r="F47" s="16"/>
      <c r="G47" s="22"/>
      <c r="H47" s="16"/>
      <c r="I47" s="22"/>
      <c r="J47" s="16"/>
    </row>
    <row r="48" spans="3:10 16384:16384" x14ac:dyDescent="0.25">
      <c r="C48" s="12"/>
      <c r="E48" s="21"/>
      <c r="F48" s="15" t="s">
        <v>108</v>
      </c>
      <c r="G48" s="16"/>
      <c r="H48" s="12"/>
      <c r="I48" s="16"/>
    </row>
    <row r="49" spans="1:19" x14ac:dyDescent="0.25">
      <c r="A49" t="s">
        <v>4</v>
      </c>
      <c r="C49" s="12"/>
      <c r="E49" s="24" t="s">
        <v>6</v>
      </c>
      <c r="F49" s="24" t="s">
        <v>7</v>
      </c>
      <c r="G49" s="24" t="s">
        <v>8</v>
      </c>
      <c r="H49" s="24" t="s">
        <v>9</v>
      </c>
      <c r="I49" s="24" t="s">
        <v>21</v>
      </c>
      <c r="J49" s="24" t="s">
        <v>23</v>
      </c>
      <c r="K49" s="24" t="s">
        <v>22</v>
      </c>
      <c r="L49" s="24" t="s">
        <v>120</v>
      </c>
      <c r="M49" s="23" t="s">
        <v>10</v>
      </c>
      <c r="N49" s="25"/>
      <c r="O49" s="25"/>
      <c r="P49" s="25"/>
      <c r="Q49" s="25"/>
      <c r="R49" s="25"/>
      <c r="S49" s="25"/>
    </row>
    <row r="50" spans="1:19" x14ac:dyDescent="0.25">
      <c r="A50" s="6" t="s">
        <v>5</v>
      </c>
      <c r="B50" t="s">
        <v>2289</v>
      </c>
      <c r="E50" s="4">
        <v>789.23</v>
      </c>
      <c r="F50" s="4">
        <v>643.41999999999996</v>
      </c>
      <c r="G50" s="5">
        <f t="shared" ref="G50:G51" si="0">(E50-F50)/F50</f>
        <v>0.22661713965994229</v>
      </c>
      <c r="H50" s="20">
        <v>695</v>
      </c>
      <c r="I50" s="4">
        <v>664.69</v>
      </c>
      <c r="J50" s="2">
        <v>95</v>
      </c>
      <c r="K50" s="2">
        <v>78</v>
      </c>
      <c r="L50" s="2"/>
      <c r="M50" t="s">
        <v>4593</v>
      </c>
    </row>
    <row r="51" spans="1:19" x14ac:dyDescent="0.25">
      <c r="A51" s="6" t="s">
        <v>11</v>
      </c>
      <c r="B51" t="s">
        <v>4213</v>
      </c>
      <c r="E51" s="4">
        <v>44.51</v>
      </c>
      <c r="F51" s="4">
        <v>39.56</v>
      </c>
      <c r="G51" s="5">
        <f t="shared" si="0"/>
        <v>0.12512639029322536</v>
      </c>
      <c r="H51" s="20">
        <v>39</v>
      </c>
      <c r="I51" s="4">
        <v>40.68</v>
      </c>
      <c r="J51" s="2">
        <v>93</v>
      </c>
      <c r="K51" s="37" t="s">
        <v>247</v>
      </c>
      <c r="L51" s="2"/>
      <c r="M51" t="s">
        <v>4594</v>
      </c>
    </row>
    <row r="52" spans="1:19" x14ac:dyDescent="0.25">
      <c r="A52" s="6" t="s">
        <v>12</v>
      </c>
      <c r="B52" t="s">
        <v>4331</v>
      </c>
      <c r="E52" s="4">
        <v>25.13</v>
      </c>
      <c r="F52" s="4">
        <v>38.369999999999997</v>
      </c>
      <c r="G52" s="5">
        <f>(E52-F52)/F52</f>
        <v>-0.34506124576492048</v>
      </c>
      <c r="H52" s="20">
        <v>34</v>
      </c>
      <c r="I52" s="4">
        <v>39.61</v>
      </c>
      <c r="J52" s="2">
        <v>96</v>
      </c>
      <c r="K52" s="2">
        <v>32</v>
      </c>
      <c r="L52" s="2"/>
      <c r="M52" t="s">
        <v>4595</v>
      </c>
    </row>
    <row r="53" spans="1:19" x14ac:dyDescent="0.25">
      <c r="A53" s="6" t="s">
        <v>13</v>
      </c>
      <c r="B53" t="s">
        <v>1451</v>
      </c>
      <c r="E53" s="4">
        <v>82.98</v>
      </c>
      <c r="F53" s="4">
        <v>118.61</v>
      </c>
      <c r="G53" s="5">
        <f t="shared" ref="G53" si="1">(E53-F53)/F53</f>
        <v>-0.30039625663940644</v>
      </c>
      <c r="H53" s="20">
        <v>110</v>
      </c>
      <c r="I53" s="4">
        <v>115.93</v>
      </c>
      <c r="J53" s="2">
        <v>82</v>
      </c>
      <c r="K53" s="2">
        <v>98</v>
      </c>
      <c r="M53" t="s">
        <v>4596</v>
      </c>
    </row>
    <row r="54" spans="1:19" x14ac:dyDescent="0.25">
      <c r="A54" s="6" t="s">
        <v>14</v>
      </c>
      <c r="E54" s="4"/>
      <c r="F54" s="4"/>
      <c r="G54" s="5"/>
      <c r="H54" s="20"/>
      <c r="I54" s="4"/>
      <c r="J54" s="2"/>
      <c r="K54" s="2"/>
      <c r="L54" s="2"/>
    </row>
    <row r="55" spans="1:19" x14ac:dyDescent="0.25">
      <c r="A55" s="6" t="s">
        <v>15</v>
      </c>
      <c r="E55" s="4"/>
      <c r="F55" s="4"/>
      <c r="G55" s="5"/>
      <c r="H55" s="20"/>
      <c r="I55" s="4"/>
      <c r="J55" s="2"/>
      <c r="K55" s="2"/>
      <c r="L55" s="2"/>
    </row>
    <row r="56" spans="1:19" x14ac:dyDescent="0.25">
      <c r="A56" s="6" t="s">
        <v>16</v>
      </c>
    </row>
    <row r="57" spans="1:19" x14ac:dyDescent="0.25">
      <c r="A57" s="6" t="s">
        <v>17</v>
      </c>
    </row>
    <row r="58" spans="1:19" x14ac:dyDescent="0.25">
      <c r="A58" s="6" t="s">
        <v>31</v>
      </c>
      <c r="E58" s="4"/>
      <c r="F58" s="4"/>
      <c r="G58" s="5"/>
      <c r="H58" s="13"/>
      <c r="I58" s="4"/>
      <c r="J58" s="2"/>
      <c r="K58" s="2"/>
    </row>
    <row r="59" spans="1:19" x14ac:dyDescent="0.25">
      <c r="A59" s="6" t="s">
        <v>33</v>
      </c>
    </row>
    <row r="60" spans="1:19" x14ac:dyDescent="0.25">
      <c r="A60" s="6" t="s">
        <v>34</v>
      </c>
    </row>
    <row r="61" spans="1:19" x14ac:dyDescent="0.25">
      <c r="A61" s="6" t="s">
        <v>35</v>
      </c>
      <c r="E61" s="4"/>
      <c r="F61" s="4"/>
      <c r="H61" s="4"/>
      <c r="I61" s="4"/>
      <c r="L61" s="2"/>
    </row>
    <row r="63" spans="1:19" x14ac:dyDescent="0.25">
      <c r="E63" s="7"/>
      <c r="G63" s="2" t="s">
        <v>128</v>
      </c>
      <c r="J63" s="2" t="s">
        <v>127</v>
      </c>
      <c r="L63" s="2" t="s">
        <v>150</v>
      </c>
      <c r="N63" s="2" t="s">
        <v>150</v>
      </c>
      <c r="P63" s="2" t="s">
        <v>150</v>
      </c>
    </row>
    <row r="64" spans="1:19" x14ac:dyDescent="0.25">
      <c r="A64" s="3" t="s">
        <v>18</v>
      </c>
      <c r="E64" s="18" t="s">
        <v>6</v>
      </c>
      <c r="F64" s="18" t="s">
        <v>21</v>
      </c>
      <c r="G64" s="18" t="s">
        <v>129</v>
      </c>
      <c r="H64" s="18" t="s">
        <v>22</v>
      </c>
      <c r="I64" s="18" t="s">
        <v>23</v>
      </c>
      <c r="J64" s="18" t="s">
        <v>22</v>
      </c>
      <c r="K64" s="18" t="s">
        <v>146</v>
      </c>
      <c r="L64" s="18" t="s">
        <v>146</v>
      </c>
      <c r="M64" s="18" t="s">
        <v>130</v>
      </c>
      <c r="N64" s="18" t="s">
        <v>130</v>
      </c>
      <c r="O64" s="18" t="s">
        <v>131</v>
      </c>
      <c r="P64" s="18" t="s">
        <v>131</v>
      </c>
      <c r="Q64" s="19" t="s">
        <v>10</v>
      </c>
    </row>
    <row r="65" spans="1:20" x14ac:dyDescent="0.25">
      <c r="A65" s="3"/>
      <c r="E65" s="18"/>
      <c r="F65" s="18"/>
      <c r="G65" s="18"/>
      <c r="H65" s="18"/>
      <c r="I65" s="18"/>
      <c r="J65" s="18"/>
      <c r="K65" s="18"/>
      <c r="M65" s="18"/>
      <c r="O65" s="18"/>
      <c r="Q65" s="19"/>
    </row>
    <row r="66" spans="1:20" x14ac:dyDescent="0.25">
      <c r="A66" s="6" t="s">
        <v>5</v>
      </c>
      <c r="B66" s="16" t="s">
        <v>3290</v>
      </c>
      <c r="C66" s="16" t="s">
        <v>3309</v>
      </c>
      <c r="E66" s="20">
        <v>23.86</v>
      </c>
      <c r="F66" s="20">
        <v>29.35</v>
      </c>
      <c r="G66" s="22">
        <f t="shared" ref="G66:G80" si="2">(E66-F66)/F66</f>
        <v>-0.18705281090289613</v>
      </c>
      <c r="H66" s="15">
        <v>79</v>
      </c>
      <c r="I66" s="15">
        <v>82</v>
      </c>
      <c r="J66" s="29">
        <v>46105</v>
      </c>
      <c r="K66" s="31">
        <v>26.21</v>
      </c>
      <c r="L66" s="38">
        <f t="shared" ref="L66:L80" si="3">(E66-K66)/K66</f>
        <v>-8.966043494849299E-2</v>
      </c>
      <c r="M66" s="31">
        <v>25.91</v>
      </c>
      <c r="N66" s="38">
        <f t="shared" ref="N66:N80" si="4">(E66-M66)/M66</f>
        <v>-7.9120030876109637E-2</v>
      </c>
      <c r="O66" s="31">
        <v>25.81</v>
      </c>
      <c r="P66" s="38">
        <f t="shared" ref="P66:P80" si="5">(E66-O66)/O66</f>
        <v>-7.5552111584657092E-2</v>
      </c>
      <c r="Q66" s="16" t="s">
        <v>4597</v>
      </c>
    </row>
    <row r="67" spans="1:20" x14ac:dyDescent="0.25">
      <c r="A67" s="6" t="s">
        <v>11</v>
      </c>
      <c r="B67" s="16" t="s">
        <v>421</v>
      </c>
      <c r="C67" s="16" t="s">
        <v>437</v>
      </c>
      <c r="E67" s="20">
        <v>54.74</v>
      </c>
      <c r="F67" s="20">
        <v>61.95</v>
      </c>
      <c r="G67" s="22">
        <f t="shared" si="2"/>
        <v>-0.11638418079096045</v>
      </c>
      <c r="H67" s="15">
        <v>58</v>
      </c>
      <c r="I67" s="15">
        <v>85</v>
      </c>
      <c r="J67" s="29">
        <v>46155</v>
      </c>
      <c r="K67" s="31">
        <v>53.49</v>
      </c>
      <c r="L67" s="38">
        <f t="shared" si="3"/>
        <v>2.3368853991400262E-2</v>
      </c>
      <c r="M67" s="31">
        <v>57.2</v>
      </c>
      <c r="N67" s="38">
        <f t="shared" si="4"/>
        <v>-4.3006993006993018E-2</v>
      </c>
      <c r="O67" s="31">
        <v>53.19</v>
      </c>
      <c r="P67" s="38">
        <f t="shared" si="5"/>
        <v>2.9140815942846482E-2</v>
      </c>
      <c r="Q67" s="16" t="s">
        <v>4600</v>
      </c>
    </row>
    <row r="68" spans="1:20" x14ac:dyDescent="0.25">
      <c r="A68" s="6" t="s">
        <v>12</v>
      </c>
      <c r="B68" s="16" t="s">
        <v>2024</v>
      </c>
      <c r="C68" s="16" t="s">
        <v>2025</v>
      </c>
      <c r="E68" s="20">
        <v>59.65</v>
      </c>
      <c r="F68" s="20">
        <v>66</v>
      </c>
      <c r="G68" s="22">
        <f t="shared" si="2"/>
        <v>-9.6212121212121235E-2</v>
      </c>
      <c r="H68" s="15">
        <v>29</v>
      </c>
      <c r="I68" s="15">
        <v>95</v>
      </c>
      <c r="J68" s="29">
        <v>46134</v>
      </c>
      <c r="K68" s="31">
        <v>60.06</v>
      </c>
      <c r="L68" s="38">
        <f t="shared" si="3"/>
        <v>-6.8265068265068876E-3</v>
      </c>
      <c r="M68" s="31">
        <v>61.14</v>
      </c>
      <c r="N68" s="38">
        <f t="shared" si="4"/>
        <v>-2.4370297677461596E-2</v>
      </c>
      <c r="O68" s="31">
        <v>60.37</v>
      </c>
      <c r="P68" s="38">
        <f t="shared" si="5"/>
        <v>-1.1926453536524745E-2</v>
      </c>
      <c r="Q68" s="16" t="s">
        <v>4601</v>
      </c>
      <c r="T68" s="16"/>
    </row>
    <row r="69" spans="1:20" x14ac:dyDescent="0.25">
      <c r="A69" s="6" t="s">
        <v>13</v>
      </c>
      <c r="B69" s="16" t="s">
        <v>4563</v>
      </c>
      <c r="C69" s="16" t="s">
        <v>4575</v>
      </c>
      <c r="E69" s="20">
        <v>35.479999999999997</v>
      </c>
      <c r="F69" s="20">
        <v>37.729999999999997</v>
      </c>
      <c r="G69" s="22">
        <f t="shared" si="2"/>
        <v>-5.9634243307712699E-2</v>
      </c>
      <c r="H69" s="15">
        <v>15</v>
      </c>
      <c r="I69" s="15">
        <v>98</v>
      </c>
      <c r="J69" s="29">
        <v>46105</v>
      </c>
      <c r="K69" s="31">
        <v>32.270000000000003</v>
      </c>
      <c r="L69" s="38">
        <f t="shared" si="3"/>
        <v>9.9473194917880176E-2</v>
      </c>
      <c r="M69" s="31">
        <v>33.99</v>
      </c>
      <c r="N69" s="38">
        <f t="shared" si="4"/>
        <v>4.3836422477199023E-2</v>
      </c>
      <c r="O69" s="31">
        <v>32.26</v>
      </c>
      <c r="P69" s="38">
        <f t="shared" si="5"/>
        <v>9.9814011159330418E-2</v>
      </c>
      <c r="Q69" s="16" t="s">
        <v>4602</v>
      </c>
    </row>
    <row r="70" spans="1:20" x14ac:dyDescent="0.25">
      <c r="A70" s="6" t="s">
        <v>14</v>
      </c>
      <c r="B70" s="16" t="s">
        <v>3107</v>
      </c>
      <c r="C70" s="16" t="s">
        <v>3114</v>
      </c>
      <c r="E70" s="20">
        <v>70.11</v>
      </c>
      <c r="F70" s="20">
        <v>73.97</v>
      </c>
      <c r="G70" s="22">
        <f t="shared" si="2"/>
        <v>-5.2183317561173441E-2</v>
      </c>
      <c r="H70" s="15">
        <v>40</v>
      </c>
      <c r="I70" s="15">
        <v>98</v>
      </c>
      <c r="J70" s="29">
        <v>46155</v>
      </c>
      <c r="K70" s="31">
        <v>77.59</v>
      </c>
      <c r="L70" s="38">
        <f t="shared" si="3"/>
        <v>-9.6404175795850033E-2</v>
      </c>
      <c r="M70" s="31">
        <v>72.16</v>
      </c>
      <c r="N70" s="38">
        <f t="shared" si="4"/>
        <v>-2.840909090909087E-2</v>
      </c>
      <c r="O70" s="31">
        <v>77.430000000000007</v>
      </c>
      <c r="P70" s="38">
        <f t="shared" si="5"/>
        <v>-9.4537001162340262E-2</v>
      </c>
      <c r="Q70" s="16" t="s">
        <v>4598</v>
      </c>
    </row>
    <row r="71" spans="1:20" x14ac:dyDescent="0.25">
      <c r="A71" s="6" t="s">
        <v>15</v>
      </c>
      <c r="B71" s="16" t="s">
        <v>4491</v>
      </c>
      <c r="C71" s="16" t="s">
        <v>4496</v>
      </c>
      <c r="E71" s="20">
        <v>130.37</v>
      </c>
      <c r="F71" s="20">
        <v>136.91999999999999</v>
      </c>
      <c r="G71" s="22">
        <f t="shared" si="2"/>
        <v>-4.7838153666374408E-2</v>
      </c>
      <c r="H71" s="15">
        <v>91</v>
      </c>
      <c r="I71" s="15">
        <v>79</v>
      </c>
      <c r="J71" s="29">
        <v>46148</v>
      </c>
      <c r="K71" s="31">
        <v>132.33000000000001</v>
      </c>
      <c r="L71" s="38">
        <f t="shared" si="3"/>
        <v>-1.4811456207964995E-2</v>
      </c>
      <c r="M71" s="31">
        <v>138.28</v>
      </c>
      <c r="N71" s="38">
        <f t="shared" si="4"/>
        <v>-5.7202776974255111E-2</v>
      </c>
      <c r="O71" s="31">
        <v>131.69</v>
      </c>
      <c r="P71" s="38">
        <f t="shared" si="5"/>
        <v>-1.0023540132128432E-2</v>
      </c>
      <c r="Q71" s="16" t="s">
        <v>4604</v>
      </c>
    </row>
    <row r="72" spans="1:20" x14ac:dyDescent="0.25">
      <c r="A72" s="6" t="s">
        <v>16</v>
      </c>
      <c r="B72" s="16" t="s">
        <v>280</v>
      </c>
      <c r="C72" s="16" t="s">
        <v>290</v>
      </c>
      <c r="E72" s="20">
        <v>42.76</v>
      </c>
      <c r="F72" s="20">
        <v>44.71</v>
      </c>
      <c r="G72" s="22">
        <f t="shared" si="2"/>
        <v>-4.3614403936479598E-2</v>
      </c>
      <c r="H72" s="15">
        <v>92</v>
      </c>
      <c r="I72" s="15">
        <v>96</v>
      </c>
      <c r="J72" s="29">
        <v>46169</v>
      </c>
      <c r="K72" s="31">
        <v>40.06</v>
      </c>
      <c r="L72" s="38">
        <f t="shared" si="3"/>
        <v>6.7398901647528597E-2</v>
      </c>
      <c r="M72" s="31">
        <v>40.25</v>
      </c>
      <c r="N72" s="38">
        <f t="shared" si="4"/>
        <v>6.2360248447204919E-2</v>
      </c>
      <c r="O72" s="31">
        <v>39.85</v>
      </c>
      <c r="P72" s="38">
        <f t="shared" si="5"/>
        <v>7.3023839397741444E-2</v>
      </c>
      <c r="Q72" s="16" t="s">
        <v>160</v>
      </c>
    </row>
    <row r="73" spans="1:20" x14ac:dyDescent="0.25">
      <c r="A73" s="6" t="s">
        <v>17</v>
      </c>
      <c r="B73" s="16" t="s">
        <v>4603</v>
      </c>
      <c r="C73" s="16" t="s">
        <v>4611</v>
      </c>
      <c r="E73" s="20">
        <v>201.9</v>
      </c>
      <c r="F73" s="20">
        <v>210.27</v>
      </c>
      <c r="G73" s="22">
        <f t="shared" si="2"/>
        <v>-3.9805963760878887E-2</v>
      </c>
      <c r="H73" s="15">
        <v>95</v>
      </c>
      <c r="I73" s="15">
        <v>92</v>
      </c>
      <c r="J73" s="29">
        <v>46148</v>
      </c>
      <c r="K73" s="31">
        <v>194.14</v>
      </c>
      <c r="L73" s="38">
        <f t="shared" si="3"/>
        <v>3.9971154836715872E-2</v>
      </c>
      <c r="M73" s="31">
        <v>196.18</v>
      </c>
      <c r="N73" s="38">
        <f t="shared" si="4"/>
        <v>2.9156896727495149E-2</v>
      </c>
      <c r="O73" s="31">
        <v>194.72</v>
      </c>
      <c r="P73" s="38">
        <f t="shared" si="5"/>
        <v>3.6873459326212034E-2</v>
      </c>
      <c r="Q73" s="16" t="s">
        <v>4612</v>
      </c>
    </row>
    <row r="74" spans="1:20" x14ac:dyDescent="0.25">
      <c r="A74" s="6" t="s">
        <v>31</v>
      </c>
      <c r="B74" s="16" t="s">
        <v>2253</v>
      </c>
      <c r="C74" s="16" t="s">
        <v>2264</v>
      </c>
      <c r="E74" s="20">
        <v>34.99</v>
      </c>
      <c r="F74" s="20">
        <v>35</v>
      </c>
      <c r="G74" s="22">
        <f t="shared" si="2"/>
        <v>-2.8571428571422887E-4</v>
      </c>
      <c r="H74" s="15">
        <v>58</v>
      </c>
      <c r="I74" s="15">
        <v>88</v>
      </c>
      <c r="J74" s="29">
        <v>46155</v>
      </c>
      <c r="K74" s="31">
        <v>29.36</v>
      </c>
      <c r="L74" s="38">
        <f t="shared" si="3"/>
        <v>0.191757493188011</v>
      </c>
      <c r="M74" s="31">
        <v>32.869999999999997</v>
      </c>
      <c r="N74" s="38">
        <f t="shared" si="4"/>
        <v>6.4496501369029652E-2</v>
      </c>
      <c r="O74" s="31">
        <v>29.29</v>
      </c>
      <c r="P74" s="38">
        <f t="shared" si="5"/>
        <v>0.19460566746329816</v>
      </c>
      <c r="Q74" s="16" t="s">
        <v>4605</v>
      </c>
    </row>
    <row r="75" spans="1:20" x14ac:dyDescent="0.25">
      <c r="A75" s="6" t="s">
        <v>33</v>
      </c>
      <c r="B75" s="16" t="s">
        <v>4409</v>
      </c>
      <c r="C75" s="16" t="s">
        <v>4422</v>
      </c>
      <c r="E75" s="20">
        <v>62.59</v>
      </c>
      <c r="F75" s="20">
        <v>61.67</v>
      </c>
      <c r="G75" s="22">
        <f t="shared" si="2"/>
        <v>1.4918112534457625E-2</v>
      </c>
      <c r="H75" s="15">
        <v>99</v>
      </c>
      <c r="I75" s="15">
        <v>90</v>
      </c>
      <c r="J75" s="29">
        <v>46141</v>
      </c>
      <c r="K75" s="31">
        <v>54.68</v>
      </c>
      <c r="L75" s="38">
        <f t="shared" si="3"/>
        <v>0.14465983906364308</v>
      </c>
      <c r="M75" s="31">
        <v>57.67</v>
      </c>
      <c r="N75" s="38">
        <f t="shared" si="4"/>
        <v>8.5312987688572942E-2</v>
      </c>
      <c r="O75" s="31">
        <v>53.6</v>
      </c>
      <c r="P75" s="38">
        <f t="shared" si="5"/>
        <v>0.16772388059701496</v>
      </c>
      <c r="Q75" s="16" t="s">
        <v>4599</v>
      </c>
    </row>
    <row r="76" spans="1:20" x14ac:dyDescent="0.25">
      <c r="A76" s="6" t="s">
        <v>34</v>
      </c>
      <c r="B76" s="16" t="s">
        <v>193</v>
      </c>
      <c r="C76" s="16" t="s">
        <v>195</v>
      </c>
      <c r="E76" s="20">
        <v>241.09</v>
      </c>
      <c r="F76" s="20">
        <v>237</v>
      </c>
      <c r="G76" s="22">
        <f t="shared" si="2"/>
        <v>1.7257383966244742E-2</v>
      </c>
      <c r="H76" s="15">
        <v>97</v>
      </c>
      <c r="I76" s="15">
        <v>88</v>
      </c>
      <c r="J76" s="29">
        <v>46100</v>
      </c>
      <c r="K76" s="31">
        <v>248.82</v>
      </c>
      <c r="L76" s="38">
        <f t="shared" si="3"/>
        <v>-3.1066634514910336E-2</v>
      </c>
      <c r="M76" s="31">
        <v>256.12</v>
      </c>
      <c r="N76" s="38">
        <f t="shared" si="4"/>
        <v>-5.868342964235515E-2</v>
      </c>
      <c r="O76" s="31">
        <v>246.92</v>
      </c>
      <c r="P76" s="38">
        <f t="shared" si="5"/>
        <v>-2.3610886116960897E-2</v>
      </c>
      <c r="Q76" s="16" t="s">
        <v>4608</v>
      </c>
    </row>
    <row r="77" spans="1:20" x14ac:dyDescent="0.25">
      <c r="A77" s="6" t="s">
        <v>35</v>
      </c>
      <c r="B77" s="16" t="s">
        <v>1666</v>
      </c>
      <c r="C77" s="16" t="s">
        <v>1678</v>
      </c>
      <c r="E77" s="20">
        <v>395.11</v>
      </c>
      <c r="F77" s="20">
        <v>372.01</v>
      </c>
      <c r="G77" s="22">
        <f t="shared" si="2"/>
        <v>6.2095104970296564E-2</v>
      </c>
      <c r="H77" s="15">
        <v>99</v>
      </c>
      <c r="I77" s="15">
        <v>96</v>
      </c>
      <c r="J77" s="29">
        <v>46146</v>
      </c>
      <c r="K77" s="31">
        <v>378.54</v>
      </c>
      <c r="L77" s="38">
        <f t="shared" si="3"/>
        <v>4.3773445342632201E-2</v>
      </c>
      <c r="M77" s="31">
        <v>412.36</v>
      </c>
      <c r="N77" s="38">
        <f t="shared" si="4"/>
        <v>-4.1832379474245805E-2</v>
      </c>
      <c r="O77" s="31">
        <v>372.69</v>
      </c>
      <c r="P77" s="38">
        <f t="shared" si="5"/>
        <v>6.015723523571874E-2</v>
      </c>
      <c r="Q77" s="16" t="s">
        <v>4610</v>
      </c>
    </row>
    <row r="78" spans="1:20" x14ac:dyDescent="0.25">
      <c r="A78" s="6" t="s">
        <v>38</v>
      </c>
      <c r="B78" s="16" t="s">
        <v>4525</v>
      </c>
      <c r="C78" s="16" t="s">
        <v>4539</v>
      </c>
      <c r="E78" s="20">
        <v>64.02</v>
      </c>
      <c r="F78" s="20">
        <v>59.88</v>
      </c>
      <c r="G78" s="22">
        <f t="shared" si="2"/>
        <v>6.9138276553106101E-2</v>
      </c>
      <c r="H78" s="15">
        <v>40</v>
      </c>
      <c r="I78" s="15">
        <v>83</v>
      </c>
      <c r="J78" s="29">
        <v>46148</v>
      </c>
      <c r="K78" s="31">
        <v>58.85</v>
      </c>
      <c r="L78" s="38">
        <f t="shared" si="3"/>
        <v>8.7850467289719528E-2</v>
      </c>
      <c r="M78" s="31">
        <v>61.65</v>
      </c>
      <c r="N78" s="38">
        <f t="shared" si="4"/>
        <v>3.8442822384428185E-2</v>
      </c>
      <c r="O78" s="31">
        <v>58.18</v>
      </c>
      <c r="P78" s="38">
        <f t="shared" si="5"/>
        <v>0.10037813681677546</v>
      </c>
      <c r="Q78" s="16" t="s">
        <v>4606</v>
      </c>
    </row>
    <row r="79" spans="1:20" x14ac:dyDescent="0.25">
      <c r="A79" s="6" t="s">
        <v>44</v>
      </c>
      <c r="B79" s="16" t="s">
        <v>4493</v>
      </c>
      <c r="C79" s="16" t="s">
        <v>4500</v>
      </c>
      <c r="E79" s="20">
        <v>45.46</v>
      </c>
      <c r="F79" s="20">
        <v>41.06</v>
      </c>
      <c r="G79" s="22">
        <f t="shared" si="2"/>
        <v>0.10716025328787136</v>
      </c>
      <c r="H79" s="15">
        <v>89</v>
      </c>
      <c r="I79" s="15">
        <v>92</v>
      </c>
      <c r="J79" s="29">
        <v>46160</v>
      </c>
      <c r="K79" s="31">
        <v>40.71</v>
      </c>
      <c r="L79" s="38">
        <f t="shared" si="3"/>
        <v>0.11667894866126259</v>
      </c>
      <c r="M79" s="31">
        <v>43.13</v>
      </c>
      <c r="N79" s="38">
        <f t="shared" si="4"/>
        <v>5.4022722003245954E-2</v>
      </c>
      <c r="O79" s="31">
        <v>40.24</v>
      </c>
      <c r="P79" s="38">
        <f t="shared" si="5"/>
        <v>0.12972166998011925</v>
      </c>
      <c r="Q79" s="16" t="s">
        <v>4607</v>
      </c>
    </row>
    <row r="80" spans="1:20" x14ac:dyDescent="0.25">
      <c r="A80" s="6" t="s">
        <v>45</v>
      </c>
      <c r="B80" s="16" t="s">
        <v>4526</v>
      </c>
      <c r="C80" s="16" t="s">
        <v>4541</v>
      </c>
      <c r="E80" s="20">
        <v>22.97</v>
      </c>
      <c r="F80" s="20">
        <v>19.82</v>
      </c>
      <c r="G80" s="22">
        <f t="shared" si="2"/>
        <v>0.1589303733602421</v>
      </c>
      <c r="H80" s="15">
        <v>73</v>
      </c>
      <c r="I80" s="15">
        <v>88</v>
      </c>
      <c r="J80" s="29">
        <v>46141</v>
      </c>
      <c r="K80" s="31">
        <v>19.88</v>
      </c>
      <c r="L80" s="38">
        <f t="shared" si="3"/>
        <v>0.15543259557344064</v>
      </c>
      <c r="M80" s="31">
        <v>21.58</v>
      </c>
      <c r="N80" s="38">
        <f t="shared" si="4"/>
        <v>6.4411492122335531E-2</v>
      </c>
      <c r="O80" s="31">
        <v>19.52</v>
      </c>
      <c r="P80" s="38">
        <f t="shared" si="5"/>
        <v>0.17674180327868849</v>
      </c>
      <c r="Q80" s="16" t="s">
        <v>4609</v>
      </c>
    </row>
    <row r="81" spans="1:17" x14ac:dyDescent="0.25">
      <c r="A81" s="6" t="s">
        <v>46</v>
      </c>
    </row>
    <row r="82" spans="1:17" x14ac:dyDescent="0.25">
      <c r="A82" s="6" t="s">
        <v>47</v>
      </c>
    </row>
    <row r="83" spans="1:17" x14ac:dyDescent="0.25">
      <c r="A83" s="6" t="s">
        <v>54</v>
      </c>
      <c r="B83" s="16" t="s">
        <v>4073</v>
      </c>
      <c r="C83" s="16" t="s">
        <v>4080</v>
      </c>
      <c r="E83" s="20">
        <v>198.15</v>
      </c>
      <c r="F83" s="20">
        <v>192.3</v>
      </c>
      <c r="G83" s="22">
        <f t="shared" ref="G83:G84" si="6">(E83-F83)/F83</f>
        <v>3.0421216848673917E-2</v>
      </c>
      <c r="I83" s="15">
        <v>67</v>
      </c>
      <c r="K83" s="31">
        <v>199.87</v>
      </c>
      <c r="L83" s="38">
        <f t="shared" ref="L83:L84" si="7">(E83-K83)/K83</f>
        <v>-8.6055936358633046E-3</v>
      </c>
      <c r="M83" s="31">
        <v>201.81</v>
      </c>
      <c r="N83" s="38">
        <f t="shared" ref="N83:N84" si="8">(E83-M83)/M83</f>
        <v>-1.8135870373123218E-2</v>
      </c>
      <c r="O83" s="31">
        <v>199.27</v>
      </c>
      <c r="P83" s="38">
        <f t="shared" ref="P83:P84" si="9">(E83-O83)/O83</f>
        <v>-5.620514879309502E-3</v>
      </c>
      <c r="Q83" s="16" t="s">
        <v>2296</v>
      </c>
    </row>
    <row r="84" spans="1:17" x14ac:dyDescent="0.25">
      <c r="A84" s="6" t="s">
        <v>56</v>
      </c>
      <c r="B84" s="16" t="s">
        <v>4074</v>
      </c>
      <c r="C84" s="16" t="s">
        <v>4082</v>
      </c>
      <c r="E84" s="20">
        <v>250.89</v>
      </c>
      <c r="F84" s="20">
        <v>252.77</v>
      </c>
      <c r="G84" s="22">
        <f t="shared" si="6"/>
        <v>-7.4375914863315414E-3</v>
      </c>
      <c r="I84" s="15">
        <v>71</v>
      </c>
      <c r="K84" s="31">
        <v>260.41000000000003</v>
      </c>
      <c r="L84" s="38">
        <f t="shared" si="7"/>
        <v>-3.6557735878038622E-2</v>
      </c>
      <c r="M84" s="31">
        <v>261.02999999999997</v>
      </c>
      <c r="N84" s="38">
        <f t="shared" si="8"/>
        <v>-3.8846109642569772E-2</v>
      </c>
      <c r="O84" s="31">
        <v>260.41000000000003</v>
      </c>
      <c r="P84" s="38">
        <f t="shared" si="9"/>
        <v>-3.6557735878038622E-2</v>
      </c>
      <c r="Q84" s="16" t="s">
        <v>2296</v>
      </c>
    </row>
    <row r="85" spans="1:17" x14ac:dyDescent="0.25">
      <c r="A85" s="6" t="s">
        <v>63</v>
      </c>
      <c r="J85" s="29"/>
    </row>
    <row r="86" spans="1:17" x14ac:dyDescent="0.25">
      <c r="A86" s="6" t="s">
        <v>64</v>
      </c>
      <c r="J86" s="29"/>
    </row>
    <row r="87" spans="1:17" x14ac:dyDescent="0.25">
      <c r="A87" s="6" t="s">
        <v>65</v>
      </c>
    </row>
    <row r="88" spans="1:17" x14ac:dyDescent="0.25">
      <c r="A88" s="6" t="s">
        <v>66</v>
      </c>
    </row>
    <row r="89" spans="1:17" x14ac:dyDescent="0.25">
      <c r="A89" s="6" t="s">
        <v>67</v>
      </c>
    </row>
    <row r="90" spans="1:17" x14ac:dyDescent="0.25">
      <c r="A90" s="6" t="s">
        <v>68</v>
      </c>
    </row>
    <row r="91" spans="1:17" x14ac:dyDescent="0.25">
      <c r="A91" s="6" t="s">
        <v>69</v>
      </c>
    </row>
    <row r="92" spans="1:17" x14ac:dyDescent="0.25">
      <c r="A92" s="6" t="s">
        <v>70</v>
      </c>
    </row>
    <row r="93" spans="1:17" x14ac:dyDescent="0.25">
      <c r="A93" s="6" t="s">
        <v>75</v>
      </c>
    </row>
    <row r="94" spans="1:17" x14ac:dyDescent="0.25">
      <c r="A94" s="6" t="s">
        <v>76</v>
      </c>
    </row>
    <row r="95" spans="1:17" x14ac:dyDescent="0.25">
      <c r="A95" s="6" t="s">
        <v>78</v>
      </c>
    </row>
    <row r="96" spans="1:17" x14ac:dyDescent="0.25">
      <c r="A96" s="6" t="s">
        <v>79</v>
      </c>
    </row>
    <row r="97" spans="1:17" x14ac:dyDescent="0.25">
      <c r="A97" s="6" t="s">
        <v>81</v>
      </c>
    </row>
    <row r="98" spans="1:17" x14ac:dyDescent="0.25">
      <c r="A98" s="6" t="s">
        <v>119</v>
      </c>
      <c r="Q98" s="16"/>
    </row>
    <row r="99" spans="1:17" x14ac:dyDescent="0.25">
      <c r="A99" s="6" t="s">
        <v>148</v>
      </c>
    </row>
    <row r="100" spans="1:17" x14ac:dyDescent="0.25">
      <c r="A100" s="6" t="s">
        <v>149</v>
      </c>
      <c r="J100" s="29"/>
    </row>
    <row r="103" spans="1:17" x14ac:dyDescent="0.25">
      <c r="J103" s="29"/>
    </row>
    <row r="104" spans="1:17" x14ac:dyDescent="0.25">
      <c r="J104" s="29"/>
    </row>
    <row r="105" spans="1:17" x14ac:dyDescent="0.25">
      <c r="J105" s="29"/>
    </row>
    <row r="113" customFormat="1" x14ac:dyDescent="0.25"/>
    <row r="114"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sheetData>
  <sortState xmlns:xlrd2="http://schemas.microsoft.com/office/spreadsheetml/2017/richdata2" ref="B66:Q80">
    <sortCondition ref="G66:G80"/>
  </sortState>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7FE10-26EA-4ED7-8F68-E22087623B77}">
  <dimension ref="A1:XFD142"/>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46094</v>
      </c>
      <c r="I3" s="2"/>
      <c r="J3" s="29">
        <v>46097</v>
      </c>
      <c r="K3" s="28" t="s">
        <v>4628</v>
      </c>
      <c r="L3" s="28">
        <v>46099</v>
      </c>
      <c r="M3" s="28">
        <v>46100</v>
      </c>
      <c r="N3" s="28">
        <v>46101</v>
      </c>
      <c r="P3" s="2" t="s">
        <v>82</v>
      </c>
      <c r="R3" s="2" t="s">
        <v>82</v>
      </c>
    </row>
    <row r="4" spans="1:18" ht="15.75" thickBot="1" x14ac:dyDescent="0.3">
      <c r="A4" t="s">
        <v>0</v>
      </c>
      <c r="C4" s="10">
        <v>46097</v>
      </c>
      <c r="D4" s="11" t="s">
        <v>32</v>
      </c>
      <c r="E4" s="10">
        <v>46101</v>
      </c>
      <c r="J4" s="2" t="s">
        <v>26</v>
      </c>
      <c r="K4" s="2" t="s">
        <v>27</v>
      </c>
      <c r="L4" s="2" t="s">
        <v>28</v>
      </c>
      <c r="M4" s="2" t="s">
        <v>29</v>
      </c>
      <c r="N4" s="2" t="s">
        <v>30</v>
      </c>
    </row>
    <row r="5" spans="1:18" ht="15.75" thickBot="1" x14ac:dyDescent="0.3">
      <c r="A5" t="s">
        <v>910</v>
      </c>
      <c r="F5" s="8">
        <v>23241.99</v>
      </c>
      <c r="G5" s="36" t="s">
        <v>25</v>
      </c>
      <c r="H5" s="8">
        <v>22105.360000000001</v>
      </c>
      <c r="J5" s="14">
        <v>22374.13</v>
      </c>
      <c r="K5" s="14">
        <v>22479.53</v>
      </c>
      <c r="L5" s="14">
        <v>22152.42</v>
      </c>
      <c r="M5" s="14">
        <v>22090.69</v>
      </c>
      <c r="N5" s="14">
        <v>21647.61</v>
      </c>
      <c r="P5" s="5">
        <f>(N5-H5)/H5</f>
        <v>-2.0707647376021019E-2</v>
      </c>
      <c r="R5" s="5">
        <f>(N5-F5)/F5</f>
        <v>-6.8599117373340276E-2</v>
      </c>
    </row>
    <row r="6" spans="1:18" ht="15.75" thickBot="1" x14ac:dyDescent="0.3">
      <c r="A6" t="s">
        <v>302</v>
      </c>
      <c r="C6" s="40" t="s">
        <v>909</v>
      </c>
      <c r="D6" s="1"/>
      <c r="E6" s="1"/>
      <c r="F6" s="9">
        <v>6845.5</v>
      </c>
      <c r="G6" s="36" t="s">
        <v>107</v>
      </c>
      <c r="H6" s="9">
        <v>6632.19</v>
      </c>
      <c r="J6" s="14">
        <v>6699.38</v>
      </c>
      <c r="K6" s="17">
        <v>6716.09</v>
      </c>
      <c r="L6" s="17">
        <v>6628.06</v>
      </c>
      <c r="M6" s="14">
        <v>6606.49</v>
      </c>
      <c r="N6" s="14">
        <v>6506.48</v>
      </c>
      <c r="P6" s="5">
        <f>(N6-H6)/H6</f>
        <v>-1.8954523317335607E-2</v>
      </c>
      <c r="R6" s="5">
        <f>(N6-F6)/F6</f>
        <v>-4.9524505149368264E-2</v>
      </c>
    </row>
    <row r="7" spans="1:18" x14ac:dyDescent="0.25">
      <c r="C7" s="35"/>
      <c r="J7" s="12"/>
    </row>
    <row r="8" spans="1:18" x14ac:dyDescent="0.25">
      <c r="C8" s="12"/>
      <c r="J8" s="12"/>
    </row>
    <row r="9" spans="1:18" x14ac:dyDescent="0.25">
      <c r="C9" s="12"/>
      <c r="J9" s="12"/>
    </row>
    <row r="10" spans="1:18" x14ac:dyDescent="0.25">
      <c r="A10" t="s">
        <v>3</v>
      </c>
      <c r="C10" s="16" t="s">
        <v>4655</v>
      </c>
      <c r="J10" s="16"/>
    </row>
    <row r="11" spans="1:18" x14ac:dyDescent="0.25">
      <c r="C11" s="27" t="s">
        <v>4656</v>
      </c>
      <c r="J11" s="16"/>
    </row>
    <row r="12" spans="1:18" x14ac:dyDescent="0.25">
      <c r="C12" s="27" t="s">
        <v>4657</v>
      </c>
      <c r="J12" s="16"/>
    </row>
    <row r="13" spans="1:18" x14ac:dyDescent="0.25">
      <c r="C13" s="27" t="s">
        <v>4658</v>
      </c>
      <c r="J13" s="16"/>
    </row>
    <row r="14" spans="1:18" x14ac:dyDescent="0.25">
      <c r="C14" s="27" t="s">
        <v>4659</v>
      </c>
      <c r="J14" s="16"/>
    </row>
    <row r="15" spans="1:18" x14ac:dyDescent="0.25">
      <c r="C15" s="27" t="s">
        <v>4660</v>
      </c>
      <c r="J15" s="16"/>
    </row>
    <row r="16" spans="1:18" x14ac:dyDescent="0.25">
      <c r="C16" s="16" t="s">
        <v>4661</v>
      </c>
      <c r="J16" s="16"/>
    </row>
    <row r="17" spans="3:10" x14ac:dyDescent="0.25">
      <c r="C17" s="16" t="s">
        <v>4662</v>
      </c>
      <c r="J17" s="16"/>
    </row>
    <row r="18" spans="3:10" x14ac:dyDescent="0.25">
      <c r="C18" s="16" t="s">
        <v>4663</v>
      </c>
      <c r="J18" s="16"/>
    </row>
    <row r="19" spans="3:10" x14ac:dyDescent="0.25">
      <c r="C19" s="16" t="s">
        <v>4664</v>
      </c>
      <c r="J19" s="16"/>
    </row>
    <row r="20" spans="3:10" x14ac:dyDescent="0.25">
      <c r="C20" s="16"/>
      <c r="J20" s="16"/>
    </row>
    <row r="21" spans="3:10" x14ac:dyDescent="0.25">
      <c r="C21" s="12" t="s">
        <v>182</v>
      </c>
      <c r="D21" s="12" t="s">
        <v>4653</v>
      </c>
      <c r="J21" s="16"/>
    </row>
    <row r="22" spans="3:10" x14ac:dyDescent="0.25">
      <c r="C22" s="12" t="s">
        <v>163</v>
      </c>
      <c r="D22" s="12" t="s">
        <v>4654</v>
      </c>
      <c r="J22" s="16"/>
    </row>
    <row r="23" spans="3:10" x14ac:dyDescent="0.25">
      <c r="C23" s="12" t="s">
        <v>4084</v>
      </c>
      <c r="D23" s="12"/>
      <c r="J23" s="16"/>
    </row>
    <row r="24" spans="3:10" x14ac:dyDescent="0.25">
      <c r="F24" s="2" t="s">
        <v>154</v>
      </c>
      <c r="J24" s="16"/>
    </row>
    <row r="25" spans="3:10" x14ac:dyDescent="0.25">
      <c r="C25" t="s">
        <v>102</v>
      </c>
      <c r="D25" s="5">
        <v>0.6048</v>
      </c>
      <c r="E25" s="7"/>
      <c r="F25" s="2" t="s">
        <v>155</v>
      </c>
      <c r="I25" s="5"/>
      <c r="J25" s="16"/>
    </row>
    <row r="26" spans="3:10" x14ac:dyDescent="0.25">
      <c r="C26" s="16"/>
      <c r="D26" s="5"/>
      <c r="E26" s="7"/>
      <c r="F26" s="5"/>
      <c r="I26" s="5"/>
      <c r="J26" s="16"/>
    </row>
    <row r="27" spans="3:10" x14ac:dyDescent="0.25">
      <c r="C27" s="16"/>
      <c r="D27" s="5"/>
      <c r="E27" s="7"/>
      <c r="F27" s="34"/>
      <c r="I27" s="5"/>
      <c r="J27" s="16"/>
    </row>
    <row r="28" spans="3:10" x14ac:dyDescent="0.25">
      <c r="C28" t="s">
        <v>2289</v>
      </c>
      <c r="D28" s="5">
        <v>0.2046</v>
      </c>
      <c r="F28" s="5">
        <v>5.7200000000000001E-2</v>
      </c>
      <c r="I28" s="5"/>
      <c r="J28" s="16"/>
    </row>
    <row r="29" spans="3:10" x14ac:dyDescent="0.25">
      <c r="C29" t="s">
        <v>4213</v>
      </c>
      <c r="D29" s="5">
        <v>0.1024</v>
      </c>
      <c r="F29" s="5">
        <v>1.6E-2</v>
      </c>
      <c r="I29" s="5"/>
      <c r="J29" s="16"/>
    </row>
    <row r="30" spans="3:10" x14ac:dyDescent="0.25">
      <c r="C30" t="s">
        <v>4331</v>
      </c>
      <c r="D30" s="5">
        <v>8.8200000000000001E-2</v>
      </c>
      <c r="F30" s="5">
        <v>-4.1399999999999999E-2</v>
      </c>
      <c r="I30" s="5"/>
      <c r="J30" s="16"/>
    </row>
    <row r="31" spans="3:10" x14ac:dyDescent="0.25">
      <c r="D31" s="5"/>
      <c r="F31" s="5"/>
      <c r="I31" s="5"/>
      <c r="J31" s="16"/>
    </row>
    <row r="32" spans="3:10" x14ac:dyDescent="0.25">
      <c r="D32" s="5"/>
      <c r="F32" s="5"/>
      <c r="I32" s="5"/>
      <c r="J32" s="16"/>
    </row>
    <row r="33" spans="1:19 16384:16384" x14ac:dyDescent="0.25">
      <c r="D33" s="5"/>
      <c r="F33" s="5"/>
      <c r="I33" s="5"/>
      <c r="J33" s="16"/>
    </row>
    <row r="34" spans="1:19 16384:16384" x14ac:dyDescent="0.25">
      <c r="I34" s="5"/>
      <c r="J34" s="16"/>
      <c r="XFD34">
        <v>7</v>
      </c>
    </row>
    <row r="35" spans="1:19 16384:16384" x14ac:dyDescent="0.25">
      <c r="G35" s="22"/>
      <c r="H35" s="16"/>
      <c r="I35" s="5"/>
      <c r="J35" s="16"/>
    </row>
    <row r="36" spans="1:19 16384:16384" x14ac:dyDescent="0.25">
      <c r="G36" s="22"/>
      <c r="H36" s="16"/>
      <c r="I36" s="5"/>
      <c r="J36" s="16"/>
    </row>
    <row r="37" spans="1:19 16384:16384" x14ac:dyDescent="0.25">
      <c r="G37" s="22"/>
      <c r="H37" s="16"/>
      <c r="I37" s="5"/>
      <c r="J37" s="16"/>
    </row>
    <row r="38" spans="1:19 16384:16384" x14ac:dyDescent="0.25">
      <c r="G38" s="22"/>
      <c r="H38" s="16"/>
      <c r="I38" s="5"/>
      <c r="J38" s="16"/>
    </row>
    <row r="39" spans="1:19 16384:16384" x14ac:dyDescent="0.25">
      <c r="D39" s="5"/>
      <c r="E39" s="21"/>
      <c r="F39" s="34"/>
      <c r="G39" s="22"/>
      <c r="H39" s="16"/>
      <c r="I39" s="5"/>
      <c r="J39" s="16"/>
    </row>
    <row r="40" spans="1:19 16384:16384" x14ac:dyDescent="0.25">
      <c r="D40" s="5">
        <f>SUM(D25:D39)</f>
        <v>1</v>
      </c>
      <c r="F40" s="34"/>
      <c r="I40" s="22"/>
      <c r="J40" s="16"/>
    </row>
    <row r="41" spans="1:19 16384:16384" x14ac:dyDescent="0.25">
      <c r="E41" s="21"/>
      <c r="F41" s="16"/>
      <c r="G41" s="22"/>
      <c r="H41" s="16"/>
      <c r="I41" s="22"/>
      <c r="J41" s="16"/>
    </row>
    <row r="42" spans="1:19 16384:16384" x14ac:dyDescent="0.25">
      <c r="C42" s="12"/>
      <c r="D42" s="5"/>
      <c r="E42" s="21"/>
      <c r="F42" s="16"/>
      <c r="G42" s="22"/>
      <c r="H42" s="16"/>
      <c r="I42" s="22"/>
      <c r="J42" s="16"/>
    </row>
    <row r="43" spans="1:19 16384:16384" x14ac:dyDescent="0.25">
      <c r="C43" s="12"/>
      <c r="E43" s="21"/>
      <c r="F43" s="15" t="s">
        <v>108</v>
      </c>
      <c r="G43" s="16"/>
      <c r="H43" s="12"/>
      <c r="I43" s="16"/>
    </row>
    <row r="44" spans="1:19 16384:16384" x14ac:dyDescent="0.25">
      <c r="A44" t="s">
        <v>4</v>
      </c>
      <c r="C44" s="12"/>
      <c r="E44" s="24" t="s">
        <v>6</v>
      </c>
      <c r="F44" s="24" t="s">
        <v>7</v>
      </c>
      <c r="G44" s="24" t="s">
        <v>8</v>
      </c>
      <c r="H44" s="24" t="s">
        <v>9</v>
      </c>
      <c r="I44" s="24" t="s">
        <v>21</v>
      </c>
      <c r="J44" s="24" t="s">
        <v>23</v>
      </c>
      <c r="K44" s="24" t="s">
        <v>22</v>
      </c>
      <c r="L44" s="24" t="s">
        <v>120</v>
      </c>
      <c r="M44" s="23" t="s">
        <v>10</v>
      </c>
      <c r="N44" s="25"/>
      <c r="O44" s="25"/>
      <c r="P44" s="25"/>
      <c r="Q44" s="25"/>
      <c r="R44" s="25"/>
      <c r="S44" s="25"/>
    </row>
    <row r="45" spans="1:19 16384:16384" x14ac:dyDescent="0.25">
      <c r="A45" s="6" t="s">
        <v>5</v>
      </c>
      <c r="B45" t="s">
        <v>2289</v>
      </c>
      <c r="E45" s="4">
        <v>851.07</v>
      </c>
      <c r="F45" s="4">
        <v>643.41999999999996</v>
      </c>
      <c r="G45" s="5">
        <f t="shared" ref="G45:G46" si="0">(E45-F45)/F45</f>
        <v>0.32272854434117698</v>
      </c>
      <c r="H45" s="13">
        <v>775</v>
      </c>
      <c r="I45" s="4">
        <v>664.69</v>
      </c>
      <c r="J45" s="2">
        <v>96</v>
      </c>
      <c r="K45" s="2">
        <v>78</v>
      </c>
      <c r="L45" s="2"/>
      <c r="M45" t="s">
        <v>4629</v>
      </c>
    </row>
    <row r="46" spans="1:19 16384:16384" x14ac:dyDescent="0.25">
      <c r="A46" s="6" t="s">
        <v>11</v>
      </c>
      <c r="B46" t="s">
        <v>4213</v>
      </c>
      <c r="E46" s="4">
        <v>45.36</v>
      </c>
      <c r="F46" s="4">
        <v>39.56</v>
      </c>
      <c r="G46" s="5">
        <f t="shared" si="0"/>
        <v>0.14661274014155704</v>
      </c>
      <c r="H46" s="13">
        <v>42.5</v>
      </c>
      <c r="I46" s="4">
        <v>40.68</v>
      </c>
      <c r="J46" s="2">
        <v>94</v>
      </c>
      <c r="K46" s="37" t="s">
        <v>247</v>
      </c>
      <c r="L46" s="2"/>
      <c r="M46" t="s">
        <v>4630</v>
      </c>
    </row>
    <row r="47" spans="1:19 16384:16384" x14ac:dyDescent="0.25">
      <c r="A47" s="6" t="s">
        <v>12</v>
      </c>
      <c r="B47" t="s">
        <v>4331</v>
      </c>
      <c r="E47" s="4">
        <v>25.93</v>
      </c>
      <c r="F47" s="4">
        <v>38.369999999999997</v>
      </c>
      <c r="G47" s="5">
        <f>(E47-F47)/F47</f>
        <v>-0.32421162366432105</v>
      </c>
      <c r="H47" s="20">
        <v>34</v>
      </c>
      <c r="I47" s="4">
        <v>39.61</v>
      </c>
      <c r="J47" s="2">
        <v>97</v>
      </c>
      <c r="K47" s="2">
        <v>32</v>
      </c>
      <c r="L47" s="2"/>
      <c r="M47" t="s">
        <v>4631</v>
      </c>
    </row>
    <row r="48" spans="1:19 16384:16384" x14ac:dyDescent="0.25">
      <c r="A48" s="6" t="s">
        <v>13</v>
      </c>
      <c r="E48" s="4"/>
      <c r="F48" s="4"/>
      <c r="G48" s="5"/>
      <c r="H48" s="20"/>
      <c r="I48" s="4"/>
      <c r="J48" s="2"/>
      <c r="K48" s="2"/>
    </row>
    <row r="49" spans="1:20" x14ac:dyDescent="0.25">
      <c r="A49" s="6" t="s">
        <v>14</v>
      </c>
      <c r="E49" s="4"/>
      <c r="F49" s="4"/>
      <c r="G49" s="5"/>
      <c r="H49" s="20"/>
      <c r="I49" s="4"/>
      <c r="J49" s="2"/>
      <c r="K49" s="2"/>
      <c r="L49" s="2"/>
    </row>
    <row r="50" spans="1:20" x14ac:dyDescent="0.25">
      <c r="A50" s="6" t="s">
        <v>15</v>
      </c>
      <c r="E50" s="4"/>
      <c r="F50" s="4"/>
      <c r="G50" s="5"/>
      <c r="H50" s="20"/>
      <c r="I50" s="4"/>
      <c r="J50" s="2"/>
      <c r="K50" s="2"/>
      <c r="L50" s="2"/>
    </row>
    <row r="51" spans="1:20" x14ac:dyDescent="0.25">
      <c r="A51" s="6" t="s">
        <v>16</v>
      </c>
    </row>
    <row r="52" spans="1:20" x14ac:dyDescent="0.25">
      <c r="A52" s="6" t="s">
        <v>17</v>
      </c>
    </row>
    <row r="53" spans="1:20" x14ac:dyDescent="0.25">
      <c r="A53" s="6" t="s">
        <v>31</v>
      </c>
      <c r="E53" s="4"/>
      <c r="F53" s="4"/>
      <c r="G53" s="5"/>
      <c r="H53" s="13"/>
      <c r="I53" s="4"/>
      <c r="J53" s="2"/>
      <c r="K53" s="2"/>
    </row>
    <row r="54" spans="1:20" x14ac:dyDescent="0.25">
      <c r="A54" s="6" t="s">
        <v>33</v>
      </c>
    </row>
    <row r="55" spans="1:20" x14ac:dyDescent="0.25">
      <c r="A55" s="6" t="s">
        <v>34</v>
      </c>
    </row>
    <row r="56" spans="1:20" x14ac:dyDescent="0.25">
      <c r="A56" s="6" t="s">
        <v>35</v>
      </c>
      <c r="E56" s="4"/>
      <c r="F56" s="4"/>
      <c r="H56" s="4"/>
      <c r="I56" s="4"/>
      <c r="L56" s="2"/>
    </row>
    <row r="58" spans="1:20" x14ac:dyDescent="0.25">
      <c r="E58" s="7"/>
      <c r="G58" s="2" t="s">
        <v>128</v>
      </c>
      <c r="J58" s="2" t="s">
        <v>127</v>
      </c>
      <c r="L58" s="2" t="s">
        <v>150</v>
      </c>
      <c r="N58" s="2" t="s">
        <v>150</v>
      </c>
      <c r="P58" s="2" t="s">
        <v>150</v>
      </c>
    </row>
    <row r="59" spans="1:20" x14ac:dyDescent="0.25">
      <c r="A59" s="3" t="s">
        <v>18</v>
      </c>
      <c r="E59" s="18" t="s">
        <v>6</v>
      </c>
      <c r="F59" s="18" t="s">
        <v>21</v>
      </c>
      <c r="G59" s="18" t="s">
        <v>129</v>
      </c>
      <c r="H59" s="18" t="s">
        <v>22</v>
      </c>
      <c r="I59" s="18" t="s">
        <v>23</v>
      </c>
      <c r="J59" s="18" t="s">
        <v>22</v>
      </c>
      <c r="K59" s="18" t="s">
        <v>146</v>
      </c>
      <c r="L59" s="18" t="s">
        <v>146</v>
      </c>
      <c r="M59" s="18" t="s">
        <v>130</v>
      </c>
      <c r="N59" s="18" t="s">
        <v>130</v>
      </c>
      <c r="O59" s="18" t="s">
        <v>131</v>
      </c>
      <c r="P59" s="18" t="s">
        <v>131</v>
      </c>
      <c r="Q59" s="19" t="s">
        <v>10</v>
      </c>
    </row>
    <row r="60" spans="1:20" x14ac:dyDescent="0.25">
      <c r="A60" s="3"/>
      <c r="E60" s="18"/>
      <c r="F60" s="18"/>
      <c r="G60" s="18"/>
      <c r="H60" s="18"/>
      <c r="I60" s="18"/>
      <c r="J60" s="18"/>
      <c r="K60" s="18"/>
      <c r="M60" s="18"/>
      <c r="O60" s="18"/>
      <c r="Q60" s="19"/>
    </row>
    <row r="61" spans="1:20" x14ac:dyDescent="0.25">
      <c r="A61" s="6" t="s">
        <v>5</v>
      </c>
      <c r="B61" s="16" t="s">
        <v>4632</v>
      </c>
      <c r="C61" s="16" t="s">
        <v>4645</v>
      </c>
      <c r="E61" s="20">
        <v>117.62</v>
      </c>
      <c r="F61" s="20">
        <v>141.1</v>
      </c>
      <c r="G61" s="22">
        <f t="shared" ref="G61:G76" si="1">(E61-F61)/F61</f>
        <v>-0.16640680368532948</v>
      </c>
      <c r="H61" s="15">
        <v>1</v>
      </c>
      <c r="I61" s="15">
        <v>98</v>
      </c>
      <c r="J61" s="29">
        <v>46141</v>
      </c>
      <c r="K61" s="31">
        <v>98.15</v>
      </c>
      <c r="L61" s="38">
        <f t="shared" ref="L61:L76" si="2">(E61-K61)/K61</f>
        <v>0.19836984207845132</v>
      </c>
      <c r="M61" s="31">
        <v>107.24</v>
      </c>
      <c r="N61" s="38">
        <f t="shared" ref="N61:N76" si="3">(E61-M61)/M61</f>
        <v>9.6792241700857984E-2</v>
      </c>
      <c r="O61" s="31">
        <v>99.25</v>
      </c>
      <c r="P61" s="38">
        <f t="shared" ref="P61:P76" si="4">(E61-O61)/O61</f>
        <v>0.18508816120906807</v>
      </c>
      <c r="Q61" s="16" t="s">
        <v>4646</v>
      </c>
    </row>
    <row r="62" spans="1:20" x14ac:dyDescent="0.25">
      <c r="A62" s="6" t="s">
        <v>11</v>
      </c>
      <c r="B62" s="16" t="s">
        <v>421</v>
      </c>
      <c r="C62" s="16" t="s">
        <v>437</v>
      </c>
      <c r="E62" s="20">
        <v>53.43</v>
      </c>
      <c r="F62" s="20">
        <v>61.95</v>
      </c>
      <c r="G62" s="22">
        <f t="shared" si="1"/>
        <v>-0.1375302663438257</v>
      </c>
      <c r="H62" s="15">
        <v>58</v>
      </c>
      <c r="I62" s="15">
        <v>84</v>
      </c>
      <c r="J62" s="29">
        <v>46155</v>
      </c>
      <c r="K62" s="31">
        <v>54.65</v>
      </c>
      <c r="L62" s="38">
        <f t="shared" si="2"/>
        <v>-2.2323879231472991E-2</v>
      </c>
      <c r="M62" s="31">
        <v>55.16</v>
      </c>
      <c r="N62" s="38">
        <f t="shared" si="3"/>
        <v>-3.1363306744017348E-2</v>
      </c>
      <c r="O62" s="31">
        <v>54.2</v>
      </c>
      <c r="P62" s="38">
        <f t="shared" si="4"/>
        <v>-1.4206642066420722E-2</v>
      </c>
      <c r="Q62" s="16" t="s">
        <v>4634</v>
      </c>
    </row>
    <row r="63" spans="1:20" x14ac:dyDescent="0.25">
      <c r="A63" s="6" t="s">
        <v>12</v>
      </c>
      <c r="B63" s="16" t="s">
        <v>4563</v>
      </c>
      <c r="C63" s="16" t="s">
        <v>4575</v>
      </c>
      <c r="E63" s="20">
        <v>33.51</v>
      </c>
      <c r="F63" s="20">
        <v>37.729999999999997</v>
      </c>
      <c r="G63" s="22">
        <f t="shared" si="1"/>
        <v>-0.11184733633713223</v>
      </c>
      <c r="H63" s="15">
        <v>4</v>
      </c>
      <c r="I63" s="15">
        <v>98</v>
      </c>
      <c r="J63" s="32">
        <v>46105</v>
      </c>
      <c r="K63" s="31">
        <v>32.57</v>
      </c>
      <c r="L63" s="38">
        <f t="shared" si="2"/>
        <v>2.8860914952410124E-2</v>
      </c>
      <c r="M63" s="31">
        <v>34.200000000000003</v>
      </c>
      <c r="N63" s="38">
        <f t="shared" si="3"/>
        <v>-2.0175438596491367E-2</v>
      </c>
      <c r="O63" s="31">
        <v>32.729999999999997</v>
      </c>
      <c r="P63" s="38">
        <f t="shared" si="4"/>
        <v>2.3831347387717729E-2</v>
      </c>
      <c r="Q63" s="16" t="s">
        <v>4635</v>
      </c>
      <c r="T63" s="16"/>
    </row>
    <row r="64" spans="1:20" x14ac:dyDescent="0.25">
      <c r="A64" s="6" t="s">
        <v>13</v>
      </c>
      <c r="B64" s="16" t="s">
        <v>280</v>
      </c>
      <c r="C64" s="16" t="s">
        <v>290</v>
      </c>
      <c r="E64" s="20">
        <v>40.31</v>
      </c>
      <c r="F64" s="20">
        <v>44.71</v>
      </c>
      <c r="G64" s="22">
        <f t="shared" si="1"/>
        <v>-9.8411988369492248E-2</v>
      </c>
      <c r="H64" s="15">
        <v>92</v>
      </c>
      <c r="I64" s="15">
        <v>96</v>
      </c>
      <c r="J64" s="29">
        <v>46169</v>
      </c>
      <c r="K64" s="31">
        <v>40.130000000000003</v>
      </c>
      <c r="L64" s="38">
        <f t="shared" si="2"/>
        <v>4.485422377273853E-3</v>
      </c>
      <c r="M64" s="31">
        <v>41.48</v>
      </c>
      <c r="N64" s="38">
        <f t="shared" si="3"/>
        <v>-2.8206364513018195E-2</v>
      </c>
      <c r="O64" s="31">
        <v>40.32</v>
      </c>
      <c r="P64" s="38">
        <f t="shared" si="4"/>
        <v>-2.4801587301582367E-4</v>
      </c>
      <c r="Q64" s="16" t="s">
        <v>4638</v>
      </c>
    </row>
    <row r="65" spans="1:17" x14ac:dyDescent="0.25">
      <c r="A65" s="6" t="s">
        <v>14</v>
      </c>
      <c r="B65" s="16" t="s">
        <v>3107</v>
      </c>
      <c r="C65" s="16" t="s">
        <v>3114</v>
      </c>
      <c r="E65" s="20">
        <v>67.23</v>
      </c>
      <c r="F65" s="20">
        <v>73.97</v>
      </c>
      <c r="G65" s="22">
        <f t="shared" si="1"/>
        <v>-9.1118020819250981E-2</v>
      </c>
      <c r="H65" s="15">
        <v>40</v>
      </c>
      <c r="I65" s="15">
        <v>97</v>
      </c>
      <c r="J65" s="29">
        <v>46155</v>
      </c>
      <c r="K65" s="31">
        <v>75.069999999999993</v>
      </c>
      <c r="L65" s="38">
        <f t="shared" si="2"/>
        <v>-0.10443585986412668</v>
      </c>
      <c r="M65" s="31">
        <v>71.3</v>
      </c>
      <c r="N65" s="38">
        <f t="shared" si="3"/>
        <v>-5.7082748948106499E-2</v>
      </c>
      <c r="O65" s="31">
        <v>76.39</v>
      </c>
      <c r="P65" s="38">
        <f t="shared" si="4"/>
        <v>-0.11991098311297285</v>
      </c>
      <c r="Q65" s="16" t="s">
        <v>4636</v>
      </c>
    </row>
    <row r="66" spans="1:17" x14ac:dyDescent="0.25">
      <c r="A66" s="6" t="s">
        <v>15</v>
      </c>
      <c r="B66" s="16" t="s">
        <v>3878</v>
      </c>
      <c r="C66" s="16" t="s">
        <v>4649</v>
      </c>
      <c r="E66" s="20">
        <v>157.66999999999999</v>
      </c>
      <c r="F66" s="20">
        <v>168.08</v>
      </c>
      <c r="G66" s="22">
        <f t="shared" si="1"/>
        <v>-6.1934792955735507E-2</v>
      </c>
      <c r="H66" s="15">
        <v>91</v>
      </c>
      <c r="I66" s="15">
        <v>94</v>
      </c>
      <c r="J66" s="29">
        <v>46170</v>
      </c>
      <c r="K66" s="31">
        <v>131.51</v>
      </c>
      <c r="L66" s="38">
        <f t="shared" si="2"/>
        <v>0.1989202342027222</v>
      </c>
      <c r="M66" s="31">
        <v>144.4</v>
      </c>
      <c r="N66" s="38">
        <f t="shared" si="3"/>
        <v>9.1897506925207623E-2</v>
      </c>
      <c r="O66" s="31">
        <v>128.59</v>
      </c>
      <c r="P66" s="38">
        <f t="shared" si="4"/>
        <v>0.22614511237265716</v>
      </c>
      <c r="Q66" s="16" t="s">
        <v>4650</v>
      </c>
    </row>
    <row r="67" spans="1:17" x14ac:dyDescent="0.25">
      <c r="A67" s="6" t="s">
        <v>16</v>
      </c>
      <c r="B67" s="16" t="s">
        <v>4603</v>
      </c>
      <c r="C67" s="16" t="s">
        <v>4611</v>
      </c>
      <c r="E67" s="20">
        <v>204.81</v>
      </c>
      <c r="F67" s="20">
        <v>210.27</v>
      </c>
      <c r="G67" s="22">
        <f t="shared" si="1"/>
        <v>-2.5966614352974784E-2</v>
      </c>
      <c r="H67" s="15">
        <v>94</v>
      </c>
      <c r="I67" s="15">
        <v>93</v>
      </c>
      <c r="J67" s="29">
        <v>46148</v>
      </c>
      <c r="K67" s="31">
        <v>195.24</v>
      </c>
      <c r="L67" s="38">
        <f t="shared" si="2"/>
        <v>4.9016594960049134E-2</v>
      </c>
      <c r="M67" s="31">
        <v>204.36</v>
      </c>
      <c r="N67" s="38">
        <f t="shared" si="3"/>
        <v>2.2019964768055815E-3</v>
      </c>
      <c r="O67" s="31">
        <v>197.85</v>
      </c>
      <c r="P67" s="38">
        <f t="shared" si="4"/>
        <v>3.5178165276724835E-2</v>
      </c>
      <c r="Q67" s="16" t="s">
        <v>4612</v>
      </c>
    </row>
    <row r="68" spans="1:17" x14ac:dyDescent="0.25">
      <c r="A68" s="6" t="s">
        <v>17</v>
      </c>
      <c r="B68" s="16" t="s">
        <v>4491</v>
      </c>
      <c r="C68" s="16" t="s">
        <v>4496</v>
      </c>
      <c r="E68" s="20">
        <v>136.07</v>
      </c>
      <c r="F68" s="20">
        <v>136.91999999999999</v>
      </c>
      <c r="G68" s="22">
        <f t="shared" si="1"/>
        <v>-6.2080046742623018E-3</v>
      </c>
      <c r="H68" s="15">
        <v>91</v>
      </c>
      <c r="I68" s="15">
        <v>87</v>
      </c>
      <c r="J68" s="29">
        <v>46148</v>
      </c>
      <c r="K68" s="31">
        <v>135.16999999999999</v>
      </c>
      <c r="L68" s="38">
        <f t="shared" si="2"/>
        <v>6.6582821632019369E-3</v>
      </c>
      <c r="M68" s="31">
        <v>136.25</v>
      </c>
      <c r="N68" s="38">
        <f t="shared" si="3"/>
        <v>-1.3211009174312427E-3</v>
      </c>
      <c r="O68" s="31">
        <v>134.58000000000001</v>
      </c>
      <c r="P68" s="38">
        <f t="shared" si="4"/>
        <v>1.1071481646604106E-2</v>
      </c>
      <c r="Q68" s="16" t="s">
        <v>4637</v>
      </c>
    </row>
    <row r="69" spans="1:17" x14ac:dyDescent="0.25">
      <c r="A69" s="6" t="s">
        <v>31</v>
      </c>
      <c r="B69" s="16" t="s">
        <v>2253</v>
      </c>
      <c r="C69" s="16" t="s">
        <v>2264</v>
      </c>
      <c r="E69" s="20">
        <v>35.340000000000003</v>
      </c>
      <c r="F69" s="20">
        <v>35</v>
      </c>
      <c r="G69" s="22">
        <f t="shared" si="1"/>
        <v>9.7142857142858124E-3</v>
      </c>
      <c r="H69" s="15">
        <v>58</v>
      </c>
      <c r="I69" s="15">
        <v>89</v>
      </c>
      <c r="J69" s="29">
        <v>46155</v>
      </c>
      <c r="K69" s="31">
        <v>31.26</v>
      </c>
      <c r="L69" s="38">
        <f t="shared" si="2"/>
        <v>0.13051823416506722</v>
      </c>
      <c r="M69" s="31">
        <v>34.729999999999997</v>
      </c>
      <c r="N69" s="38">
        <f t="shared" si="3"/>
        <v>1.7564065649294747E-2</v>
      </c>
      <c r="O69" s="31">
        <v>31.06</v>
      </c>
      <c r="P69" s="38">
        <f t="shared" si="4"/>
        <v>0.13779781068898922</v>
      </c>
      <c r="Q69" s="16" t="s">
        <v>4639</v>
      </c>
    </row>
    <row r="70" spans="1:17" x14ac:dyDescent="0.25">
      <c r="A70" s="6" t="s">
        <v>33</v>
      </c>
      <c r="B70" s="16" t="s">
        <v>4633</v>
      </c>
      <c r="C70" s="16" t="s">
        <v>4647</v>
      </c>
      <c r="E70" s="20">
        <v>710.32</v>
      </c>
      <c r="F70" s="20">
        <v>691.54</v>
      </c>
      <c r="G70" s="22">
        <f t="shared" si="1"/>
        <v>2.7156780518842131E-2</v>
      </c>
      <c r="H70" s="15">
        <v>45</v>
      </c>
      <c r="I70" s="15">
        <v>99</v>
      </c>
      <c r="J70" s="29">
        <v>46155</v>
      </c>
      <c r="K70" s="31">
        <v>587.22</v>
      </c>
      <c r="L70" s="38">
        <f t="shared" si="2"/>
        <v>0.20963182452913731</v>
      </c>
      <c r="M70" s="31">
        <v>652.30999999999995</v>
      </c>
      <c r="N70" s="38">
        <f t="shared" si="3"/>
        <v>8.893010991706414E-2</v>
      </c>
      <c r="O70" s="31">
        <v>573.91</v>
      </c>
      <c r="P70" s="38">
        <f t="shared" si="4"/>
        <v>0.23768535136171193</v>
      </c>
      <c r="Q70" s="16" t="s">
        <v>4648</v>
      </c>
    </row>
    <row r="71" spans="1:17" x14ac:dyDescent="0.25">
      <c r="A71" s="6" t="s">
        <v>34</v>
      </c>
      <c r="B71" s="16" t="s">
        <v>4493</v>
      </c>
      <c r="C71" s="16" t="s">
        <v>4500</v>
      </c>
      <c r="E71" s="20">
        <v>42.34</v>
      </c>
      <c r="F71" s="20">
        <v>41.06</v>
      </c>
      <c r="G71" s="22">
        <f t="shared" si="1"/>
        <v>3.1173891865562617E-2</v>
      </c>
      <c r="H71" s="15">
        <v>89</v>
      </c>
      <c r="I71" s="15">
        <v>89</v>
      </c>
      <c r="J71" s="29">
        <v>46160</v>
      </c>
      <c r="K71" s="31">
        <v>41.56</v>
      </c>
      <c r="L71" s="38">
        <f t="shared" si="2"/>
        <v>1.876804619826759E-2</v>
      </c>
      <c r="M71" s="31">
        <v>43.41</v>
      </c>
      <c r="N71" s="38">
        <f t="shared" si="3"/>
        <v>-2.4648698456576669E-2</v>
      </c>
      <c r="O71" s="31">
        <v>41.33</v>
      </c>
      <c r="P71" s="38">
        <f t="shared" si="4"/>
        <v>2.4437454633438306E-2</v>
      </c>
      <c r="Q71" s="16" t="s">
        <v>4643</v>
      </c>
    </row>
    <row r="72" spans="1:17" x14ac:dyDescent="0.25">
      <c r="A72" s="6" t="s">
        <v>35</v>
      </c>
      <c r="B72" s="16" t="s">
        <v>193</v>
      </c>
      <c r="C72" s="16" t="s">
        <v>195</v>
      </c>
      <c r="E72" s="20">
        <v>253.63</v>
      </c>
      <c r="F72" s="20">
        <v>237</v>
      </c>
      <c r="G72" s="22">
        <f t="shared" si="1"/>
        <v>7.0168776371308E-2</v>
      </c>
      <c r="H72" s="15">
        <v>96</v>
      </c>
      <c r="I72" s="15">
        <v>89</v>
      </c>
      <c r="J72" s="29">
        <v>46191</v>
      </c>
      <c r="K72" s="31">
        <v>252.59</v>
      </c>
      <c r="L72" s="38">
        <f t="shared" si="2"/>
        <v>4.1173443129181361E-3</v>
      </c>
      <c r="M72" s="31">
        <v>256.3</v>
      </c>
      <c r="N72" s="38">
        <f t="shared" si="3"/>
        <v>-1.0417479516192023E-2</v>
      </c>
      <c r="O72" s="31">
        <v>251.76</v>
      </c>
      <c r="P72" s="38">
        <f t="shared" si="4"/>
        <v>7.4277089291388812E-3</v>
      </c>
      <c r="Q72" s="16" t="s">
        <v>4641</v>
      </c>
    </row>
    <row r="73" spans="1:17" x14ac:dyDescent="0.25">
      <c r="A73" s="6" t="s">
        <v>38</v>
      </c>
      <c r="B73" s="16" t="s">
        <v>1666</v>
      </c>
      <c r="C73" s="16" t="s">
        <v>1678</v>
      </c>
      <c r="E73" s="20">
        <v>401.61</v>
      </c>
      <c r="F73" s="20">
        <v>372.01</v>
      </c>
      <c r="G73" s="22">
        <f t="shared" si="1"/>
        <v>7.9567753555012027E-2</v>
      </c>
      <c r="H73" s="15">
        <v>99</v>
      </c>
      <c r="I73" s="15">
        <v>97</v>
      </c>
      <c r="J73" s="29">
        <v>46146</v>
      </c>
      <c r="K73" s="31">
        <v>395.78</v>
      </c>
      <c r="L73" s="38">
        <f t="shared" si="2"/>
        <v>1.4730405780989542E-2</v>
      </c>
      <c r="M73" s="31">
        <v>414</v>
      </c>
      <c r="N73" s="38">
        <f t="shared" si="3"/>
        <v>-2.9927536231884024E-2</v>
      </c>
      <c r="O73" s="31">
        <v>392.63</v>
      </c>
      <c r="P73" s="38">
        <f t="shared" si="4"/>
        <v>2.2871405649084426E-2</v>
      </c>
      <c r="Q73" s="16" t="s">
        <v>4641</v>
      </c>
    </row>
    <row r="74" spans="1:17" x14ac:dyDescent="0.25">
      <c r="A74" s="6" t="s">
        <v>44</v>
      </c>
      <c r="B74" s="16" t="s">
        <v>4525</v>
      </c>
      <c r="C74" s="16" t="s">
        <v>4539</v>
      </c>
      <c r="E74" s="20">
        <v>64.73</v>
      </c>
      <c r="F74" s="20">
        <v>59.88</v>
      </c>
      <c r="G74" s="22">
        <f t="shared" si="1"/>
        <v>8.0995323981295941E-2</v>
      </c>
      <c r="H74" s="15">
        <v>40</v>
      </c>
      <c r="I74" s="15">
        <v>88</v>
      </c>
      <c r="J74" s="29">
        <v>46148</v>
      </c>
      <c r="K74" s="31">
        <v>60.87</v>
      </c>
      <c r="L74" s="38">
        <f t="shared" si="2"/>
        <v>6.3413832758337549E-2</v>
      </c>
      <c r="M74" s="31">
        <v>63.62</v>
      </c>
      <c r="N74" s="38">
        <f t="shared" si="3"/>
        <v>1.7447343602640782E-2</v>
      </c>
      <c r="O74" s="31">
        <v>60.54</v>
      </c>
      <c r="P74" s="38">
        <f t="shared" si="4"/>
        <v>6.9210439378923114E-2</v>
      </c>
      <c r="Q74" s="16" t="s">
        <v>4642</v>
      </c>
    </row>
    <row r="75" spans="1:17" x14ac:dyDescent="0.25">
      <c r="A75" s="6" t="s">
        <v>45</v>
      </c>
      <c r="B75" s="16" t="s">
        <v>4526</v>
      </c>
      <c r="C75" s="16" t="s">
        <v>4541</v>
      </c>
      <c r="E75" s="20">
        <v>22.65</v>
      </c>
      <c r="F75" s="20">
        <v>19.82</v>
      </c>
      <c r="G75" s="22">
        <f t="shared" si="1"/>
        <v>0.14278506559031273</v>
      </c>
      <c r="H75" s="15">
        <v>73</v>
      </c>
      <c r="I75" s="15">
        <v>89</v>
      </c>
      <c r="J75" s="29">
        <v>46141</v>
      </c>
      <c r="K75" s="31">
        <v>20.94</v>
      </c>
      <c r="L75" s="38">
        <f t="shared" si="2"/>
        <v>8.1661891117478375E-2</v>
      </c>
      <c r="M75" s="31">
        <v>22.37</v>
      </c>
      <c r="N75" s="38">
        <f t="shared" si="3"/>
        <v>1.2516763522574768E-2</v>
      </c>
      <c r="O75" s="31">
        <v>20.55</v>
      </c>
      <c r="P75" s="38">
        <f t="shared" si="4"/>
        <v>0.1021897810218977</v>
      </c>
      <c r="Q75" s="16" t="s">
        <v>4644</v>
      </c>
    </row>
    <row r="76" spans="1:17" x14ac:dyDescent="0.25">
      <c r="A76" s="6" t="s">
        <v>46</v>
      </c>
      <c r="B76" s="16" t="s">
        <v>4409</v>
      </c>
      <c r="C76" s="16" t="s">
        <v>4422</v>
      </c>
      <c r="E76" s="20">
        <v>72.06</v>
      </c>
      <c r="F76" s="20">
        <v>61.67</v>
      </c>
      <c r="G76" s="22">
        <f t="shared" si="1"/>
        <v>0.16847737960110265</v>
      </c>
      <c r="H76" s="15">
        <v>99</v>
      </c>
      <c r="I76" s="15">
        <v>96</v>
      </c>
      <c r="J76" s="29">
        <v>46141</v>
      </c>
      <c r="K76" s="31">
        <v>58.86</v>
      </c>
      <c r="L76" s="38">
        <f t="shared" si="2"/>
        <v>0.22426095820591238</v>
      </c>
      <c r="M76" s="31">
        <v>63.29</v>
      </c>
      <c r="N76" s="38">
        <f t="shared" si="3"/>
        <v>0.13856849423289624</v>
      </c>
      <c r="O76" s="31">
        <v>57.25</v>
      </c>
      <c r="P76" s="38">
        <f t="shared" si="4"/>
        <v>0.25868995633187775</v>
      </c>
      <c r="Q76" s="16" t="s">
        <v>4640</v>
      </c>
    </row>
    <row r="77" spans="1:17" x14ac:dyDescent="0.25">
      <c r="A77" s="6" t="s">
        <v>47</v>
      </c>
    </row>
    <row r="78" spans="1:17" x14ac:dyDescent="0.25">
      <c r="A78" s="6" t="s">
        <v>54</v>
      </c>
    </row>
    <row r="79" spans="1:17" x14ac:dyDescent="0.25">
      <c r="A79" s="6" t="s">
        <v>56</v>
      </c>
      <c r="B79" s="16" t="s">
        <v>4073</v>
      </c>
      <c r="C79" s="16" t="s">
        <v>4080</v>
      </c>
      <c r="E79" s="20">
        <v>190.48</v>
      </c>
      <c r="F79" s="20">
        <v>192.3</v>
      </c>
      <c r="G79" s="22">
        <f t="shared" ref="G79:G80" si="5">(E79-F79)/F79</f>
        <v>-9.4643785751431179E-3</v>
      </c>
      <c r="I79" s="15">
        <v>65</v>
      </c>
      <c r="K79" s="31">
        <v>199.22</v>
      </c>
      <c r="L79" s="38">
        <f t="shared" ref="L79:L80" si="6">(E79-K79)/K79</f>
        <v>-4.3871097279389662E-2</v>
      </c>
      <c r="M79" s="31">
        <v>197.18</v>
      </c>
      <c r="N79" s="38">
        <f t="shared" ref="N79:N80" si="7">(E79-M79)/M79</f>
        <v>-3.3979105385941864E-2</v>
      </c>
      <c r="O79" s="31">
        <v>199.46</v>
      </c>
      <c r="P79" s="38">
        <f t="shared" ref="P79:P80" si="8">(E79-O79)/O79</f>
        <v>-4.5021558207159418E-2</v>
      </c>
      <c r="Q79" s="16" t="s">
        <v>4651</v>
      </c>
    </row>
    <row r="80" spans="1:17" x14ac:dyDescent="0.25">
      <c r="A80" s="6" t="s">
        <v>63</v>
      </c>
      <c r="B80" s="16" t="s">
        <v>4074</v>
      </c>
      <c r="C80" s="16" t="s">
        <v>4082</v>
      </c>
      <c r="E80" s="20">
        <v>242.22</v>
      </c>
      <c r="F80" s="20">
        <v>252.77</v>
      </c>
      <c r="G80" s="22">
        <f t="shared" si="5"/>
        <v>-4.1737547968508967E-2</v>
      </c>
      <c r="I80" s="15">
        <v>73</v>
      </c>
      <c r="K80" s="31">
        <v>258.39</v>
      </c>
      <c r="L80" s="38">
        <f t="shared" si="6"/>
        <v>-6.257982120051081E-2</v>
      </c>
      <c r="M80" s="31">
        <v>253.08</v>
      </c>
      <c r="N80" s="38">
        <f t="shared" si="7"/>
        <v>-4.2911332385016647E-2</v>
      </c>
      <c r="O80" s="31">
        <v>259.92</v>
      </c>
      <c r="P80" s="38">
        <f t="shared" si="8"/>
        <v>-6.809787626962148E-2</v>
      </c>
      <c r="Q80" s="16" t="s">
        <v>4652</v>
      </c>
    </row>
    <row r="81" spans="1:17" x14ac:dyDescent="0.25">
      <c r="A81" s="6" t="s">
        <v>64</v>
      </c>
      <c r="J81" s="29"/>
    </row>
    <row r="82" spans="1:17" x14ac:dyDescent="0.25">
      <c r="A82" s="6" t="s">
        <v>65</v>
      </c>
    </row>
    <row r="83" spans="1:17" x14ac:dyDescent="0.25">
      <c r="A83" s="6" t="s">
        <v>66</v>
      </c>
    </row>
    <row r="84" spans="1:17" x14ac:dyDescent="0.25">
      <c r="A84" s="6" t="s">
        <v>67</v>
      </c>
    </row>
    <row r="85" spans="1:17" x14ac:dyDescent="0.25">
      <c r="A85" s="6" t="s">
        <v>68</v>
      </c>
    </row>
    <row r="86" spans="1:17" x14ac:dyDescent="0.25">
      <c r="A86" s="6" t="s">
        <v>69</v>
      </c>
    </row>
    <row r="87" spans="1:17" x14ac:dyDescent="0.25">
      <c r="A87" s="6" t="s">
        <v>70</v>
      </c>
    </row>
    <row r="88" spans="1:17" x14ac:dyDescent="0.25">
      <c r="A88" s="6" t="s">
        <v>75</v>
      </c>
    </row>
    <row r="89" spans="1:17" x14ac:dyDescent="0.25">
      <c r="A89" s="6" t="s">
        <v>76</v>
      </c>
    </row>
    <row r="90" spans="1:17" x14ac:dyDescent="0.25">
      <c r="A90" s="6" t="s">
        <v>78</v>
      </c>
    </row>
    <row r="91" spans="1:17" x14ac:dyDescent="0.25">
      <c r="A91" s="6" t="s">
        <v>79</v>
      </c>
    </row>
    <row r="92" spans="1:17" x14ac:dyDescent="0.25">
      <c r="A92" s="6" t="s">
        <v>81</v>
      </c>
    </row>
    <row r="93" spans="1:17" x14ac:dyDescent="0.25">
      <c r="A93" s="6" t="s">
        <v>119</v>
      </c>
      <c r="Q93" s="16"/>
    </row>
    <row r="94" spans="1:17" x14ac:dyDescent="0.25">
      <c r="A94" s="6" t="s">
        <v>148</v>
      </c>
    </row>
    <row r="95" spans="1:17" x14ac:dyDescent="0.25">
      <c r="A95" s="6" t="s">
        <v>149</v>
      </c>
      <c r="J95" s="29"/>
    </row>
    <row r="98" spans="10:10" x14ac:dyDescent="0.25">
      <c r="J98" s="29"/>
    </row>
    <row r="99" spans="10:10" x14ac:dyDescent="0.25">
      <c r="J99" s="29"/>
    </row>
    <row r="100" spans="10:10" x14ac:dyDescent="0.25">
      <c r="J100" s="2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sheetData>
  <sortState xmlns:xlrd2="http://schemas.microsoft.com/office/spreadsheetml/2017/richdata2" ref="B61:Q76">
    <sortCondition ref="G61:G76"/>
  </sortState>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785C7-7117-444A-BF66-789D5B164837}">
  <dimension ref="A1:XFD145"/>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46376</v>
      </c>
      <c r="I3" s="2"/>
      <c r="J3" s="29">
        <v>46104</v>
      </c>
      <c r="K3" s="28">
        <v>46105</v>
      </c>
      <c r="L3" s="28">
        <v>46106</v>
      </c>
      <c r="M3" s="28">
        <v>46107</v>
      </c>
      <c r="N3" s="28">
        <v>46108</v>
      </c>
      <c r="P3" s="2" t="s">
        <v>82</v>
      </c>
      <c r="R3" s="2" t="s">
        <v>82</v>
      </c>
    </row>
    <row r="4" spans="1:18" ht="15.75" thickBot="1" x14ac:dyDescent="0.3">
      <c r="A4" t="s">
        <v>0</v>
      </c>
      <c r="C4" s="10">
        <v>46104</v>
      </c>
      <c r="D4" s="11" t="s">
        <v>32</v>
      </c>
      <c r="E4" s="10">
        <v>46108</v>
      </c>
      <c r="J4" s="2" t="s">
        <v>26</v>
      </c>
      <c r="K4" s="2" t="s">
        <v>27</v>
      </c>
      <c r="L4" s="2" t="s">
        <v>28</v>
      </c>
      <c r="M4" s="2" t="s">
        <v>29</v>
      </c>
      <c r="N4" s="2" t="s">
        <v>30</v>
      </c>
    </row>
    <row r="5" spans="1:18" ht="15.75" thickBot="1" x14ac:dyDescent="0.3">
      <c r="A5" t="s">
        <v>910</v>
      </c>
      <c r="F5" s="8">
        <v>23241.99</v>
      </c>
      <c r="G5" s="36" t="s">
        <v>25</v>
      </c>
      <c r="H5" s="8">
        <v>21647.61</v>
      </c>
      <c r="J5" s="14">
        <v>21946.76</v>
      </c>
      <c r="K5" s="14">
        <v>21761.89</v>
      </c>
      <c r="L5" s="14">
        <v>21929.83</v>
      </c>
      <c r="M5" s="14">
        <v>21408.080000000002</v>
      </c>
      <c r="N5" s="14">
        <v>20948.36</v>
      </c>
      <c r="P5" s="5">
        <f>(N5-H5)/H5</f>
        <v>-3.2301487323542877E-2</v>
      </c>
      <c r="R5" s="5">
        <f>(N5-F5)/F5</f>
        <v>-9.8684751176641966E-2</v>
      </c>
    </row>
    <row r="6" spans="1:18" ht="15.75" thickBot="1" x14ac:dyDescent="0.3">
      <c r="A6" t="s">
        <v>302</v>
      </c>
      <c r="C6" s="40" t="s">
        <v>909</v>
      </c>
      <c r="D6" s="1"/>
      <c r="E6" s="1"/>
      <c r="F6" s="9">
        <v>6845.5</v>
      </c>
      <c r="G6" s="36" t="s">
        <v>107</v>
      </c>
      <c r="H6" s="9">
        <v>6506.48</v>
      </c>
      <c r="J6" s="14">
        <v>6581</v>
      </c>
      <c r="K6" s="17">
        <v>6556.37</v>
      </c>
      <c r="L6" s="17">
        <v>6591.9</v>
      </c>
      <c r="M6" s="14">
        <v>6477.16</v>
      </c>
      <c r="N6" s="14">
        <v>6368.85</v>
      </c>
      <c r="P6" s="5">
        <f>(N6-H6)/H6</f>
        <v>-2.1152758480775965E-2</v>
      </c>
      <c r="R6" s="5">
        <f>(N6-F6)/F6</f>
        <v>-6.9629683733839695E-2</v>
      </c>
    </row>
    <row r="7" spans="1:18" x14ac:dyDescent="0.25">
      <c r="C7" s="35"/>
      <c r="J7" s="12"/>
    </row>
    <row r="8" spans="1:18" x14ac:dyDescent="0.25">
      <c r="C8" s="12"/>
      <c r="J8" s="12"/>
    </row>
    <row r="9" spans="1:18" x14ac:dyDescent="0.25">
      <c r="C9" s="12"/>
      <c r="J9" s="12"/>
    </row>
    <row r="10" spans="1:18" x14ac:dyDescent="0.25">
      <c r="A10" t="s">
        <v>3</v>
      </c>
      <c r="C10" s="16" t="s">
        <v>4684</v>
      </c>
      <c r="J10" s="16"/>
    </row>
    <row r="11" spans="1:18" x14ac:dyDescent="0.25">
      <c r="C11" s="27" t="s">
        <v>4685</v>
      </c>
      <c r="J11" s="16"/>
    </row>
    <row r="12" spans="1:18" x14ac:dyDescent="0.25">
      <c r="C12" s="27" t="s">
        <v>4686</v>
      </c>
      <c r="J12" s="16"/>
    </row>
    <row r="13" spans="1:18" x14ac:dyDescent="0.25">
      <c r="C13" s="27" t="s">
        <v>4687</v>
      </c>
      <c r="J13" s="16"/>
    </row>
    <row r="14" spans="1:18" x14ac:dyDescent="0.25">
      <c r="C14" s="27" t="s">
        <v>4688</v>
      </c>
      <c r="J14" s="16"/>
    </row>
    <row r="15" spans="1:18" x14ac:dyDescent="0.25">
      <c r="C15" s="27" t="s">
        <v>4689</v>
      </c>
      <c r="J15" s="16"/>
    </row>
    <row r="16" spans="1:18" x14ac:dyDescent="0.25">
      <c r="C16" s="16" t="s">
        <v>4690</v>
      </c>
      <c r="J16" s="16"/>
    </row>
    <row r="17" spans="3:10" x14ac:dyDescent="0.25">
      <c r="C17" s="16" t="s">
        <v>4691</v>
      </c>
      <c r="J17" s="16"/>
    </row>
    <row r="18" spans="3:10" x14ac:dyDescent="0.25">
      <c r="C18" s="16" t="s">
        <v>4692</v>
      </c>
      <c r="J18" s="16"/>
    </row>
    <row r="19" spans="3:10" x14ac:dyDescent="0.25">
      <c r="C19" s="16" t="s">
        <v>4693</v>
      </c>
      <c r="J19" s="16"/>
    </row>
    <row r="20" spans="3:10" x14ac:dyDescent="0.25">
      <c r="C20" s="16" t="s">
        <v>4694</v>
      </c>
      <c r="J20" s="16"/>
    </row>
    <row r="21" spans="3:10" x14ac:dyDescent="0.25">
      <c r="C21" s="16" t="s">
        <v>4695</v>
      </c>
      <c r="J21" s="16"/>
    </row>
    <row r="22" spans="3:10" x14ac:dyDescent="0.25">
      <c r="C22" s="16" t="s">
        <v>4696</v>
      </c>
      <c r="J22" s="16"/>
    </row>
    <row r="23" spans="3:10" x14ac:dyDescent="0.25">
      <c r="C23" s="16"/>
      <c r="J23" s="16"/>
    </row>
    <row r="24" spans="3:10" x14ac:dyDescent="0.25">
      <c r="C24" s="12" t="s">
        <v>182</v>
      </c>
      <c r="D24" s="12" t="s">
        <v>4682</v>
      </c>
      <c r="J24" s="16"/>
    </row>
    <row r="25" spans="3:10" x14ac:dyDescent="0.25">
      <c r="C25" s="12" t="s">
        <v>163</v>
      </c>
      <c r="D25" s="12" t="s">
        <v>4683</v>
      </c>
      <c r="J25" s="16"/>
    </row>
    <row r="26" spans="3:10" x14ac:dyDescent="0.25">
      <c r="C26" s="12" t="s">
        <v>4084</v>
      </c>
      <c r="D26" s="12"/>
      <c r="J26" s="16"/>
    </row>
    <row r="27" spans="3:10" x14ac:dyDescent="0.25">
      <c r="F27" s="2" t="s">
        <v>154</v>
      </c>
      <c r="J27" s="16"/>
    </row>
    <row r="28" spans="3:10" x14ac:dyDescent="0.25">
      <c r="C28" t="s">
        <v>102</v>
      </c>
      <c r="D28" s="5">
        <v>0.61060000000000003</v>
      </c>
      <c r="E28" s="7"/>
      <c r="F28" s="2" t="s">
        <v>155</v>
      </c>
      <c r="I28" s="5"/>
      <c r="J28" s="16"/>
    </row>
    <row r="29" spans="3:10" x14ac:dyDescent="0.25">
      <c r="C29" s="16"/>
      <c r="D29" s="5"/>
      <c r="E29" s="7"/>
      <c r="F29" s="5"/>
      <c r="I29" s="5"/>
      <c r="J29" s="16"/>
    </row>
    <row r="30" spans="3:10" x14ac:dyDescent="0.25">
      <c r="C30" s="16"/>
      <c r="D30" s="5"/>
      <c r="E30" s="7"/>
      <c r="F30" s="34"/>
      <c r="I30" s="5"/>
      <c r="J30" s="16"/>
    </row>
    <row r="31" spans="3:10" x14ac:dyDescent="0.25">
      <c r="C31" t="s">
        <v>2289</v>
      </c>
      <c r="D31" s="5">
        <v>0.20710000000000001</v>
      </c>
      <c r="F31" s="5">
        <v>2.5000000000000001E-3</v>
      </c>
      <c r="I31" s="5"/>
      <c r="J31" s="16"/>
    </row>
    <row r="32" spans="3:10" x14ac:dyDescent="0.25">
      <c r="C32" t="s">
        <v>4213</v>
      </c>
      <c r="D32" s="5">
        <v>0.1007</v>
      </c>
      <c r="F32" s="5">
        <v>-2.5999999999999999E-2</v>
      </c>
      <c r="I32" s="5"/>
      <c r="J32" s="16"/>
    </row>
    <row r="33" spans="1:19 16384:16384" x14ac:dyDescent="0.25">
      <c r="C33" t="s">
        <v>4331</v>
      </c>
      <c r="D33" s="5">
        <v>8.1600000000000006E-2</v>
      </c>
      <c r="F33" s="5">
        <v>-8.3699999999999997E-2</v>
      </c>
      <c r="I33" s="5"/>
      <c r="J33" s="16"/>
    </row>
    <row r="34" spans="1:19 16384:16384" x14ac:dyDescent="0.25">
      <c r="D34" s="5"/>
      <c r="F34" s="5"/>
      <c r="I34" s="5"/>
      <c r="J34" s="16"/>
    </row>
    <row r="35" spans="1:19 16384:16384" x14ac:dyDescent="0.25">
      <c r="D35" s="5"/>
      <c r="F35" s="5"/>
      <c r="I35" s="5"/>
      <c r="J35" s="16"/>
    </row>
    <row r="36" spans="1:19 16384:16384" x14ac:dyDescent="0.25">
      <c r="D36" s="5"/>
      <c r="F36" s="5"/>
      <c r="I36" s="5"/>
      <c r="J36" s="16"/>
    </row>
    <row r="37" spans="1:19 16384:16384" x14ac:dyDescent="0.25">
      <c r="I37" s="5"/>
      <c r="J37" s="16"/>
      <c r="XFD37">
        <v>7</v>
      </c>
    </row>
    <row r="38" spans="1:19 16384:16384" x14ac:dyDescent="0.25">
      <c r="G38" s="22"/>
      <c r="H38" s="16"/>
      <c r="I38" s="5"/>
      <c r="J38" s="16"/>
    </row>
    <row r="39" spans="1:19 16384:16384" x14ac:dyDescent="0.25">
      <c r="G39" s="22"/>
      <c r="H39" s="16"/>
      <c r="I39" s="5"/>
      <c r="J39" s="16"/>
    </row>
    <row r="40" spans="1:19 16384:16384" x14ac:dyDescent="0.25">
      <c r="G40" s="22"/>
      <c r="H40" s="16"/>
      <c r="I40" s="5"/>
      <c r="J40" s="16"/>
    </row>
    <row r="41" spans="1:19 16384:16384" x14ac:dyDescent="0.25">
      <c r="G41" s="22"/>
      <c r="H41" s="16"/>
      <c r="I41" s="5"/>
      <c r="J41" s="16"/>
    </row>
    <row r="42" spans="1:19 16384:16384" x14ac:dyDescent="0.25">
      <c r="D42" s="5"/>
      <c r="E42" s="21"/>
      <c r="F42" s="34"/>
      <c r="G42" s="22"/>
      <c r="H42" s="16"/>
      <c r="I42" s="5"/>
      <c r="J42" s="16"/>
    </row>
    <row r="43" spans="1:19 16384:16384" x14ac:dyDescent="0.25">
      <c r="D43" s="5">
        <f>SUM(D28:D42)</f>
        <v>1</v>
      </c>
      <c r="F43" s="34"/>
      <c r="I43" s="22"/>
      <c r="J43" s="16"/>
    </row>
    <row r="44" spans="1:19 16384:16384" x14ac:dyDescent="0.25">
      <c r="E44" s="21"/>
      <c r="F44" s="16"/>
      <c r="G44" s="22"/>
      <c r="H44" s="16"/>
      <c r="I44" s="22"/>
      <c r="J44" s="16"/>
    </row>
    <row r="45" spans="1:19 16384:16384" x14ac:dyDescent="0.25">
      <c r="C45" s="12"/>
      <c r="D45" s="5"/>
      <c r="E45" s="21"/>
      <c r="F45" s="16"/>
      <c r="G45" s="22"/>
      <c r="H45" s="16"/>
      <c r="I45" s="22"/>
      <c r="J45" s="16"/>
    </row>
    <row r="46" spans="1:19 16384:16384" x14ac:dyDescent="0.25">
      <c r="C46" s="12"/>
      <c r="E46" s="21"/>
      <c r="F46" s="15" t="s">
        <v>108</v>
      </c>
      <c r="G46" s="16"/>
      <c r="H46" s="12"/>
      <c r="I46" s="16"/>
    </row>
    <row r="47" spans="1:19 16384:16384" x14ac:dyDescent="0.25">
      <c r="A47" t="s">
        <v>4</v>
      </c>
      <c r="C47" s="12"/>
      <c r="E47" s="24" t="s">
        <v>6</v>
      </c>
      <c r="F47" s="24" t="s">
        <v>7</v>
      </c>
      <c r="G47" s="24" t="s">
        <v>8</v>
      </c>
      <c r="H47" s="24" t="s">
        <v>9</v>
      </c>
      <c r="I47" s="24" t="s">
        <v>21</v>
      </c>
      <c r="J47" s="24" t="s">
        <v>23</v>
      </c>
      <c r="K47" s="24" t="s">
        <v>22</v>
      </c>
      <c r="L47" s="24" t="s">
        <v>120</v>
      </c>
      <c r="M47" s="23" t="s">
        <v>10</v>
      </c>
      <c r="N47" s="25"/>
      <c r="O47" s="25"/>
      <c r="P47" s="25"/>
      <c r="Q47" s="25"/>
      <c r="R47" s="25"/>
      <c r="S47" s="25"/>
    </row>
    <row r="48" spans="1:19 16384:16384" x14ac:dyDescent="0.25">
      <c r="A48" s="6" t="s">
        <v>5</v>
      </c>
      <c r="B48" t="s">
        <v>2289</v>
      </c>
      <c r="E48" s="4">
        <v>853.16</v>
      </c>
      <c r="F48" s="4">
        <v>643.41999999999996</v>
      </c>
      <c r="G48" s="5">
        <f t="shared" ref="G48:G49" si="0">(E48-F48)/F48</f>
        <v>0.32597681141400642</v>
      </c>
      <c r="H48" s="20">
        <v>775</v>
      </c>
      <c r="I48" s="4">
        <v>664.69</v>
      </c>
      <c r="J48" s="2">
        <v>96</v>
      </c>
      <c r="K48" s="2">
        <v>78</v>
      </c>
      <c r="L48" s="2"/>
      <c r="M48" t="s">
        <v>4665</v>
      </c>
    </row>
    <row r="49" spans="1:17" x14ac:dyDescent="0.25">
      <c r="A49" s="6" t="s">
        <v>11</v>
      </c>
      <c r="B49" t="s">
        <v>4213</v>
      </c>
      <c r="E49" s="4">
        <v>44.16</v>
      </c>
      <c r="F49" s="4">
        <v>39.56</v>
      </c>
      <c r="G49" s="5">
        <f t="shared" si="0"/>
        <v>0.11627906976744171</v>
      </c>
      <c r="H49" s="20">
        <v>42.5</v>
      </c>
      <c r="I49" s="4">
        <v>40.68</v>
      </c>
      <c r="J49" s="2">
        <v>93</v>
      </c>
      <c r="K49" s="37" t="s">
        <v>247</v>
      </c>
      <c r="L49" s="2"/>
      <c r="M49" t="s">
        <v>4666</v>
      </c>
    </row>
    <row r="50" spans="1:17" x14ac:dyDescent="0.25">
      <c r="A50" s="6" t="s">
        <v>12</v>
      </c>
      <c r="B50" t="s">
        <v>4331</v>
      </c>
      <c r="E50" s="4">
        <v>23.76</v>
      </c>
      <c r="F50" s="4">
        <v>38.369999999999997</v>
      </c>
      <c r="G50" s="5">
        <f>(E50-F50)/F50</f>
        <v>-0.38076622361219697</v>
      </c>
      <c r="H50" s="20">
        <v>34</v>
      </c>
      <c r="I50" s="4">
        <v>39.61</v>
      </c>
      <c r="J50" s="2">
        <v>97</v>
      </c>
      <c r="K50" s="2">
        <v>31</v>
      </c>
      <c r="L50" s="2"/>
      <c r="M50" t="s">
        <v>4667</v>
      </c>
    </row>
    <row r="51" spans="1:17" x14ac:dyDescent="0.25">
      <c r="A51" s="6" t="s">
        <v>13</v>
      </c>
      <c r="E51" s="4"/>
      <c r="F51" s="4"/>
      <c r="G51" s="5"/>
      <c r="H51" s="20"/>
      <c r="I51" s="4"/>
      <c r="J51" s="2"/>
      <c r="K51" s="2"/>
    </row>
    <row r="52" spans="1:17" x14ac:dyDescent="0.25">
      <c r="A52" s="6" t="s">
        <v>14</v>
      </c>
      <c r="E52" s="4"/>
      <c r="F52" s="4"/>
      <c r="G52" s="5"/>
      <c r="H52" s="20"/>
      <c r="I52" s="4"/>
      <c r="J52" s="2"/>
      <c r="K52" s="2"/>
      <c r="L52" s="2"/>
    </row>
    <row r="53" spans="1:17" x14ac:dyDescent="0.25">
      <c r="A53" s="6" t="s">
        <v>15</v>
      </c>
      <c r="E53" s="4"/>
      <c r="F53" s="4"/>
      <c r="G53" s="5"/>
      <c r="H53" s="20"/>
      <c r="I53" s="4"/>
      <c r="J53" s="2"/>
      <c r="K53" s="2"/>
      <c r="L53" s="2"/>
    </row>
    <row r="54" spans="1:17" x14ac:dyDescent="0.25">
      <c r="A54" s="6" t="s">
        <v>16</v>
      </c>
    </row>
    <row r="55" spans="1:17" x14ac:dyDescent="0.25">
      <c r="A55" s="6" t="s">
        <v>17</v>
      </c>
    </row>
    <row r="56" spans="1:17" x14ac:dyDescent="0.25">
      <c r="A56" s="6" t="s">
        <v>31</v>
      </c>
      <c r="E56" s="4"/>
      <c r="F56" s="4"/>
      <c r="G56" s="5"/>
      <c r="H56" s="13"/>
      <c r="I56" s="4"/>
      <c r="J56" s="2"/>
      <c r="K56" s="2"/>
    </row>
    <row r="57" spans="1:17" x14ac:dyDescent="0.25">
      <c r="A57" s="6" t="s">
        <v>33</v>
      </c>
    </row>
    <row r="58" spans="1:17" x14ac:dyDescent="0.25">
      <c r="A58" s="6" t="s">
        <v>34</v>
      </c>
    </row>
    <row r="59" spans="1:17" x14ac:dyDescent="0.25">
      <c r="A59" s="6" t="s">
        <v>35</v>
      </c>
      <c r="E59" s="4"/>
      <c r="F59" s="4"/>
      <c r="H59" s="4"/>
      <c r="I59" s="4"/>
      <c r="L59" s="2"/>
    </row>
    <row r="61" spans="1:17" x14ac:dyDescent="0.25">
      <c r="E61" s="7"/>
      <c r="G61" s="2" t="s">
        <v>128</v>
      </c>
      <c r="J61" s="2" t="s">
        <v>127</v>
      </c>
      <c r="L61" s="2" t="s">
        <v>150</v>
      </c>
      <c r="N61" s="2" t="s">
        <v>150</v>
      </c>
      <c r="P61" s="2" t="s">
        <v>150</v>
      </c>
    </row>
    <row r="62" spans="1:17" x14ac:dyDescent="0.25">
      <c r="A62" s="3" t="s">
        <v>18</v>
      </c>
      <c r="E62" s="18" t="s">
        <v>6</v>
      </c>
      <c r="F62" s="18" t="s">
        <v>21</v>
      </c>
      <c r="G62" s="18" t="s">
        <v>129</v>
      </c>
      <c r="H62" s="18" t="s">
        <v>22</v>
      </c>
      <c r="I62" s="18" t="s">
        <v>23</v>
      </c>
      <c r="J62" s="18" t="s">
        <v>22</v>
      </c>
      <c r="K62" s="18" t="s">
        <v>146</v>
      </c>
      <c r="L62" s="18" t="s">
        <v>146</v>
      </c>
      <c r="M62" s="18" t="s">
        <v>130</v>
      </c>
      <c r="N62" s="18" t="s">
        <v>130</v>
      </c>
      <c r="O62" s="18" t="s">
        <v>131</v>
      </c>
      <c r="P62" s="18" t="s">
        <v>131</v>
      </c>
      <c r="Q62" s="19" t="s">
        <v>10</v>
      </c>
    </row>
    <row r="63" spans="1:17" x14ac:dyDescent="0.25">
      <c r="A63" s="3"/>
      <c r="E63" s="18"/>
      <c r="F63" s="18"/>
      <c r="G63" s="18"/>
      <c r="H63" s="18"/>
      <c r="I63" s="18"/>
      <c r="J63" s="18"/>
      <c r="K63" s="18"/>
      <c r="M63" s="18"/>
      <c r="O63" s="18"/>
      <c r="Q63" s="19"/>
    </row>
    <row r="64" spans="1:17" x14ac:dyDescent="0.25">
      <c r="A64" s="6" t="s">
        <v>5</v>
      </c>
      <c r="B64" s="16" t="s">
        <v>4563</v>
      </c>
      <c r="C64" s="16" t="s">
        <v>4575</v>
      </c>
      <c r="E64" s="20">
        <v>32.85</v>
      </c>
      <c r="F64" s="20">
        <v>37.729999999999997</v>
      </c>
      <c r="G64" s="22">
        <f t="shared" ref="G64:G77" si="1">(E64-F64)/F64</f>
        <v>-0.12934004770739455</v>
      </c>
      <c r="H64" s="15">
        <v>2</v>
      </c>
      <c r="I64" s="15">
        <v>98</v>
      </c>
      <c r="J64" s="32">
        <v>46111</v>
      </c>
      <c r="K64" s="31">
        <v>32.979999999999997</v>
      </c>
      <c r="L64" s="38">
        <f t="shared" ref="L64:L77" si="2">(E64-K64)/K64</f>
        <v>-3.9417828987263637E-3</v>
      </c>
      <c r="M64" s="31">
        <v>33.81</v>
      </c>
      <c r="N64" s="38">
        <f t="shared" ref="N64:N77" si="3">(E64-M64)/M64</f>
        <v>-2.8393966282165062E-2</v>
      </c>
      <c r="O64" s="31">
        <v>32.9</v>
      </c>
      <c r="P64" s="38">
        <f t="shared" ref="P64:P77" si="4">(E64-O64)/O64</f>
        <v>-1.5197568389056888E-3</v>
      </c>
      <c r="Q64" s="16" t="s">
        <v>4670</v>
      </c>
    </row>
    <row r="65" spans="1:20" x14ac:dyDescent="0.25">
      <c r="A65" s="6" t="s">
        <v>11</v>
      </c>
      <c r="B65" s="16" t="s">
        <v>3671</v>
      </c>
      <c r="C65" s="16" t="s">
        <v>3681</v>
      </c>
      <c r="E65" s="20">
        <v>213.96</v>
      </c>
      <c r="F65" s="20">
        <v>243.8</v>
      </c>
      <c r="G65" s="22">
        <f t="shared" si="1"/>
        <v>-0.12239540607054963</v>
      </c>
      <c r="H65" s="15">
        <v>97</v>
      </c>
      <c r="I65" s="15">
        <v>95</v>
      </c>
      <c r="J65" s="29">
        <v>46169</v>
      </c>
      <c r="K65" s="31">
        <v>200.28</v>
      </c>
      <c r="L65" s="38">
        <f t="shared" si="2"/>
        <v>6.830437387657283E-2</v>
      </c>
      <c r="M65" s="31">
        <v>208.95</v>
      </c>
      <c r="N65" s="38">
        <f t="shared" si="3"/>
        <v>2.3977027997128593E-2</v>
      </c>
      <c r="O65" s="31">
        <v>198.16</v>
      </c>
      <c r="P65" s="38">
        <f t="shared" si="4"/>
        <v>7.9733548647557592E-2</v>
      </c>
      <c r="Q65" s="16" t="s">
        <v>4677</v>
      </c>
    </row>
    <row r="66" spans="1:20" x14ac:dyDescent="0.25">
      <c r="A66" s="6" t="s">
        <v>12</v>
      </c>
      <c r="B66" s="16" t="s">
        <v>421</v>
      </c>
      <c r="C66" s="16" t="s">
        <v>437</v>
      </c>
      <c r="E66" s="20">
        <v>55.11</v>
      </c>
      <c r="F66" s="20">
        <v>61.95</v>
      </c>
      <c r="G66" s="22">
        <f t="shared" si="1"/>
        <v>-0.1104116222760291</v>
      </c>
      <c r="H66" s="15">
        <v>57</v>
      </c>
      <c r="I66" s="15">
        <v>87</v>
      </c>
      <c r="J66" s="29">
        <v>46155</v>
      </c>
      <c r="K66" s="31">
        <v>55.26</v>
      </c>
      <c r="L66" s="38">
        <f t="shared" si="2"/>
        <v>-2.7144408251899852E-3</v>
      </c>
      <c r="M66" s="31">
        <v>55.53</v>
      </c>
      <c r="N66" s="38">
        <f t="shared" si="3"/>
        <v>-7.5634792004322295E-3</v>
      </c>
      <c r="O66" s="31">
        <v>54.95</v>
      </c>
      <c r="P66" s="38">
        <f t="shared" si="4"/>
        <v>2.911737943585015E-3</v>
      </c>
      <c r="Q66" s="16" t="s">
        <v>4634</v>
      </c>
      <c r="T66" s="16"/>
    </row>
    <row r="67" spans="1:20" x14ac:dyDescent="0.25">
      <c r="A67" s="6" t="s">
        <v>13</v>
      </c>
      <c r="B67" s="16" t="s">
        <v>4633</v>
      </c>
      <c r="C67" s="16" t="s">
        <v>4647</v>
      </c>
      <c r="E67" s="20">
        <v>615.83000000000004</v>
      </c>
      <c r="F67" s="20">
        <v>691.54</v>
      </c>
      <c r="G67" s="22">
        <f t="shared" si="1"/>
        <v>-0.10948029036642845</v>
      </c>
      <c r="H67" s="15">
        <v>44</v>
      </c>
      <c r="I67" s="15">
        <v>99</v>
      </c>
      <c r="J67" s="29">
        <v>46155</v>
      </c>
      <c r="K67" s="31">
        <v>607.44000000000005</v>
      </c>
      <c r="L67" s="38">
        <f t="shared" si="2"/>
        <v>1.3812063742921089E-2</v>
      </c>
      <c r="M67" s="31">
        <v>653.39</v>
      </c>
      <c r="N67" s="38">
        <f t="shared" si="3"/>
        <v>-5.7484809990970089E-2</v>
      </c>
      <c r="O67" s="31">
        <v>602.37</v>
      </c>
      <c r="P67" s="38">
        <f t="shared" si="4"/>
        <v>2.2345070305626172E-2</v>
      </c>
      <c r="Q67" s="16" t="s">
        <v>4674</v>
      </c>
    </row>
    <row r="68" spans="1:20" x14ac:dyDescent="0.25">
      <c r="A68" s="6" t="s">
        <v>14</v>
      </c>
      <c r="B68" s="16" t="s">
        <v>280</v>
      </c>
      <c r="C68" s="16" t="s">
        <v>290</v>
      </c>
      <c r="E68" s="20">
        <v>41.59</v>
      </c>
      <c r="F68" s="20">
        <v>44.71</v>
      </c>
      <c r="G68" s="22">
        <f t="shared" si="1"/>
        <v>-6.9783046298367193E-2</v>
      </c>
      <c r="H68" s="15">
        <v>92</v>
      </c>
      <c r="I68" s="15">
        <v>96</v>
      </c>
      <c r="J68" s="29">
        <v>46169</v>
      </c>
      <c r="K68" s="31">
        <v>40.25</v>
      </c>
      <c r="L68" s="38">
        <f t="shared" si="2"/>
        <v>3.3291925465838597E-2</v>
      </c>
      <c r="M68" s="31">
        <v>42.05</v>
      </c>
      <c r="N68" s="38">
        <f t="shared" si="3"/>
        <v>-1.0939357907253122E-2</v>
      </c>
      <c r="O68" s="31">
        <v>40.409999999999997</v>
      </c>
      <c r="P68" s="38">
        <f t="shared" si="4"/>
        <v>2.9200692897797746E-2</v>
      </c>
      <c r="Q68" s="16" t="s">
        <v>4671</v>
      </c>
    </row>
    <row r="69" spans="1:20" x14ac:dyDescent="0.25">
      <c r="A69" s="6" t="s">
        <v>15</v>
      </c>
      <c r="B69" s="16" t="s">
        <v>4491</v>
      </c>
      <c r="C69" s="16" t="s">
        <v>4496</v>
      </c>
      <c r="E69" s="20">
        <v>143.38999999999999</v>
      </c>
      <c r="F69" s="20">
        <v>146.75</v>
      </c>
      <c r="G69" s="22">
        <f t="shared" si="1"/>
        <v>-2.2896081771720707E-2</v>
      </c>
      <c r="H69" s="15">
        <v>91</v>
      </c>
      <c r="I69" s="15">
        <v>89</v>
      </c>
      <c r="J69" s="29">
        <v>46148</v>
      </c>
      <c r="K69" s="31">
        <v>137.19</v>
      </c>
      <c r="L69" s="38">
        <f t="shared" si="2"/>
        <v>4.519279830891456E-2</v>
      </c>
      <c r="M69" s="31">
        <v>138.94999999999999</v>
      </c>
      <c r="N69" s="38">
        <f t="shared" si="3"/>
        <v>3.1953940266282822E-2</v>
      </c>
      <c r="O69" s="31">
        <v>136.6</v>
      </c>
      <c r="P69" s="38">
        <f t="shared" si="4"/>
        <v>4.97071742313323E-2</v>
      </c>
      <c r="Q69" s="16" t="s">
        <v>4673</v>
      </c>
    </row>
    <row r="70" spans="1:20" x14ac:dyDescent="0.25">
      <c r="A70" s="6" t="s">
        <v>16</v>
      </c>
      <c r="B70" s="16" t="s">
        <v>4669</v>
      </c>
      <c r="C70" s="16" t="s">
        <v>4680</v>
      </c>
      <c r="E70" s="20">
        <v>82.7</v>
      </c>
      <c r="F70" s="20">
        <v>81.67</v>
      </c>
      <c r="G70" s="22">
        <f t="shared" si="1"/>
        <v>1.2611730133463953E-2</v>
      </c>
      <c r="H70" s="15">
        <v>74</v>
      </c>
      <c r="I70" s="15">
        <v>96</v>
      </c>
      <c r="J70" s="29">
        <v>46169</v>
      </c>
      <c r="K70" s="31">
        <v>75.150000000000006</v>
      </c>
      <c r="L70" s="38">
        <f t="shared" si="2"/>
        <v>0.10046573519627407</v>
      </c>
      <c r="M70" s="31">
        <v>76.069999999999993</v>
      </c>
      <c r="N70" s="38">
        <f t="shared" si="3"/>
        <v>8.7156566320494414E-2</v>
      </c>
      <c r="O70" s="31">
        <v>76.05</v>
      </c>
      <c r="P70" s="38">
        <f t="shared" si="4"/>
        <v>8.7442472057856754E-2</v>
      </c>
      <c r="Q70" s="16" t="s">
        <v>4681</v>
      </c>
    </row>
    <row r="71" spans="1:20" x14ac:dyDescent="0.25">
      <c r="A71" s="6" t="s">
        <v>17</v>
      </c>
      <c r="B71" s="16" t="s">
        <v>3878</v>
      </c>
      <c r="C71" s="16" t="s">
        <v>4649</v>
      </c>
      <c r="E71" s="20">
        <v>171.81</v>
      </c>
      <c r="F71" s="20">
        <v>168.08</v>
      </c>
      <c r="G71" s="22">
        <f t="shared" si="1"/>
        <v>2.2191813422179851E-2</v>
      </c>
      <c r="H71" s="15">
        <v>94</v>
      </c>
      <c r="I71" s="15">
        <v>93</v>
      </c>
      <c r="J71" s="29">
        <v>46170</v>
      </c>
      <c r="K71" s="31">
        <v>136.63</v>
      </c>
      <c r="L71" s="38">
        <f t="shared" si="2"/>
        <v>0.25748371514308721</v>
      </c>
      <c r="M71" s="31">
        <v>155.94</v>
      </c>
      <c r="N71" s="38">
        <f t="shared" si="3"/>
        <v>0.10176991150442481</v>
      </c>
      <c r="O71" s="31">
        <v>134.09</v>
      </c>
      <c r="P71" s="38">
        <f t="shared" si="4"/>
        <v>0.281303602058319</v>
      </c>
      <c r="Q71" s="16" t="s">
        <v>4672</v>
      </c>
    </row>
    <row r="72" spans="1:20" x14ac:dyDescent="0.25">
      <c r="A72" s="6" t="s">
        <v>31</v>
      </c>
      <c r="B72" s="16" t="s">
        <v>4493</v>
      </c>
      <c r="C72" s="16" t="s">
        <v>4500</v>
      </c>
      <c r="E72" s="20">
        <v>42.92</v>
      </c>
      <c r="F72" s="20">
        <v>41.06</v>
      </c>
      <c r="G72" s="22">
        <f t="shared" si="1"/>
        <v>4.5299561617145621E-2</v>
      </c>
      <c r="H72" s="15">
        <v>89</v>
      </c>
      <c r="I72" s="15">
        <v>89</v>
      </c>
      <c r="J72" s="29">
        <v>46160</v>
      </c>
      <c r="K72" s="31">
        <v>41.86</v>
      </c>
      <c r="L72" s="38">
        <f t="shared" si="2"/>
        <v>2.5322503583373204E-2</v>
      </c>
      <c r="M72" s="31">
        <v>43.4</v>
      </c>
      <c r="N72" s="38">
        <f t="shared" si="3"/>
        <v>-1.1059907834101311E-2</v>
      </c>
      <c r="O72" s="31">
        <v>41.65</v>
      </c>
      <c r="P72" s="38">
        <f t="shared" si="4"/>
        <v>3.0492196878751578E-2</v>
      </c>
      <c r="Q72" s="16" t="s">
        <v>4643</v>
      </c>
    </row>
    <row r="73" spans="1:20" x14ac:dyDescent="0.25">
      <c r="A73" s="6" t="s">
        <v>33</v>
      </c>
      <c r="B73" s="16" t="s">
        <v>2253</v>
      </c>
      <c r="C73" s="16" t="s">
        <v>2264</v>
      </c>
      <c r="E73" s="20">
        <v>37.19</v>
      </c>
      <c r="F73" s="20">
        <v>35</v>
      </c>
      <c r="G73" s="22">
        <f t="shared" si="1"/>
        <v>6.25714285714285E-2</v>
      </c>
      <c r="H73" s="15">
        <v>57</v>
      </c>
      <c r="I73" s="15">
        <v>90</v>
      </c>
      <c r="J73" s="29">
        <v>46155</v>
      </c>
      <c r="K73" s="31">
        <v>32.229999999999997</v>
      </c>
      <c r="L73" s="38">
        <f t="shared" si="2"/>
        <v>0.15389388768228363</v>
      </c>
      <c r="M73" s="31">
        <v>36.090000000000003</v>
      </c>
      <c r="N73" s="38">
        <f t="shared" si="3"/>
        <v>3.0479357162648772E-2</v>
      </c>
      <c r="O73" s="31">
        <v>32.18</v>
      </c>
      <c r="P73" s="38">
        <f t="shared" si="4"/>
        <v>0.1556867619639527</v>
      </c>
      <c r="Q73" s="16" t="s">
        <v>3884</v>
      </c>
    </row>
    <row r="74" spans="1:20" x14ac:dyDescent="0.25">
      <c r="A74" s="6" t="s">
        <v>34</v>
      </c>
      <c r="B74" s="16" t="s">
        <v>4668</v>
      </c>
      <c r="C74" s="16" t="s">
        <v>4678</v>
      </c>
      <c r="E74" s="20">
        <v>45.93</v>
      </c>
      <c r="F74" s="20">
        <v>41.9</v>
      </c>
      <c r="G74" s="22">
        <f t="shared" si="1"/>
        <v>9.6181384248210058E-2</v>
      </c>
      <c r="H74" s="15">
        <v>81</v>
      </c>
      <c r="I74" s="15">
        <v>95</v>
      </c>
      <c r="J74" s="29">
        <v>46183</v>
      </c>
      <c r="K74" s="31">
        <v>39.32</v>
      </c>
      <c r="L74" s="38">
        <f t="shared" si="2"/>
        <v>0.16810783316378433</v>
      </c>
      <c r="M74" s="31">
        <v>40.81</v>
      </c>
      <c r="N74" s="38">
        <f t="shared" si="3"/>
        <v>0.12545944621416313</v>
      </c>
      <c r="O74" s="31">
        <v>38.89</v>
      </c>
      <c r="P74" s="38">
        <f t="shared" si="4"/>
        <v>0.18102339933144765</v>
      </c>
      <c r="Q74" s="16" t="s">
        <v>4679</v>
      </c>
    </row>
    <row r="75" spans="1:20" x14ac:dyDescent="0.25">
      <c r="A75" s="6" t="s">
        <v>35</v>
      </c>
      <c r="B75" s="16" t="s">
        <v>193</v>
      </c>
      <c r="C75" s="16" t="s">
        <v>195</v>
      </c>
      <c r="E75" s="20">
        <v>261.10000000000002</v>
      </c>
      <c r="F75" s="20">
        <v>237</v>
      </c>
      <c r="G75" s="22">
        <f t="shared" si="1"/>
        <v>0.10168776371308026</v>
      </c>
      <c r="H75" s="15">
        <v>96</v>
      </c>
      <c r="I75" s="15">
        <v>90</v>
      </c>
      <c r="J75" s="29">
        <v>46191</v>
      </c>
      <c r="K75" s="31">
        <v>253.57</v>
      </c>
      <c r="L75" s="38">
        <f t="shared" si="2"/>
        <v>2.9695941948968844E-2</v>
      </c>
      <c r="M75" s="31">
        <v>261.47000000000003</v>
      </c>
      <c r="N75" s="38">
        <f t="shared" si="3"/>
        <v>-1.4150762993842677E-3</v>
      </c>
      <c r="O75" s="31">
        <v>255.64</v>
      </c>
      <c r="P75" s="38">
        <f t="shared" si="4"/>
        <v>2.1358159912376922E-2</v>
      </c>
      <c r="Q75" s="16" t="s">
        <v>4641</v>
      </c>
    </row>
    <row r="76" spans="1:20" x14ac:dyDescent="0.25">
      <c r="A76" s="6" t="s">
        <v>38</v>
      </c>
      <c r="B76" s="16" t="s">
        <v>4525</v>
      </c>
      <c r="C76" s="16" t="s">
        <v>4539</v>
      </c>
      <c r="E76" s="20">
        <v>67.010000000000005</v>
      </c>
      <c r="F76" s="20">
        <v>59.88</v>
      </c>
      <c r="G76" s="22">
        <f t="shared" si="1"/>
        <v>0.11907147628590518</v>
      </c>
      <c r="H76" s="15">
        <v>40</v>
      </c>
      <c r="I76" s="15">
        <v>88</v>
      </c>
      <c r="J76" s="29">
        <v>46148</v>
      </c>
      <c r="K76" s="31">
        <v>61.81</v>
      </c>
      <c r="L76" s="38">
        <f t="shared" si="2"/>
        <v>8.412878175052585E-2</v>
      </c>
      <c r="M76" s="31">
        <v>64.53</v>
      </c>
      <c r="N76" s="38">
        <f t="shared" si="3"/>
        <v>3.8431737176507115E-2</v>
      </c>
      <c r="O76" s="31">
        <v>61.44</v>
      </c>
      <c r="P76" s="38">
        <f t="shared" si="4"/>
        <v>9.0657552083333454E-2</v>
      </c>
      <c r="Q76" s="16" t="s">
        <v>4676</v>
      </c>
    </row>
    <row r="77" spans="1:20" x14ac:dyDescent="0.25">
      <c r="A77" s="6" t="s">
        <v>44</v>
      </c>
      <c r="B77" s="16" t="s">
        <v>1666</v>
      </c>
      <c r="C77" s="16" t="s">
        <v>1678</v>
      </c>
      <c r="E77" s="20">
        <v>420.24</v>
      </c>
      <c r="F77" s="20">
        <v>372.01</v>
      </c>
      <c r="G77" s="22">
        <f t="shared" si="1"/>
        <v>0.12964705249858879</v>
      </c>
      <c r="H77" s="15">
        <v>99</v>
      </c>
      <c r="I77" s="15">
        <v>97</v>
      </c>
      <c r="J77" s="29">
        <v>46146</v>
      </c>
      <c r="K77" s="31">
        <v>402.71</v>
      </c>
      <c r="L77" s="38">
        <f t="shared" si="2"/>
        <v>4.3530083683047428E-2</v>
      </c>
      <c r="M77" s="31">
        <v>420.38</v>
      </c>
      <c r="N77" s="38">
        <f t="shared" si="3"/>
        <v>-3.3303201864976059E-4</v>
      </c>
      <c r="O77" s="31">
        <v>404.71</v>
      </c>
      <c r="P77" s="38">
        <f t="shared" si="4"/>
        <v>3.837315608707477E-2</v>
      </c>
      <c r="Q77" s="16" t="s">
        <v>4675</v>
      </c>
    </row>
    <row r="78" spans="1:20" x14ac:dyDescent="0.25">
      <c r="A78" s="6" t="s">
        <v>45</v>
      </c>
    </row>
    <row r="79" spans="1:20" x14ac:dyDescent="0.25">
      <c r="A79" s="6" t="s">
        <v>46</v>
      </c>
    </row>
    <row r="80" spans="1:20" x14ac:dyDescent="0.25">
      <c r="A80" s="6" t="s">
        <v>47</v>
      </c>
      <c r="B80" s="16"/>
      <c r="C80" s="16"/>
      <c r="E80" s="20"/>
      <c r="F80" s="20"/>
      <c r="G80" s="22"/>
      <c r="I80" s="15"/>
      <c r="K80" s="31"/>
      <c r="L80" s="38"/>
      <c r="M80" s="31"/>
      <c r="N80" s="38"/>
      <c r="O80" s="31"/>
      <c r="P80" s="38"/>
      <c r="Q80" s="16"/>
    </row>
    <row r="81" spans="1:17" x14ac:dyDescent="0.25">
      <c r="A81" s="6" t="s">
        <v>54</v>
      </c>
      <c r="B81" s="16"/>
      <c r="C81" s="16"/>
      <c r="E81" s="20"/>
      <c r="F81" s="20"/>
      <c r="G81" s="22"/>
      <c r="I81" s="15"/>
      <c r="K81" s="31"/>
      <c r="L81" s="38"/>
      <c r="M81" s="31"/>
      <c r="N81" s="38"/>
      <c r="O81" s="31"/>
      <c r="P81" s="38"/>
      <c r="Q81" s="16"/>
    </row>
    <row r="82" spans="1:17" x14ac:dyDescent="0.25">
      <c r="A82" s="6" t="s">
        <v>56</v>
      </c>
    </row>
    <row r="83" spans="1:17" x14ac:dyDescent="0.25">
      <c r="A83" s="6" t="s">
        <v>63</v>
      </c>
    </row>
    <row r="84" spans="1:17" x14ac:dyDescent="0.25">
      <c r="A84" s="6" t="s">
        <v>64</v>
      </c>
    </row>
    <row r="85" spans="1:17" x14ac:dyDescent="0.25">
      <c r="A85" s="6" t="s">
        <v>65</v>
      </c>
    </row>
    <row r="86" spans="1:17" x14ac:dyDescent="0.25">
      <c r="A86" s="6" t="s">
        <v>66</v>
      </c>
    </row>
    <row r="87" spans="1:17" x14ac:dyDescent="0.25">
      <c r="A87" s="6" t="s">
        <v>67</v>
      </c>
    </row>
    <row r="88" spans="1:17" x14ac:dyDescent="0.25">
      <c r="A88" s="6" t="s">
        <v>68</v>
      </c>
    </row>
    <row r="89" spans="1:17" x14ac:dyDescent="0.25">
      <c r="A89" s="6" t="s">
        <v>69</v>
      </c>
    </row>
    <row r="90" spans="1:17" x14ac:dyDescent="0.25">
      <c r="A90" s="6" t="s">
        <v>70</v>
      </c>
    </row>
    <row r="91" spans="1:17" x14ac:dyDescent="0.25">
      <c r="A91" s="6" t="s">
        <v>75</v>
      </c>
    </row>
    <row r="92" spans="1:17" x14ac:dyDescent="0.25">
      <c r="A92" s="6" t="s">
        <v>76</v>
      </c>
    </row>
    <row r="93" spans="1:17" x14ac:dyDescent="0.25">
      <c r="A93" s="6" t="s">
        <v>78</v>
      </c>
    </row>
    <row r="94" spans="1:17" x14ac:dyDescent="0.25">
      <c r="A94" s="6" t="s">
        <v>79</v>
      </c>
    </row>
    <row r="95" spans="1:17" x14ac:dyDescent="0.25">
      <c r="A95" s="6" t="s">
        <v>81</v>
      </c>
    </row>
    <row r="96" spans="1:17" x14ac:dyDescent="0.25">
      <c r="A96" s="6" t="s">
        <v>119</v>
      </c>
      <c r="Q96" s="16"/>
    </row>
    <row r="97" spans="1:10" x14ac:dyDescent="0.25">
      <c r="A97" s="6" t="s">
        <v>148</v>
      </c>
    </row>
    <row r="98" spans="1:10" x14ac:dyDescent="0.25">
      <c r="A98" s="6" t="s">
        <v>149</v>
      </c>
      <c r="J98" s="29"/>
    </row>
    <row r="101" spans="1:10" x14ac:dyDescent="0.25">
      <c r="J101" s="29"/>
    </row>
    <row r="102" spans="1:10" x14ac:dyDescent="0.25">
      <c r="J102" s="29"/>
    </row>
    <row r="103" spans="1:10" x14ac:dyDescent="0.25">
      <c r="J103" s="2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sheetData>
  <sortState xmlns:xlrd2="http://schemas.microsoft.com/office/spreadsheetml/2017/richdata2" ref="B64:Q77">
    <sortCondition ref="G64:G77"/>
  </sortState>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886E3-FBF2-4487-9A91-5D545B3603F8}">
  <dimension ref="A1:XFD145"/>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46108</v>
      </c>
      <c r="I3" s="2"/>
      <c r="J3" s="29">
        <v>46111</v>
      </c>
      <c r="K3" s="28">
        <v>46112</v>
      </c>
      <c r="L3" s="28">
        <v>46113</v>
      </c>
      <c r="M3" s="28">
        <v>46114</v>
      </c>
      <c r="N3" s="28">
        <v>46115</v>
      </c>
      <c r="P3" s="2" t="s">
        <v>82</v>
      </c>
      <c r="R3" s="2" t="s">
        <v>82</v>
      </c>
    </row>
    <row r="4" spans="1:18" ht="15.75" thickBot="1" x14ac:dyDescent="0.3">
      <c r="A4" t="s">
        <v>0</v>
      </c>
      <c r="C4" s="10">
        <v>46111</v>
      </c>
      <c r="D4" s="11" t="s">
        <v>32</v>
      </c>
      <c r="E4" s="10">
        <v>46115</v>
      </c>
      <c r="J4" s="2" t="s">
        <v>26</v>
      </c>
      <c r="K4" s="2" t="s">
        <v>27</v>
      </c>
      <c r="L4" s="2" t="s">
        <v>28</v>
      </c>
      <c r="M4" s="2" t="s">
        <v>29</v>
      </c>
      <c r="N4" s="2" t="s">
        <v>30</v>
      </c>
    </row>
    <row r="5" spans="1:18" ht="15.75" thickBot="1" x14ac:dyDescent="0.3">
      <c r="A5" t="s">
        <v>910</v>
      </c>
      <c r="F5" s="8">
        <v>23241.99</v>
      </c>
      <c r="G5" s="36" t="s">
        <v>25</v>
      </c>
      <c r="H5" s="8">
        <v>20948.36</v>
      </c>
      <c r="J5" s="14">
        <v>20794.64</v>
      </c>
      <c r="K5" s="14">
        <v>21590.63</v>
      </c>
      <c r="L5" s="14">
        <v>21840.95</v>
      </c>
      <c r="M5" s="14">
        <v>21879.18</v>
      </c>
      <c r="N5" s="14" t="s">
        <v>41</v>
      </c>
      <c r="P5" s="5">
        <f>(M5-H5)/H5</f>
        <v>4.4434027293783367E-2</v>
      </c>
      <c r="R5" s="5">
        <f>(M5-F5)/F5</f>
        <v>-5.8635684810121734E-2</v>
      </c>
    </row>
    <row r="6" spans="1:18" ht="15.75" thickBot="1" x14ac:dyDescent="0.3">
      <c r="A6" t="s">
        <v>302</v>
      </c>
      <c r="C6" s="40" t="s">
        <v>909</v>
      </c>
      <c r="D6" s="1"/>
      <c r="E6" s="1"/>
      <c r="F6" s="9">
        <v>6845.5</v>
      </c>
      <c r="G6" s="36" t="s">
        <v>107</v>
      </c>
      <c r="H6" s="9">
        <v>6368.85</v>
      </c>
      <c r="J6" s="14">
        <v>6343.72</v>
      </c>
      <c r="K6" s="17">
        <v>6528.52</v>
      </c>
      <c r="L6" s="17">
        <v>6575.32</v>
      </c>
      <c r="M6" s="14">
        <v>6582.69</v>
      </c>
      <c r="N6" s="14" t="s">
        <v>41</v>
      </c>
      <c r="P6" s="5">
        <f>(M6-H6)/H6</f>
        <v>3.3575920299583006E-2</v>
      </c>
      <c r="R6" s="5">
        <f>(M6-F6)/F6</f>
        <v>-3.8391644145789265E-2</v>
      </c>
    </row>
    <row r="7" spans="1:18" x14ac:dyDescent="0.25">
      <c r="C7" s="35"/>
      <c r="J7" s="12"/>
    </row>
    <row r="8" spans="1:18" x14ac:dyDescent="0.25">
      <c r="C8" s="12"/>
      <c r="J8" s="12"/>
    </row>
    <row r="9" spans="1:18" x14ac:dyDescent="0.25">
      <c r="C9" s="12"/>
      <c r="J9" s="12"/>
    </row>
    <row r="10" spans="1:18" x14ac:dyDescent="0.25">
      <c r="A10" t="s">
        <v>3</v>
      </c>
      <c r="C10" s="16" t="s">
        <v>4725</v>
      </c>
      <c r="J10" s="16"/>
    </row>
    <row r="11" spans="1:18" x14ac:dyDescent="0.25">
      <c r="C11" s="27" t="s">
        <v>4717</v>
      </c>
      <c r="J11" s="16"/>
    </row>
    <row r="12" spans="1:18" x14ac:dyDescent="0.25">
      <c r="C12" s="27" t="s">
        <v>4718</v>
      </c>
      <c r="J12" s="16"/>
    </row>
    <row r="13" spans="1:18" x14ac:dyDescent="0.25">
      <c r="C13" s="27" t="s">
        <v>4719</v>
      </c>
      <c r="J13" s="16"/>
    </row>
    <row r="14" spans="1:18" x14ac:dyDescent="0.25">
      <c r="C14" s="27" t="s">
        <v>4720</v>
      </c>
      <c r="J14" s="16"/>
    </row>
    <row r="15" spans="1:18" x14ac:dyDescent="0.25">
      <c r="C15" s="27" t="s">
        <v>4721</v>
      </c>
      <c r="J15" s="16"/>
    </row>
    <row r="16" spans="1:18" x14ac:dyDescent="0.25">
      <c r="C16" s="16" t="s">
        <v>4722</v>
      </c>
      <c r="J16" s="16"/>
    </row>
    <row r="17" spans="3:10" x14ac:dyDescent="0.25">
      <c r="C17" s="16" t="s">
        <v>4723</v>
      </c>
      <c r="J17" s="16"/>
    </row>
    <row r="18" spans="3:10" x14ac:dyDescent="0.25">
      <c r="C18" s="16" t="s">
        <v>4724</v>
      </c>
      <c r="J18" s="16"/>
    </row>
    <row r="19" spans="3:10" x14ac:dyDescent="0.25">
      <c r="C19" s="16"/>
      <c r="J19" s="16"/>
    </row>
    <row r="20" spans="3:10" x14ac:dyDescent="0.25">
      <c r="C20" s="16"/>
      <c r="J20" s="16"/>
    </row>
    <row r="21" spans="3:10" x14ac:dyDescent="0.25">
      <c r="C21" s="16"/>
      <c r="J21" s="16"/>
    </row>
    <row r="22" spans="3:10" x14ac:dyDescent="0.25">
      <c r="C22" s="16"/>
      <c r="J22" s="16"/>
    </row>
    <row r="23" spans="3:10" x14ac:dyDescent="0.25">
      <c r="C23" s="16"/>
      <c r="J23" s="16"/>
    </row>
    <row r="24" spans="3:10" x14ac:dyDescent="0.25">
      <c r="C24" s="12" t="s">
        <v>182</v>
      </c>
      <c r="D24" s="12"/>
      <c r="J24" s="16"/>
    </row>
    <row r="25" spans="3:10" x14ac:dyDescent="0.25">
      <c r="C25" s="12" t="s">
        <v>163</v>
      </c>
      <c r="D25" s="12" t="s">
        <v>4726</v>
      </c>
      <c r="J25" s="16"/>
    </row>
    <row r="26" spans="3:10" x14ac:dyDescent="0.25">
      <c r="C26" s="12" t="s">
        <v>4084</v>
      </c>
      <c r="D26" s="12"/>
      <c r="J26" s="16"/>
    </row>
    <row r="27" spans="3:10" x14ac:dyDescent="0.25">
      <c r="F27" s="2" t="s">
        <v>154</v>
      </c>
      <c r="J27" s="16"/>
    </row>
    <row r="28" spans="3:10" x14ac:dyDescent="0.25">
      <c r="C28" t="s">
        <v>102</v>
      </c>
      <c r="D28" s="5">
        <v>0.72209999999999996</v>
      </c>
      <c r="E28" s="7"/>
      <c r="F28" s="2" t="s">
        <v>155</v>
      </c>
      <c r="I28" s="5"/>
      <c r="J28" s="16"/>
    </row>
    <row r="29" spans="3:10" x14ac:dyDescent="0.25">
      <c r="C29" s="16"/>
      <c r="D29" s="5"/>
      <c r="E29" s="7"/>
      <c r="F29" s="5"/>
      <c r="I29" s="5"/>
      <c r="J29" s="16"/>
    </row>
    <row r="30" spans="3:10" x14ac:dyDescent="0.25">
      <c r="C30" s="16"/>
      <c r="D30" s="5"/>
      <c r="E30" s="7"/>
      <c r="F30" s="34"/>
      <c r="I30" s="5"/>
      <c r="J30" s="16"/>
    </row>
    <row r="31" spans="3:10" x14ac:dyDescent="0.25">
      <c r="C31" t="s">
        <v>2289</v>
      </c>
      <c r="D31" s="5">
        <v>0.21709999999999999</v>
      </c>
      <c r="F31" s="5">
        <v>5.3199999999999997E-2</v>
      </c>
      <c r="I31" s="5"/>
      <c r="J31" s="16"/>
    </row>
    <row r="32" spans="3:10" x14ac:dyDescent="0.25">
      <c r="C32" t="s">
        <v>3878</v>
      </c>
      <c r="D32" s="5">
        <v>6.08E-2</v>
      </c>
      <c r="F32" s="5">
        <v>1.49E-2</v>
      </c>
      <c r="I32" s="5"/>
      <c r="J32" s="16"/>
    </row>
    <row r="33" spans="1:19 16384:16384" x14ac:dyDescent="0.25">
      <c r="D33" s="5"/>
      <c r="F33" s="5"/>
      <c r="I33" s="5"/>
      <c r="J33" s="16"/>
    </row>
    <row r="34" spans="1:19 16384:16384" x14ac:dyDescent="0.25">
      <c r="D34" s="5"/>
      <c r="F34" s="5"/>
      <c r="I34" s="5"/>
      <c r="J34" s="16"/>
    </row>
    <row r="35" spans="1:19 16384:16384" x14ac:dyDescent="0.25">
      <c r="D35" s="5"/>
      <c r="F35" s="5"/>
      <c r="I35" s="5"/>
      <c r="J35" s="16"/>
    </row>
    <row r="36" spans="1:19 16384:16384" x14ac:dyDescent="0.25">
      <c r="D36" s="5"/>
      <c r="F36" s="5"/>
      <c r="I36" s="5"/>
      <c r="J36" s="16"/>
    </row>
    <row r="37" spans="1:19 16384:16384" x14ac:dyDescent="0.25">
      <c r="I37" s="5"/>
      <c r="J37" s="16"/>
      <c r="XFD37">
        <v>7</v>
      </c>
    </row>
    <row r="38" spans="1:19 16384:16384" x14ac:dyDescent="0.25">
      <c r="G38" s="22"/>
      <c r="H38" s="16"/>
      <c r="I38" s="5"/>
      <c r="J38" s="16"/>
    </row>
    <row r="39" spans="1:19 16384:16384" x14ac:dyDescent="0.25">
      <c r="G39" s="22"/>
      <c r="H39" s="16"/>
      <c r="I39" s="5"/>
      <c r="J39" s="16"/>
    </row>
    <row r="40" spans="1:19 16384:16384" x14ac:dyDescent="0.25">
      <c r="G40" s="22"/>
      <c r="H40" s="16"/>
      <c r="I40" s="5"/>
      <c r="J40" s="16"/>
    </row>
    <row r="41" spans="1:19 16384:16384" x14ac:dyDescent="0.25">
      <c r="G41" s="22"/>
      <c r="H41" s="16"/>
      <c r="I41" s="5"/>
      <c r="J41" s="16"/>
    </row>
    <row r="42" spans="1:19 16384:16384" x14ac:dyDescent="0.25">
      <c r="D42" s="5"/>
      <c r="E42" s="21"/>
      <c r="F42" s="34"/>
      <c r="G42" s="22"/>
      <c r="H42" s="16"/>
      <c r="I42" s="5"/>
      <c r="J42" s="16"/>
    </row>
    <row r="43" spans="1:19 16384:16384" x14ac:dyDescent="0.25">
      <c r="D43" s="5">
        <f>SUM(D28:D42)</f>
        <v>0.99999999999999989</v>
      </c>
      <c r="F43" s="34"/>
      <c r="I43" s="22"/>
      <c r="J43" s="16"/>
    </row>
    <row r="44" spans="1:19 16384:16384" x14ac:dyDescent="0.25">
      <c r="E44" s="21"/>
      <c r="F44" s="16"/>
      <c r="G44" s="22"/>
      <c r="H44" s="16"/>
      <c r="I44" s="22"/>
      <c r="J44" s="16"/>
    </row>
    <row r="45" spans="1:19 16384:16384" x14ac:dyDescent="0.25">
      <c r="C45" s="12"/>
      <c r="D45" s="5"/>
      <c r="E45" s="21"/>
      <c r="F45" s="16"/>
      <c r="G45" s="22"/>
      <c r="H45" s="16"/>
      <c r="I45" s="22"/>
      <c r="J45" s="16"/>
    </row>
    <row r="46" spans="1:19 16384:16384" x14ac:dyDescent="0.25">
      <c r="C46" s="12"/>
      <c r="E46" s="21"/>
      <c r="F46" s="15" t="s">
        <v>108</v>
      </c>
      <c r="G46" s="16"/>
      <c r="H46" s="12"/>
      <c r="I46" s="16"/>
    </row>
    <row r="47" spans="1:19 16384:16384" x14ac:dyDescent="0.25">
      <c r="A47" t="s">
        <v>4</v>
      </c>
      <c r="C47" s="12"/>
      <c r="E47" s="24" t="s">
        <v>6</v>
      </c>
      <c r="F47" s="24" t="s">
        <v>7</v>
      </c>
      <c r="G47" s="24" t="s">
        <v>8</v>
      </c>
      <c r="H47" s="24" t="s">
        <v>9</v>
      </c>
      <c r="I47" s="24" t="s">
        <v>21</v>
      </c>
      <c r="J47" s="24" t="s">
        <v>23</v>
      </c>
      <c r="K47" s="24" t="s">
        <v>22</v>
      </c>
      <c r="L47" s="24" t="s">
        <v>120</v>
      </c>
      <c r="M47" s="23" t="s">
        <v>10</v>
      </c>
      <c r="N47" s="25"/>
      <c r="O47" s="25"/>
      <c r="P47" s="25"/>
      <c r="Q47" s="25"/>
      <c r="R47" s="25"/>
      <c r="S47" s="25"/>
    </row>
    <row r="48" spans="1:19 16384:16384" x14ac:dyDescent="0.25">
      <c r="A48" s="6" t="s">
        <v>5</v>
      </c>
      <c r="B48" t="s">
        <v>2289</v>
      </c>
      <c r="E48" s="4">
        <v>898.57</v>
      </c>
      <c r="F48" s="4">
        <v>643.41999999999996</v>
      </c>
      <c r="G48" s="5">
        <f t="shared" ref="G48:G49" si="0">(E48-F48)/F48</f>
        <v>0.39655279599639442</v>
      </c>
      <c r="H48" s="20">
        <v>775</v>
      </c>
      <c r="I48" s="4">
        <v>664.69</v>
      </c>
      <c r="J48" s="2">
        <v>96</v>
      </c>
      <c r="K48" s="2">
        <v>77</v>
      </c>
      <c r="L48" s="2"/>
      <c r="M48" t="s">
        <v>4697</v>
      </c>
    </row>
    <row r="49" spans="1:17" x14ac:dyDescent="0.25">
      <c r="A49" s="6" t="s">
        <v>11</v>
      </c>
      <c r="B49" t="s">
        <v>3878</v>
      </c>
      <c r="E49" s="4">
        <v>174.37</v>
      </c>
      <c r="F49" s="4">
        <v>172.29</v>
      </c>
      <c r="G49" s="5">
        <f t="shared" si="0"/>
        <v>1.2072668175750262E-2</v>
      </c>
      <c r="H49" s="20">
        <v>165</v>
      </c>
      <c r="I49" s="4">
        <v>168.08</v>
      </c>
      <c r="J49" s="2">
        <v>93</v>
      </c>
      <c r="K49" s="37">
        <v>94</v>
      </c>
      <c r="L49" s="2"/>
      <c r="M49" t="s">
        <v>4698</v>
      </c>
    </row>
    <row r="50" spans="1:17" x14ac:dyDescent="0.25">
      <c r="A50" s="6" t="s">
        <v>12</v>
      </c>
      <c r="E50" s="4"/>
      <c r="F50" s="4"/>
      <c r="G50" s="5"/>
      <c r="H50" s="20"/>
      <c r="I50" s="4"/>
      <c r="J50" s="2"/>
      <c r="K50" s="2"/>
      <c r="L50" s="2"/>
    </row>
    <row r="51" spans="1:17" x14ac:dyDescent="0.25">
      <c r="A51" s="6" t="s">
        <v>13</v>
      </c>
      <c r="E51" s="4"/>
      <c r="F51" s="4"/>
      <c r="G51" s="5"/>
      <c r="H51" s="20"/>
      <c r="I51" s="4"/>
      <c r="J51" s="2"/>
      <c r="K51" s="2"/>
    </row>
    <row r="52" spans="1:17" x14ac:dyDescent="0.25">
      <c r="A52" s="6" t="s">
        <v>14</v>
      </c>
      <c r="E52" s="4"/>
      <c r="F52" s="4"/>
      <c r="G52" s="5"/>
      <c r="H52" s="20"/>
      <c r="I52" s="4"/>
      <c r="J52" s="2"/>
      <c r="K52" s="2"/>
      <c r="L52" s="2"/>
    </row>
    <row r="53" spans="1:17" x14ac:dyDescent="0.25">
      <c r="A53" s="6" t="s">
        <v>15</v>
      </c>
      <c r="E53" s="4"/>
      <c r="F53" s="4"/>
      <c r="G53" s="5"/>
      <c r="H53" s="20"/>
      <c r="I53" s="4"/>
      <c r="J53" s="2"/>
      <c r="K53" s="2"/>
      <c r="L53" s="2"/>
    </row>
    <row r="54" spans="1:17" x14ac:dyDescent="0.25">
      <c r="A54" s="6" t="s">
        <v>16</v>
      </c>
    </row>
    <row r="55" spans="1:17" x14ac:dyDescent="0.25">
      <c r="A55" s="6" t="s">
        <v>17</v>
      </c>
    </row>
    <row r="56" spans="1:17" x14ac:dyDescent="0.25">
      <c r="A56" s="6" t="s">
        <v>31</v>
      </c>
      <c r="E56" s="4"/>
      <c r="F56" s="4"/>
      <c r="G56" s="5"/>
      <c r="H56" s="13"/>
      <c r="I56" s="4"/>
      <c r="J56" s="2"/>
      <c r="K56" s="2"/>
    </row>
    <row r="57" spans="1:17" x14ac:dyDescent="0.25">
      <c r="A57" s="6" t="s">
        <v>33</v>
      </c>
    </row>
    <row r="58" spans="1:17" x14ac:dyDescent="0.25">
      <c r="A58" s="6" t="s">
        <v>34</v>
      </c>
    </row>
    <row r="59" spans="1:17" x14ac:dyDescent="0.25">
      <c r="A59" s="6" t="s">
        <v>35</v>
      </c>
      <c r="E59" s="4"/>
      <c r="F59" s="4"/>
      <c r="H59" s="4"/>
      <c r="I59" s="4"/>
      <c r="L59" s="2"/>
    </row>
    <row r="61" spans="1:17" x14ac:dyDescent="0.25">
      <c r="E61" s="7"/>
      <c r="G61" s="2" t="s">
        <v>128</v>
      </c>
      <c r="J61" s="2" t="s">
        <v>127</v>
      </c>
      <c r="L61" s="2" t="s">
        <v>150</v>
      </c>
      <c r="N61" s="2" t="s">
        <v>150</v>
      </c>
      <c r="P61" s="2" t="s">
        <v>150</v>
      </c>
    </row>
    <row r="62" spans="1:17" x14ac:dyDescent="0.25">
      <c r="A62" s="3" t="s">
        <v>18</v>
      </c>
      <c r="E62" s="18" t="s">
        <v>6</v>
      </c>
      <c r="F62" s="18" t="s">
        <v>21</v>
      </c>
      <c r="G62" s="18" t="s">
        <v>129</v>
      </c>
      <c r="H62" s="18" t="s">
        <v>22</v>
      </c>
      <c r="I62" s="18" t="s">
        <v>23</v>
      </c>
      <c r="J62" s="18" t="s">
        <v>22</v>
      </c>
      <c r="K62" s="18" t="s">
        <v>146</v>
      </c>
      <c r="L62" s="18" t="s">
        <v>146</v>
      </c>
      <c r="M62" s="18" t="s">
        <v>130</v>
      </c>
      <c r="N62" s="18" t="s">
        <v>130</v>
      </c>
      <c r="O62" s="18" t="s">
        <v>131</v>
      </c>
      <c r="P62" s="18" t="s">
        <v>131</v>
      </c>
      <c r="Q62" s="19" t="s">
        <v>10</v>
      </c>
    </row>
    <row r="63" spans="1:17" x14ac:dyDescent="0.25">
      <c r="A63" s="3"/>
      <c r="E63" s="18"/>
      <c r="F63" s="18"/>
      <c r="G63" s="18"/>
      <c r="H63" s="18"/>
      <c r="I63" s="18"/>
      <c r="J63" s="18"/>
      <c r="K63" s="18"/>
      <c r="M63" s="18"/>
      <c r="O63" s="18"/>
      <c r="Q63" s="19"/>
    </row>
    <row r="64" spans="1:17" x14ac:dyDescent="0.25">
      <c r="A64" s="6" t="s">
        <v>5</v>
      </c>
      <c r="B64" s="16" t="s">
        <v>4699</v>
      </c>
      <c r="C64" s="16" t="s">
        <v>4645</v>
      </c>
      <c r="E64" s="20">
        <v>108.82</v>
      </c>
      <c r="F64" s="20">
        <v>132.30000000000001</v>
      </c>
      <c r="G64" s="22">
        <f t="shared" ref="G64:G79" si="1">(E64-F64)/F64</f>
        <v>-0.17747543461829188</v>
      </c>
      <c r="H64" s="15">
        <v>1</v>
      </c>
      <c r="I64" s="15">
        <v>98</v>
      </c>
      <c r="J64" s="29">
        <v>46141</v>
      </c>
      <c r="K64" s="31">
        <v>98.8</v>
      </c>
      <c r="L64" s="38">
        <f t="shared" ref="L64:L79" si="2">(E64-K64)/K64</f>
        <v>0.10141700404858296</v>
      </c>
      <c r="M64" s="31">
        <v>106.25</v>
      </c>
      <c r="N64" s="38">
        <f t="shared" ref="N64:N79" si="3">(E64-M64)/M64</f>
        <v>2.4188235294117583E-2</v>
      </c>
      <c r="O64" s="31">
        <v>99.99</v>
      </c>
      <c r="P64" s="38">
        <f t="shared" ref="P64:P79" si="4">(E64-O64)/O64</f>
        <v>8.8308830883088302E-2</v>
      </c>
      <c r="Q64" s="16" t="s">
        <v>4710</v>
      </c>
    </row>
    <row r="65" spans="1:20" x14ac:dyDescent="0.25">
      <c r="A65" s="6" t="s">
        <v>11</v>
      </c>
      <c r="B65" s="16" t="s">
        <v>4563</v>
      </c>
      <c r="C65" s="16" t="s">
        <v>4575</v>
      </c>
      <c r="E65" s="20">
        <v>32.74</v>
      </c>
      <c r="F65" s="20">
        <v>37.729999999999997</v>
      </c>
      <c r="G65" s="22">
        <f t="shared" si="1"/>
        <v>-0.13225549960243826</v>
      </c>
      <c r="H65" s="15">
        <v>2</v>
      </c>
      <c r="I65" s="15">
        <v>98</v>
      </c>
      <c r="J65" s="29">
        <v>46153</v>
      </c>
      <c r="K65" s="31">
        <v>33.31</v>
      </c>
      <c r="L65" s="38">
        <f t="shared" si="2"/>
        <v>-1.7111978384869417E-2</v>
      </c>
      <c r="M65" s="31">
        <v>33.33</v>
      </c>
      <c r="N65" s="38">
        <f t="shared" si="3"/>
        <v>-1.770177017701759E-2</v>
      </c>
      <c r="O65" s="31">
        <v>33.15</v>
      </c>
      <c r="P65" s="38">
        <f t="shared" si="4"/>
        <v>-1.2368024132729912E-2</v>
      </c>
      <c r="Q65" s="16" t="s">
        <v>4670</v>
      </c>
    </row>
    <row r="66" spans="1:20" x14ac:dyDescent="0.25">
      <c r="A66" s="6" t="s">
        <v>12</v>
      </c>
      <c r="B66" s="16" t="s">
        <v>4700</v>
      </c>
      <c r="C66" s="16" t="s">
        <v>4713</v>
      </c>
      <c r="E66" s="20">
        <v>103.91</v>
      </c>
      <c r="F66" s="20">
        <v>118.75</v>
      </c>
      <c r="G66" s="22">
        <f t="shared" si="1"/>
        <v>-0.1249684210526316</v>
      </c>
      <c r="H66" s="15">
        <v>45</v>
      </c>
      <c r="I66" s="15">
        <v>99</v>
      </c>
      <c r="J66" s="29">
        <v>46142</v>
      </c>
      <c r="K66" s="31">
        <v>75.03</v>
      </c>
      <c r="L66" s="38">
        <f t="shared" si="2"/>
        <v>0.38491270158603219</v>
      </c>
      <c r="M66" s="31">
        <v>92.86</v>
      </c>
      <c r="N66" s="38">
        <f t="shared" si="3"/>
        <v>0.11899633857419768</v>
      </c>
      <c r="O66" s="31">
        <v>72.209999999999994</v>
      </c>
      <c r="P66" s="38">
        <f t="shared" si="4"/>
        <v>0.43899736878548684</v>
      </c>
      <c r="Q66" s="16" t="s">
        <v>4714</v>
      </c>
      <c r="T66" s="16"/>
    </row>
    <row r="67" spans="1:20" x14ac:dyDescent="0.25">
      <c r="A67" s="6" t="s">
        <v>13</v>
      </c>
      <c r="B67" s="16" t="s">
        <v>3671</v>
      </c>
      <c r="C67" s="16" t="s">
        <v>3681</v>
      </c>
      <c r="E67" s="20">
        <v>219.32</v>
      </c>
      <c r="F67" s="20">
        <v>243.8</v>
      </c>
      <c r="G67" s="22">
        <f t="shared" si="1"/>
        <v>-0.10041017227235446</v>
      </c>
      <c r="H67" s="15">
        <v>97</v>
      </c>
      <c r="I67" s="15">
        <v>95</v>
      </c>
      <c r="J67" s="29">
        <v>46169</v>
      </c>
      <c r="K67" s="31">
        <v>207.62</v>
      </c>
      <c r="L67" s="38">
        <f t="shared" si="2"/>
        <v>5.6352952509392103E-2</v>
      </c>
      <c r="M67" s="31">
        <v>211.17</v>
      </c>
      <c r="N67" s="38">
        <f t="shared" si="3"/>
        <v>3.8594497324430585E-2</v>
      </c>
      <c r="O67" s="31">
        <v>204.41</v>
      </c>
      <c r="P67" s="38">
        <f t="shared" si="4"/>
        <v>7.2941636906217883E-2</v>
      </c>
      <c r="Q67" s="16" t="s">
        <v>4677</v>
      </c>
    </row>
    <row r="68" spans="1:20" x14ac:dyDescent="0.25">
      <c r="A68" s="6" t="s">
        <v>14</v>
      </c>
      <c r="B68" s="16" t="s">
        <v>99</v>
      </c>
      <c r="C68" s="16" t="s">
        <v>4711</v>
      </c>
      <c r="E68" s="20">
        <v>211.69</v>
      </c>
      <c r="F68" s="20">
        <v>229.15</v>
      </c>
      <c r="G68" s="22">
        <f t="shared" si="1"/>
        <v>-7.6194632336897258E-2</v>
      </c>
      <c r="H68" s="15">
        <v>98</v>
      </c>
      <c r="I68" s="15">
        <v>85</v>
      </c>
      <c r="J68" s="29">
        <v>46142</v>
      </c>
      <c r="K68" s="31">
        <v>193.35</v>
      </c>
      <c r="L68" s="38">
        <f t="shared" si="2"/>
        <v>9.4853891905870208E-2</v>
      </c>
      <c r="M68" s="31">
        <v>205.51</v>
      </c>
      <c r="N68" s="38">
        <f t="shared" si="3"/>
        <v>3.0071529365967627E-2</v>
      </c>
      <c r="O68" s="31">
        <v>192.12</v>
      </c>
      <c r="P68" s="38">
        <f t="shared" si="4"/>
        <v>0.10186341869664789</v>
      </c>
      <c r="Q68" s="16" t="s">
        <v>4712</v>
      </c>
    </row>
    <row r="69" spans="1:20" x14ac:dyDescent="0.25">
      <c r="A69" s="6" t="s">
        <v>15</v>
      </c>
      <c r="B69" s="16" t="s">
        <v>421</v>
      </c>
      <c r="C69" s="16" t="s">
        <v>437</v>
      </c>
      <c r="E69" s="20">
        <v>58.63</v>
      </c>
      <c r="F69" s="20">
        <v>61.95</v>
      </c>
      <c r="G69" s="22">
        <f t="shared" si="1"/>
        <v>-5.3591606133979015E-2</v>
      </c>
      <c r="H69" s="15">
        <v>57</v>
      </c>
      <c r="I69" s="15">
        <v>89</v>
      </c>
      <c r="J69" s="29">
        <v>46155</v>
      </c>
      <c r="K69" s="31">
        <v>56.17</v>
      </c>
      <c r="L69" s="38">
        <f t="shared" si="2"/>
        <v>4.379562043795622E-2</v>
      </c>
      <c r="M69" s="31">
        <v>56.1</v>
      </c>
      <c r="N69" s="38">
        <f t="shared" si="3"/>
        <v>4.5098039215686295E-2</v>
      </c>
      <c r="O69" s="31">
        <v>55.6</v>
      </c>
      <c r="P69" s="38">
        <f t="shared" si="4"/>
        <v>5.4496402877697858E-2</v>
      </c>
      <c r="Q69" s="16" t="s">
        <v>4701</v>
      </c>
    </row>
    <row r="70" spans="1:20" x14ac:dyDescent="0.25">
      <c r="A70" s="6" t="s">
        <v>16</v>
      </c>
      <c r="B70" s="16" t="s">
        <v>280</v>
      </c>
      <c r="C70" s="16" t="s">
        <v>290</v>
      </c>
      <c r="E70" s="20">
        <v>44.78</v>
      </c>
      <c r="F70" s="20">
        <v>44.71</v>
      </c>
      <c r="G70" s="22">
        <f t="shared" si="1"/>
        <v>1.5656452695146563E-3</v>
      </c>
      <c r="H70" s="15">
        <v>91</v>
      </c>
      <c r="I70" s="15">
        <v>97</v>
      </c>
      <c r="J70" s="29">
        <v>46169</v>
      </c>
      <c r="K70" s="31">
        <v>40.520000000000003</v>
      </c>
      <c r="L70" s="38">
        <f t="shared" si="2"/>
        <v>0.10513326752221119</v>
      </c>
      <c r="M70" s="31">
        <v>42.83</v>
      </c>
      <c r="N70" s="38">
        <f t="shared" si="3"/>
        <v>4.55288349287883E-2</v>
      </c>
      <c r="O70" s="31">
        <v>40.729999999999997</v>
      </c>
      <c r="P70" s="38">
        <f t="shared" si="4"/>
        <v>9.9435305671495319E-2</v>
      </c>
      <c r="Q70" s="16" t="s">
        <v>4703</v>
      </c>
    </row>
    <row r="71" spans="1:20" x14ac:dyDescent="0.25">
      <c r="A71" s="6" t="s">
        <v>17</v>
      </c>
      <c r="B71" s="16" t="s">
        <v>4491</v>
      </c>
      <c r="C71" s="16" t="s">
        <v>4496</v>
      </c>
      <c r="E71" s="20">
        <v>147.13</v>
      </c>
      <c r="F71" s="20">
        <v>146.75</v>
      </c>
      <c r="G71" s="22">
        <f t="shared" si="1"/>
        <v>2.5894378194207526E-3</v>
      </c>
      <c r="H71" s="15">
        <v>91</v>
      </c>
      <c r="I71" s="15">
        <v>89</v>
      </c>
      <c r="J71" s="29">
        <v>46148</v>
      </c>
      <c r="K71" s="31">
        <v>139.16999999999999</v>
      </c>
      <c r="L71" s="38">
        <f t="shared" si="2"/>
        <v>5.7196234820722919E-2</v>
      </c>
      <c r="M71" s="31">
        <v>140.75</v>
      </c>
      <c r="N71" s="38">
        <f t="shared" si="3"/>
        <v>4.5328596802841889E-2</v>
      </c>
      <c r="O71" s="31">
        <v>138.08000000000001</v>
      </c>
      <c r="P71" s="38">
        <f t="shared" si="4"/>
        <v>6.5541714947856183E-2</v>
      </c>
      <c r="Q71" s="16" t="s">
        <v>4704</v>
      </c>
    </row>
    <row r="72" spans="1:20" x14ac:dyDescent="0.25">
      <c r="A72" s="6" t="s">
        <v>31</v>
      </c>
      <c r="B72" s="16" t="s">
        <v>4633</v>
      </c>
      <c r="C72" s="16" t="s">
        <v>4647</v>
      </c>
      <c r="E72" s="20">
        <v>701.59</v>
      </c>
      <c r="F72" s="20">
        <v>691.54</v>
      </c>
      <c r="G72" s="22">
        <f t="shared" si="1"/>
        <v>1.4532781907048138E-2</v>
      </c>
      <c r="H72" s="15">
        <v>44</v>
      </c>
      <c r="I72" s="15">
        <v>99</v>
      </c>
      <c r="J72" s="29">
        <v>46155</v>
      </c>
      <c r="K72" s="31">
        <v>630.22</v>
      </c>
      <c r="L72" s="38">
        <f t="shared" si="2"/>
        <v>0.11324616800482372</v>
      </c>
      <c r="M72" s="31">
        <v>654.14</v>
      </c>
      <c r="N72" s="38">
        <f t="shared" si="3"/>
        <v>7.2537988809734985E-2</v>
      </c>
      <c r="O72" s="31">
        <v>618.87</v>
      </c>
      <c r="P72" s="38">
        <f t="shared" si="4"/>
        <v>0.13366296637419817</v>
      </c>
      <c r="Q72" s="16" t="s">
        <v>4702</v>
      </c>
    </row>
    <row r="73" spans="1:20" x14ac:dyDescent="0.25">
      <c r="A73" s="6" t="s">
        <v>33</v>
      </c>
      <c r="B73" s="16" t="s">
        <v>4669</v>
      </c>
      <c r="C73" s="16" t="s">
        <v>4680</v>
      </c>
      <c r="E73" s="20">
        <v>83.21</v>
      </c>
      <c r="F73" s="20">
        <v>81.67</v>
      </c>
      <c r="G73" s="22">
        <f t="shared" si="1"/>
        <v>1.8856373209256667E-2</v>
      </c>
      <c r="H73" s="15">
        <v>73</v>
      </c>
      <c r="I73" s="15">
        <v>96</v>
      </c>
      <c r="J73" s="29">
        <v>46169</v>
      </c>
      <c r="K73" s="31">
        <v>74.930000000000007</v>
      </c>
      <c r="L73" s="38">
        <f t="shared" si="2"/>
        <v>0.11050313626050963</v>
      </c>
      <c r="M73" s="31">
        <v>77.89</v>
      </c>
      <c r="N73" s="38">
        <f t="shared" si="3"/>
        <v>6.8301450763897723E-2</v>
      </c>
      <c r="O73" s="31">
        <v>76.209999999999994</v>
      </c>
      <c r="P73" s="38">
        <f t="shared" si="4"/>
        <v>9.1851463062590219E-2</v>
      </c>
      <c r="Q73" s="16" t="s">
        <v>4705</v>
      </c>
    </row>
    <row r="74" spans="1:20" x14ac:dyDescent="0.25">
      <c r="A74" s="6" t="s">
        <v>34</v>
      </c>
      <c r="B74" s="16" t="s">
        <v>2253</v>
      </c>
      <c r="C74" s="16" t="s">
        <v>2264</v>
      </c>
      <c r="E74" s="20">
        <v>36.549999999999997</v>
      </c>
      <c r="F74" s="20">
        <v>35</v>
      </c>
      <c r="G74" s="22">
        <f t="shared" si="1"/>
        <v>4.4285714285714206E-2</v>
      </c>
      <c r="H74" s="15">
        <v>57</v>
      </c>
      <c r="I74" s="15">
        <v>88</v>
      </c>
      <c r="J74" s="29">
        <v>46155</v>
      </c>
      <c r="K74" s="31">
        <v>33.049999999999997</v>
      </c>
      <c r="L74" s="38">
        <f t="shared" si="2"/>
        <v>0.10590015128593042</v>
      </c>
      <c r="M74" s="31">
        <v>36.26</v>
      </c>
      <c r="N74" s="38">
        <f t="shared" si="3"/>
        <v>7.9977937120794037E-3</v>
      </c>
      <c r="O74" s="31">
        <v>32.89</v>
      </c>
      <c r="P74" s="38">
        <f t="shared" si="4"/>
        <v>0.11128002432350248</v>
      </c>
      <c r="Q74" s="16" t="s">
        <v>4707</v>
      </c>
    </row>
    <row r="75" spans="1:20" x14ac:dyDescent="0.25">
      <c r="A75" s="6" t="s">
        <v>35</v>
      </c>
      <c r="B75" s="16" t="s">
        <v>4493</v>
      </c>
      <c r="C75" s="16" t="s">
        <v>4500</v>
      </c>
      <c r="E75" s="20">
        <v>43.7</v>
      </c>
      <c r="F75" s="20">
        <v>41.06</v>
      </c>
      <c r="G75" s="22">
        <f t="shared" si="1"/>
        <v>6.4296151972722856E-2</v>
      </c>
      <c r="H75" s="15">
        <v>89</v>
      </c>
      <c r="I75" s="15">
        <v>89</v>
      </c>
      <c r="J75" s="29">
        <v>46160</v>
      </c>
      <c r="K75" s="31">
        <v>42.46</v>
      </c>
      <c r="L75" s="38">
        <f t="shared" si="2"/>
        <v>2.9203956665096609E-2</v>
      </c>
      <c r="M75" s="31">
        <v>43.42</v>
      </c>
      <c r="N75" s="38">
        <f t="shared" si="3"/>
        <v>6.4486411791801271E-3</v>
      </c>
      <c r="O75" s="31">
        <v>42.01</v>
      </c>
      <c r="P75" s="38">
        <f t="shared" si="4"/>
        <v>4.0228517019757319E-2</v>
      </c>
      <c r="Q75" s="16" t="s">
        <v>4706</v>
      </c>
    </row>
    <row r="76" spans="1:20" x14ac:dyDescent="0.25">
      <c r="A76" s="6" t="s">
        <v>38</v>
      </c>
      <c r="B76" s="16" t="s">
        <v>4668</v>
      </c>
      <c r="C76" s="16" t="s">
        <v>4678</v>
      </c>
      <c r="E76" s="20">
        <v>44.84</v>
      </c>
      <c r="F76" s="20">
        <v>41.9</v>
      </c>
      <c r="G76" s="22">
        <f t="shared" si="1"/>
        <v>7.0167064439140933E-2</v>
      </c>
      <c r="H76" s="15">
        <v>81</v>
      </c>
      <c r="I76" s="15">
        <v>93</v>
      </c>
      <c r="J76" s="29">
        <v>46183</v>
      </c>
      <c r="K76" s="31">
        <v>40.28</v>
      </c>
      <c r="L76" s="38">
        <f t="shared" si="2"/>
        <v>0.11320754716981138</v>
      </c>
      <c r="M76" s="31">
        <v>42.09</v>
      </c>
      <c r="N76" s="38">
        <f t="shared" si="3"/>
        <v>6.5336184366832972E-2</v>
      </c>
      <c r="O76" s="31">
        <v>39.700000000000003</v>
      </c>
      <c r="P76" s="38">
        <f t="shared" si="4"/>
        <v>0.12947103274559194</v>
      </c>
      <c r="Q76" s="16" t="s">
        <v>2977</v>
      </c>
    </row>
    <row r="77" spans="1:20" x14ac:dyDescent="0.25">
      <c r="A77" s="6" t="s">
        <v>44</v>
      </c>
      <c r="B77" s="16" t="s">
        <v>4525</v>
      </c>
      <c r="C77" s="16" t="s">
        <v>4539</v>
      </c>
      <c r="E77" s="20">
        <v>64.739999999999995</v>
      </c>
      <c r="F77" s="20">
        <v>59.88</v>
      </c>
      <c r="G77" s="22">
        <f t="shared" si="1"/>
        <v>8.116232464929847E-2</v>
      </c>
      <c r="H77" s="15">
        <v>40</v>
      </c>
      <c r="I77" s="15">
        <v>85</v>
      </c>
      <c r="J77" s="29">
        <v>46148</v>
      </c>
      <c r="K77" s="31">
        <v>62.58</v>
      </c>
      <c r="L77" s="38">
        <f t="shared" si="2"/>
        <v>3.4515819750719025E-2</v>
      </c>
      <c r="M77" s="31">
        <v>64.66</v>
      </c>
      <c r="N77" s="38">
        <f t="shared" si="3"/>
        <v>1.2372409526755072E-3</v>
      </c>
      <c r="O77" s="31">
        <v>62.04</v>
      </c>
      <c r="P77" s="38">
        <f t="shared" si="4"/>
        <v>4.3520309477756217E-2</v>
      </c>
      <c r="Q77" s="16" t="s">
        <v>4708</v>
      </c>
    </row>
    <row r="78" spans="1:20" x14ac:dyDescent="0.25">
      <c r="A78" s="6" t="s">
        <v>45</v>
      </c>
      <c r="B78" s="16" t="s">
        <v>1666</v>
      </c>
      <c r="C78" s="16" t="s">
        <v>1678</v>
      </c>
      <c r="E78" s="20">
        <v>416.34</v>
      </c>
      <c r="F78" s="20">
        <v>372.01</v>
      </c>
      <c r="G78" s="22">
        <f t="shared" si="1"/>
        <v>0.11916346334775943</v>
      </c>
      <c r="H78" s="15">
        <v>99</v>
      </c>
      <c r="I78" s="15">
        <v>97</v>
      </c>
      <c r="J78" s="29">
        <v>46146</v>
      </c>
      <c r="K78" s="31">
        <v>409.2</v>
      </c>
      <c r="L78" s="38">
        <f t="shared" si="2"/>
        <v>1.7448680351906127E-2</v>
      </c>
      <c r="M78" s="31">
        <v>416.52</v>
      </c>
      <c r="N78" s="38">
        <f t="shared" si="3"/>
        <v>-4.3215211754539236E-4</v>
      </c>
      <c r="O78" s="31">
        <v>409.27</v>
      </c>
      <c r="P78" s="38">
        <f t="shared" si="4"/>
        <v>1.7274659760060578E-2</v>
      </c>
      <c r="Q78" s="16" t="s">
        <v>4709</v>
      </c>
    </row>
    <row r="79" spans="1:20" x14ac:dyDescent="0.25">
      <c r="A79" s="6" t="s">
        <v>46</v>
      </c>
      <c r="B79" s="16" t="s">
        <v>193</v>
      </c>
      <c r="C79" s="16" t="s">
        <v>195</v>
      </c>
      <c r="E79" s="20">
        <v>268.55</v>
      </c>
      <c r="F79" s="20">
        <v>237</v>
      </c>
      <c r="G79" s="22">
        <f t="shared" si="1"/>
        <v>0.13312236286919837</v>
      </c>
      <c r="H79" s="15">
        <v>96</v>
      </c>
      <c r="I79" s="15">
        <v>91</v>
      </c>
      <c r="J79" s="29">
        <v>46191</v>
      </c>
      <c r="K79" s="31">
        <v>256.11</v>
      </c>
      <c r="L79" s="38">
        <f t="shared" si="2"/>
        <v>4.8572878841122942E-2</v>
      </c>
      <c r="M79" s="31">
        <v>262.33</v>
      </c>
      <c r="N79" s="38">
        <f t="shared" si="3"/>
        <v>2.3710593527236791E-2</v>
      </c>
      <c r="O79" s="31">
        <v>256.63</v>
      </c>
      <c r="P79" s="38">
        <f t="shared" si="4"/>
        <v>4.6448193897829622E-2</v>
      </c>
      <c r="Q79" s="16" t="s">
        <v>4641</v>
      </c>
    </row>
    <row r="80" spans="1:20" x14ac:dyDescent="0.25">
      <c r="A80" s="6" t="s">
        <v>47</v>
      </c>
    </row>
    <row r="81" spans="1:17" x14ac:dyDescent="0.25">
      <c r="A81" s="6" t="s">
        <v>54</v>
      </c>
      <c r="B81" s="16"/>
      <c r="C81" s="16"/>
      <c r="E81" s="20"/>
      <c r="F81" s="20"/>
      <c r="G81" s="22"/>
      <c r="I81" s="15"/>
      <c r="K81" s="31"/>
      <c r="L81" s="38"/>
      <c r="M81" s="31"/>
      <c r="N81" s="38"/>
      <c r="O81" s="31"/>
      <c r="P81" s="38"/>
      <c r="Q81" s="16"/>
    </row>
    <row r="82" spans="1:17" x14ac:dyDescent="0.25">
      <c r="A82" s="6" t="s">
        <v>56</v>
      </c>
      <c r="B82" s="16" t="s">
        <v>4213</v>
      </c>
      <c r="C82" s="16" t="s">
        <v>4715</v>
      </c>
      <c r="E82" s="20">
        <v>49.17</v>
      </c>
      <c r="F82" s="20">
        <v>48.66</v>
      </c>
      <c r="G82" s="22">
        <f>(E82-F82)/F82</f>
        <v>1.0480887792848441E-2</v>
      </c>
      <c r="I82" s="15">
        <v>94</v>
      </c>
      <c r="K82" s="31">
        <v>44.99</v>
      </c>
      <c r="L82" s="38">
        <f>(E82-K82)/K82</f>
        <v>9.2909535452322722E-2</v>
      </c>
      <c r="M82" s="31">
        <v>45.65</v>
      </c>
      <c r="N82" s="38">
        <f>(E82-M82)/M82</f>
        <v>7.7108433734939835E-2</v>
      </c>
      <c r="O82" s="31">
        <v>45.26</v>
      </c>
      <c r="P82" s="38">
        <f>(E82-O82)/O82</f>
        <v>8.6389748121962082E-2</v>
      </c>
      <c r="Q82" s="16" t="s">
        <v>4716</v>
      </c>
    </row>
    <row r="83" spans="1:17" x14ac:dyDescent="0.25">
      <c r="A83" s="6" t="s">
        <v>63</v>
      </c>
    </row>
    <row r="84" spans="1:17" x14ac:dyDescent="0.25">
      <c r="A84" s="6" t="s">
        <v>64</v>
      </c>
    </row>
    <row r="85" spans="1:17" x14ac:dyDescent="0.25">
      <c r="A85" s="6" t="s">
        <v>65</v>
      </c>
    </row>
    <row r="86" spans="1:17" x14ac:dyDescent="0.25">
      <c r="A86" s="6" t="s">
        <v>66</v>
      </c>
    </row>
    <row r="87" spans="1:17" x14ac:dyDescent="0.25">
      <c r="A87" s="6" t="s">
        <v>67</v>
      </c>
    </row>
    <row r="88" spans="1:17" x14ac:dyDescent="0.25">
      <c r="A88" s="6" t="s">
        <v>68</v>
      </c>
    </row>
    <row r="89" spans="1:17" x14ac:dyDescent="0.25">
      <c r="A89" s="6" t="s">
        <v>69</v>
      </c>
    </row>
    <row r="90" spans="1:17" x14ac:dyDescent="0.25">
      <c r="A90" s="6" t="s">
        <v>70</v>
      </c>
    </row>
    <row r="91" spans="1:17" x14ac:dyDescent="0.25">
      <c r="A91" s="6" t="s">
        <v>75</v>
      </c>
    </row>
    <row r="92" spans="1:17" x14ac:dyDescent="0.25">
      <c r="A92" s="6" t="s">
        <v>76</v>
      </c>
    </row>
    <row r="93" spans="1:17" x14ac:dyDescent="0.25">
      <c r="A93" s="6" t="s">
        <v>78</v>
      </c>
    </row>
    <row r="94" spans="1:17" x14ac:dyDescent="0.25">
      <c r="A94" s="6" t="s">
        <v>79</v>
      </c>
    </row>
    <row r="95" spans="1:17" x14ac:dyDescent="0.25">
      <c r="A95" s="6" t="s">
        <v>81</v>
      </c>
    </row>
    <row r="96" spans="1:17" x14ac:dyDescent="0.25">
      <c r="A96" s="6" t="s">
        <v>119</v>
      </c>
      <c r="Q96" s="16"/>
    </row>
    <row r="97" spans="1:10" x14ac:dyDescent="0.25">
      <c r="A97" s="6" t="s">
        <v>148</v>
      </c>
    </row>
    <row r="98" spans="1:10" x14ac:dyDescent="0.25">
      <c r="A98" s="6" t="s">
        <v>149</v>
      </c>
      <c r="J98" s="29"/>
    </row>
    <row r="101" spans="1:10" x14ac:dyDescent="0.25">
      <c r="J101" s="29"/>
    </row>
    <row r="102" spans="1:10" x14ac:dyDescent="0.25">
      <c r="J102" s="29"/>
    </row>
    <row r="103" spans="1:10" x14ac:dyDescent="0.25">
      <c r="J103" s="2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sheetData>
  <sortState xmlns:xlrd2="http://schemas.microsoft.com/office/spreadsheetml/2017/richdata2" ref="B64:Q79">
    <sortCondition ref="G64:G79"/>
  </sortState>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10218-00D3-46B9-AC1A-75514B6263F0}">
  <dimension ref="A1:XFD148"/>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46115</v>
      </c>
      <c r="I3" s="2"/>
      <c r="J3" s="29">
        <v>46118</v>
      </c>
      <c r="K3" s="28">
        <v>46119</v>
      </c>
      <c r="L3" s="28">
        <v>46120</v>
      </c>
      <c r="M3" s="28">
        <v>46121</v>
      </c>
      <c r="N3" s="28">
        <v>46122</v>
      </c>
      <c r="P3" s="2" t="s">
        <v>82</v>
      </c>
      <c r="R3" s="2" t="s">
        <v>82</v>
      </c>
    </row>
    <row r="4" spans="1:18" ht="15.75" thickBot="1" x14ac:dyDescent="0.3">
      <c r="A4" t="s">
        <v>0</v>
      </c>
      <c r="C4" s="10">
        <v>46118</v>
      </c>
      <c r="D4" s="11" t="s">
        <v>32</v>
      </c>
      <c r="E4" s="10">
        <v>46122</v>
      </c>
      <c r="J4" s="2" t="s">
        <v>26</v>
      </c>
      <c r="K4" s="2" t="s">
        <v>27</v>
      </c>
      <c r="L4" s="2" t="s">
        <v>28</v>
      </c>
      <c r="M4" s="2" t="s">
        <v>29</v>
      </c>
      <c r="N4" s="2" t="s">
        <v>30</v>
      </c>
    </row>
    <row r="5" spans="1:18" ht="15.75" thickBot="1" x14ac:dyDescent="0.3">
      <c r="A5" t="s">
        <v>910</v>
      </c>
      <c r="F5" s="8">
        <v>23241.99</v>
      </c>
      <c r="G5" s="36" t="s">
        <v>25</v>
      </c>
      <c r="H5" s="8">
        <v>21879.18</v>
      </c>
      <c r="J5" s="14">
        <v>21996.34</v>
      </c>
      <c r="K5" s="14">
        <v>22017.85</v>
      </c>
      <c r="L5" s="14">
        <v>22634.95</v>
      </c>
      <c r="M5" s="14">
        <v>22822.42</v>
      </c>
      <c r="N5" s="14">
        <v>22902.89</v>
      </c>
      <c r="P5" s="5">
        <f>(N5-H5)/H5</f>
        <v>4.6789230675006975E-2</v>
      </c>
      <c r="R5" s="5">
        <f>(N5-F5)/F5</f>
        <v>-1.4589972717482545E-2</v>
      </c>
    </row>
    <row r="6" spans="1:18" ht="15.75" thickBot="1" x14ac:dyDescent="0.3">
      <c r="A6" t="s">
        <v>302</v>
      </c>
      <c r="C6" s="40" t="s">
        <v>820</v>
      </c>
      <c r="D6" s="1"/>
      <c r="E6" s="1"/>
      <c r="F6" s="9">
        <v>6845.5</v>
      </c>
      <c r="G6" s="36" t="s">
        <v>107</v>
      </c>
      <c r="H6" s="9">
        <v>6582.69</v>
      </c>
      <c r="J6" s="14">
        <v>6611.83</v>
      </c>
      <c r="K6" s="17">
        <v>6616.85</v>
      </c>
      <c r="L6" s="17">
        <v>6782.81</v>
      </c>
      <c r="M6" s="14">
        <v>6824.66</v>
      </c>
      <c r="N6" s="14">
        <v>6816.89</v>
      </c>
      <c r="P6" s="5">
        <f>(N6-H6)/H6</f>
        <v>3.5578160296170828E-2</v>
      </c>
      <c r="R6" s="5">
        <f>(N6-F6)/F6</f>
        <v>-4.1793879190708746E-3</v>
      </c>
    </row>
    <row r="7" spans="1:18" x14ac:dyDescent="0.25">
      <c r="C7" s="35"/>
      <c r="J7" s="12"/>
    </row>
    <row r="8" spans="1:18" x14ac:dyDescent="0.25">
      <c r="C8" s="12"/>
      <c r="J8" s="12"/>
    </row>
    <row r="9" spans="1:18" x14ac:dyDescent="0.25">
      <c r="C9" s="12"/>
      <c r="J9" s="12"/>
    </row>
    <row r="10" spans="1:18" x14ac:dyDescent="0.25">
      <c r="A10" t="s">
        <v>3</v>
      </c>
      <c r="C10" s="16" t="s">
        <v>4751</v>
      </c>
      <c r="J10" s="16"/>
    </row>
    <row r="11" spans="1:18" x14ac:dyDescent="0.25">
      <c r="C11" s="27" t="s">
        <v>4752</v>
      </c>
      <c r="J11" s="16"/>
    </row>
    <row r="12" spans="1:18" x14ac:dyDescent="0.25">
      <c r="C12" s="27" t="s">
        <v>4753</v>
      </c>
      <c r="J12" s="16"/>
    </row>
    <row r="13" spans="1:18" x14ac:dyDescent="0.25">
      <c r="C13" s="27" t="s">
        <v>4754</v>
      </c>
      <c r="J13" s="16"/>
    </row>
    <row r="14" spans="1:18" x14ac:dyDescent="0.25">
      <c r="C14" s="27" t="s">
        <v>4755</v>
      </c>
      <c r="J14" s="16"/>
    </row>
    <row r="15" spans="1:18" x14ac:dyDescent="0.25">
      <c r="C15" s="27" t="s">
        <v>4756</v>
      </c>
      <c r="J15" s="16"/>
    </row>
    <row r="16" spans="1:18" x14ac:dyDescent="0.25">
      <c r="C16" s="16" t="s">
        <v>4764</v>
      </c>
      <c r="J16" s="16"/>
    </row>
    <row r="17" spans="3:10" x14ac:dyDescent="0.25">
      <c r="C17" s="16" t="s">
        <v>4757</v>
      </c>
      <c r="J17" s="16"/>
    </row>
    <row r="18" spans="3:10" x14ac:dyDescent="0.25">
      <c r="C18" s="16" t="s">
        <v>4758</v>
      </c>
      <c r="J18" s="16"/>
    </row>
    <row r="19" spans="3:10" x14ac:dyDescent="0.25">
      <c r="C19" s="16" t="s">
        <v>4759</v>
      </c>
      <c r="J19" s="16"/>
    </row>
    <row r="20" spans="3:10" x14ac:dyDescent="0.25">
      <c r="C20" s="16" t="s">
        <v>4760</v>
      </c>
      <c r="J20" s="16"/>
    </row>
    <row r="21" spans="3:10" x14ac:dyDescent="0.25">
      <c r="C21" s="16" t="s">
        <v>4761</v>
      </c>
      <c r="J21" s="16"/>
    </row>
    <row r="22" spans="3:10" x14ac:dyDescent="0.25">
      <c r="C22" s="16" t="s">
        <v>4762</v>
      </c>
      <c r="J22" s="16"/>
    </row>
    <row r="23" spans="3:10" x14ac:dyDescent="0.25">
      <c r="C23" s="16" t="s">
        <v>4763</v>
      </c>
      <c r="J23" s="16"/>
    </row>
    <row r="24" spans="3:10" x14ac:dyDescent="0.25">
      <c r="C24" s="16"/>
      <c r="J24" s="16"/>
    </row>
    <row r="25" spans="3:10" x14ac:dyDescent="0.25">
      <c r="C25" s="16"/>
      <c r="J25" s="16"/>
    </row>
    <row r="26" spans="3:10" x14ac:dyDescent="0.25">
      <c r="C26" s="16"/>
      <c r="J26" s="16"/>
    </row>
    <row r="27" spans="3:10" x14ac:dyDescent="0.25">
      <c r="C27" s="12" t="s">
        <v>182</v>
      </c>
      <c r="D27" s="12" t="s">
        <v>4749</v>
      </c>
      <c r="J27" s="16"/>
    </row>
    <row r="28" spans="3:10" x14ac:dyDescent="0.25">
      <c r="C28" s="12" t="s">
        <v>163</v>
      </c>
      <c r="D28" s="12" t="s">
        <v>4750</v>
      </c>
      <c r="J28" s="16"/>
    </row>
    <row r="29" spans="3:10" x14ac:dyDescent="0.25">
      <c r="C29" s="12" t="s">
        <v>4084</v>
      </c>
      <c r="D29" s="12"/>
      <c r="J29" s="16"/>
    </row>
    <row r="30" spans="3:10" x14ac:dyDescent="0.25">
      <c r="F30" s="2" t="s">
        <v>154</v>
      </c>
      <c r="J30" s="16"/>
    </row>
    <row r="31" spans="3:10" x14ac:dyDescent="0.25">
      <c r="C31" t="s">
        <v>102</v>
      </c>
      <c r="D31" s="5">
        <v>0.4884</v>
      </c>
      <c r="E31" s="7"/>
      <c r="F31" s="2" t="s">
        <v>155</v>
      </c>
      <c r="I31" s="5"/>
      <c r="J31" s="16"/>
    </row>
    <row r="32" spans="3:10" x14ac:dyDescent="0.25">
      <c r="C32" s="16"/>
      <c r="D32" s="5"/>
      <c r="E32" s="7"/>
      <c r="F32" s="5"/>
      <c r="I32" s="5"/>
      <c r="J32" s="16"/>
    </row>
    <row r="33" spans="3:10 16384:16384" x14ac:dyDescent="0.25">
      <c r="C33" s="16"/>
      <c r="D33" s="5"/>
      <c r="E33" s="7"/>
      <c r="F33" s="34"/>
      <c r="I33" s="5"/>
      <c r="J33" s="16"/>
    </row>
    <row r="34" spans="3:10 16384:16384" x14ac:dyDescent="0.25">
      <c r="C34" t="s">
        <v>2289</v>
      </c>
      <c r="D34" s="5">
        <v>0.23400000000000001</v>
      </c>
      <c r="F34" s="5">
        <v>0.1032</v>
      </c>
      <c r="I34" s="5"/>
      <c r="J34" s="16"/>
    </row>
    <row r="35" spans="3:10 16384:16384" x14ac:dyDescent="0.25">
      <c r="C35" t="s">
        <v>3878</v>
      </c>
      <c r="D35" s="5">
        <v>6.0600000000000001E-2</v>
      </c>
      <c r="F35" s="5">
        <v>1.9699999999999999E-2</v>
      </c>
      <c r="I35" s="5"/>
      <c r="J35" s="16"/>
    </row>
    <row r="36" spans="3:10 16384:16384" x14ac:dyDescent="0.25">
      <c r="C36" t="s">
        <v>4669</v>
      </c>
      <c r="D36" s="5">
        <v>7.8899999999999998E-2</v>
      </c>
      <c r="F36" s="5">
        <v>-1.3100000000000001E-2</v>
      </c>
      <c r="I36" s="5"/>
      <c r="J36" s="16"/>
    </row>
    <row r="37" spans="3:10 16384:16384" x14ac:dyDescent="0.25">
      <c r="C37" t="s">
        <v>3671</v>
      </c>
      <c r="D37" s="5">
        <v>7.8399999999999997E-2</v>
      </c>
      <c r="F37" s="5">
        <v>0.1009</v>
      </c>
      <c r="I37" s="5"/>
      <c r="J37" s="16"/>
    </row>
    <row r="38" spans="3:10 16384:16384" x14ac:dyDescent="0.25">
      <c r="C38" t="s">
        <v>4632</v>
      </c>
      <c r="D38" s="5">
        <v>5.9700000000000003E-2</v>
      </c>
      <c r="F38" s="5">
        <v>0.3322</v>
      </c>
      <c r="I38" s="5"/>
      <c r="J38" s="16"/>
    </row>
    <row r="39" spans="3:10 16384:16384" x14ac:dyDescent="0.25">
      <c r="D39" s="5"/>
      <c r="F39" s="5"/>
      <c r="I39" s="5"/>
      <c r="J39" s="16"/>
    </row>
    <row r="40" spans="3:10 16384:16384" x14ac:dyDescent="0.25">
      <c r="I40" s="5"/>
      <c r="J40" s="16"/>
      <c r="XFD40">
        <v>7</v>
      </c>
    </row>
    <row r="41" spans="3:10 16384:16384" x14ac:dyDescent="0.25">
      <c r="G41" s="22"/>
      <c r="H41" s="16"/>
      <c r="I41" s="5"/>
      <c r="J41" s="16"/>
    </row>
    <row r="42" spans="3:10 16384:16384" x14ac:dyDescent="0.25">
      <c r="G42" s="22"/>
      <c r="H42" s="16"/>
      <c r="I42" s="5"/>
      <c r="J42" s="16"/>
    </row>
    <row r="43" spans="3:10 16384:16384" x14ac:dyDescent="0.25">
      <c r="G43" s="22"/>
      <c r="H43" s="16"/>
      <c r="I43" s="5"/>
      <c r="J43" s="16"/>
    </row>
    <row r="44" spans="3:10 16384:16384" x14ac:dyDescent="0.25">
      <c r="G44" s="22"/>
      <c r="H44" s="16"/>
      <c r="I44" s="5"/>
      <c r="J44" s="16"/>
    </row>
    <row r="45" spans="3:10 16384:16384" x14ac:dyDescent="0.25">
      <c r="D45" s="5"/>
      <c r="E45" s="21"/>
      <c r="F45" s="34"/>
      <c r="G45" s="22"/>
      <c r="H45" s="16"/>
      <c r="I45" s="5"/>
      <c r="J45" s="16"/>
    </row>
    <row r="46" spans="3:10 16384:16384" x14ac:dyDescent="0.25">
      <c r="D46" s="5">
        <f>SUM(D31:D45)</f>
        <v>1</v>
      </c>
      <c r="F46" s="34"/>
      <c r="I46" s="22"/>
      <c r="J46" s="16"/>
    </row>
    <row r="47" spans="3:10 16384:16384" x14ac:dyDescent="0.25">
      <c r="E47" s="21"/>
      <c r="F47" s="16"/>
      <c r="G47" s="22"/>
      <c r="H47" s="16"/>
      <c r="I47" s="22"/>
      <c r="J47" s="16"/>
    </row>
    <row r="48" spans="3:10 16384:16384" x14ac:dyDescent="0.25">
      <c r="C48" s="12"/>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2289</v>
      </c>
      <c r="E51" s="4">
        <v>991.32</v>
      </c>
      <c r="F51" s="4">
        <v>643.41999999999996</v>
      </c>
      <c r="G51" s="5">
        <f t="shared" ref="G51:G55" si="0">(E51-F51)/F51</f>
        <v>0.54070436107052955</v>
      </c>
      <c r="H51" s="13">
        <v>830</v>
      </c>
      <c r="I51" s="4">
        <v>664.69</v>
      </c>
      <c r="J51" s="2">
        <v>97</v>
      </c>
      <c r="K51" s="2">
        <v>77</v>
      </c>
      <c r="L51" s="2"/>
      <c r="M51" t="s">
        <v>4727</v>
      </c>
    </row>
    <row r="52" spans="1:19" x14ac:dyDescent="0.25">
      <c r="A52" s="6" t="s">
        <v>11</v>
      </c>
      <c r="B52" t="s">
        <v>3878</v>
      </c>
      <c r="E52" s="4">
        <v>177.8</v>
      </c>
      <c r="F52" s="4">
        <v>172.29</v>
      </c>
      <c r="G52" s="5">
        <f t="shared" si="0"/>
        <v>3.1980962330953738E-2</v>
      </c>
      <c r="H52" s="20">
        <v>165</v>
      </c>
      <c r="I52" s="4">
        <v>168.08</v>
      </c>
      <c r="J52" s="2">
        <v>94</v>
      </c>
      <c r="K52" s="37">
        <v>94</v>
      </c>
      <c r="L52" s="2"/>
      <c r="M52" t="s">
        <v>4728</v>
      </c>
    </row>
    <row r="53" spans="1:19" x14ac:dyDescent="0.25">
      <c r="A53" s="6" t="s">
        <v>12</v>
      </c>
      <c r="B53" t="s">
        <v>4669</v>
      </c>
      <c r="E53" s="4">
        <v>82.12</v>
      </c>
      <c r="F53" s="4">
        <v>82.68</v>
      </c>
      <c r="G53" s="5">
        <f t="shared" si="0"/>
        <v>-6.773101112723781E-3</v>
      </c>
      <c r="H53" s="20">
        <v>77.5</v>
      </c>
      <c r="I53" s="4">
        <v>80.06</v>
      </c>
      <c r="J53" s="2">
        <v>95</v>
      </c>
      <c r="K53" s="2">
        <v>73</v>
      </c>
      <c r="L53" s="2"/>
      <c r="M53" t="s">
        <v>4729</v>
      </c>
    </row>
    <row r="54" spans="1:19" x14ac:dyDescent="0.25">
      <c r="A54" s="6" t="s">
        <v>13</v>
      </c>
      <c r="B54" t="s">
        <v>3671</v>
      </c>
      <c r="E54" s="4">
        <v>241.46</v>
      </c>
      <c r="F54" s="4">
        <v>245.72</v>
      </c>
      <c r="G54" s="5">
        <f t="shared" si="0"/>
        <v>-1.7336806120787852E-2</v>
      </c>
      <c r="H54" s="20">
        <v>225</v>
      </c>
      <c r="I54" s="4">
        <v>226.73</v>
      </c>
      <c r="J54" s="2">
        <v>98</v>
      </c>
      <c r="K54" s="2">
        <v>95</v>
      </c>
      <c r="L54" s="2">
        <v>11</v>
      </c>
      <c r="M54" t="s">
        <v>4730</v>
      </c>
    </row>
    <row r="55" spans="1:19" x14ac:dyDescent="0.25">
      <c r="A55" s="6" t="s">
        <v>14</v>
      </c>
      <c r="B55" t="s">
        <v>4632</v>
      </c>
      <c r="E55" s="4">
        <v>144.97</v>
      </c>
      <c r="F55" s="4">
        <v>146.30000000000001</v>
      </c>
      <c r="G55" s="5">
        <f t="shared" si="0"/>
        <v>-9.0909090909091755E-3</v>
      </c>
      <c r="H55" s="20">
        <v>134</v>
      </c>
      <c r="I55" s="4">
        <v>141.1</v>
      </c>
      <c r="J55" s="2">
        <v>98</v>
      </c>
      <c r="K55" s="2">
        <v>1</v>
      </c>
      <c r="L55" s="2"/>
      <c r="M55" t="s">
        <v>4731</v>
      </c>
    </row>
    <row r="56" spans="1:19" x14ac:dyDescent="0.25">
      <c r="A56" s="6" t="s">
        <v>15</v>
      </c>
      <c r="E56" s="4"/>
      <c r="F56" s="4"/>
      <c r="G56" s="5"/>
      <c r="H56" s="20"/>
      <c r="I56" s="4"/>
      <c r="J56" s="2"/>
      <c r="K56" s="2"/>
      <c r="L56" s="2"/>
    </row>
    <row r="57" spans="1:19" x14ac:dyDescent="0.25">
      <c r="A57" s="6" t="s">
        <v>16</v>
      </c>
      <c r="L57" s="2"/>
    </row>
    <row r="58" spans="1:19" x14ac:dyDescent="0.25">
      <c r="A58" s="6" t="s">
        <v>17</v>
      </c>
      <c r="L58" s="2"/>
    </row>
    <row r="59" spans="1:19" x14ac:dyDescent="0.25">
      <c r="A59" s="6" t="s">
        <v>31</v>
      </c>
      <c r="E59" s="4"/>
      <c r="F59" s="4"/>
      <c r="G59" s="5"/>
      <c r="H59" s="13"/>
      <c r="I59" s="4"/>
      <c r="J59" s="2"/>
      <c r="K59" s="2"/>
      <c r="L59" s="2"/>
    </row>
    <row r="60" spans="1:19" x14ac:dyDescent="0.25">
      <c r="A60" s="6" t="s">
        <v>33</v>
      </c>
      <c r="L60" s="2"/>
    </row>
    <row r="61" spans="1:19" x14ac:dyDescent="0.25">
      <c r="A61" s="6" t="s">
        <v>34</v>
      </c>
      <c r="L61" s="2"/>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4563</v>
      </c>
      <c r="C67" s="16" t="s">
        <v>4575</v>
      </c>
      <c r="E67" s="20">
        <v>34.33</v>
      </c>
      <c r="F67" s="20">
        <v>37.729999999999997</v>
      </c>
      <c r="G67" s="22">
        <f t="shared" ref="G67:G79" si="1">(E67-F67)/F67</f>
        <v>-9.011396766498804E-2</v>
      </c>
      <c r="H67" s="15">
        <v>2</v>
      </c>
      <c r="I67" s="15">
        <v>98</v>
      </c>
      <c r="J67" s="29">
        <v>46153</v>
      </c>
      <c r="K67" s="31">
        <v>33.71</v>
      </c>
      <c r="L67" s="38">
        <f t="shared" ref="L67:L79" si="2">(E67-K67)/K67</f>
        <v>1.8392168495995176E-2</v>
      </c>
      <c r="M67" s="31">
        <v>33.69</v>
      </c>
      <c r="N67" s="38">
        <f t="shared" ref="N67:N79" si="3">(E67-M67)/M67</f>
        <v>1.8996734936182862E-2</v>
      </c>
      <c r="O67" s="31">
        <v>33.619999999999997</v>
      </c>
      <c r="P67" s="38">
        <f t="shared" ref="P67:P79" si="4">(E67-O67)/O67</f>
        <v>2.11183819155265E-2</v>
      </c>
      <c r="Q67" s="16" t="s">
        <v>4670</v>
      </c>
    </row>
    <row r="68" spans="1:20" x14ac:dyDescent="0.25">
      <c r="A68" s="6" t="s">
        <v>11</v>
      </c>
      <c r="B68" s="16" t="s">
        <v>1666</v>
      </c>
      <c r="C68" s="16" t="s">
        <v>1678</v>
      </c>
      <c r="E68" s="20">
        <v>446.36</v>
      </c>
      <c r="F68" s="20">
        <v>460.64</v>
      </c>
      <c r="G68" s="22">
        <f t="shared" si="1"/>
        <v>-3.1000347342827313E-2</v>
      </c>
      <c r="H68" s="15">
        <v>99</v>
      </c>
      <c r="I68" s="15">
        <v>96</v>
      </c>
      <c r="J68" s="29">
        <v>46146</v>
      </c>
      <c r="K68" s="31">
        <v>418.05</v>
      </c>
      <c r="L68" s="38">
        <f t="shared" si="2"/>
        <v>6.7719172347805293E-2</v>
      </c>
      <c r="M68" s="31">
        <v>417.57</v>
      </c>
      <c r="N68" s="38">
        <f t="shared" si="3"/>
        <v>6.8946523936106577E-2</v>
      </c>
      <c r="O68" s="31">
        <v>414.44</v>
      </c>
      <c r="P68" s="38">
        <f t="shared" si="4"/>
        <v>7.7019592703407053E-2</v>
      </c>
      <c r="Q68" s="16" t="s">
        <v>4739</v>
      </c>
    </row>
    <row r="69" spans="1:20" x14ac:dyDescent="0.25">
      <c r="A69" s="6" t="s">
        <v>12</v>
      </c>
      <c r="B69" s="16" t="s">
        <v>280</v>
      </c>
      <c r="C69" s="16" t="s">
        <v>290</v>
      </c>
      <c r="E69" s="20">
        <v>44.55</v>
      </c>
      <c r="F69" s="20">
        <v>44.71</v>
      </c>
      <c r="G69" s="22">
        <f t="shared" si="1"/>
        <v>-3.5786177588907112E-3</v>
      </c>
      <c r="H69" s="15">
        <v>91</v>
      </c>
      <c r="I69" s="15">
        <v>97</v>
      </c>
      <c r="J69" s="29">
        <v>46169</v>
      </c>
      <c r="K69" s="31">
        <v>40.98</v>
      </c>
      <c r="L69" s="38">
        <f t="shared" si="2"/>
        <v>8.7115666178623735E-2</v>
      </c>
      <c r="M69" s="31">
        <v>43.54</v>
      </c>
      <c r="N69" s="38">
        <f t="shared" si="3"/>
        <v>2.319706017455209E-2</v>
      </c>
      <c r="O69" s="31">
        <v>41.12</v>
      </c>
      <c r="P69" s="38">
        <f t="shared" si="4"/>
        <v>8.3414396887159528E-2</v>
      </c>
      <c r="Q69" s="16" t="s">
        <v>4735</v>
      </c>
      <c r="T69" s="16"/>
    </row>
    <row r="70" spans="1:20" x14ac:dyDescent="0.25">
      <c r="A70" s="6" t="s">
        <v>13</v>
      </c>
      <c r="B70" s="16" t="s">
        <v>990</v>
      </c>
      <c r="C70" s="16" t="s">
        <v>1002</v>
      </c>
      <c r="E70" s="20">
        <v>351.31</v>
      </c>
      <c r="F70" s="20">
        <v>352.2</v>
      </c>
      <c r="G70" s="22">
        <f t="shared" si="1"/>
        <v>-2.5269733106189278E-3</v>
      </c>
      <c r="H70" s="15">
        <v>99</v>
      </c>
      <c r="I70" s="15">
        <v>98</v>
      </c>
      <c r="J70" s="29">
        <v>46139</v>
      </c>
      <c r="K70" s="31">
        <v>286.7</v>
      </c>
      <c r="L70" s="38">
        <f t="shared" si="2"/>
        <v>0.225357516567841</v>
      </c>
      <c r="M70" s="31">
        <v>295.99</v>
      </c>
      <c r="N70" s="38">
        <f t="shared" si="3"/>
        <v>0.18689820602047363</v>
      </c>
      <c r="O70" s="31">
        <v>285.87</v>
      </c>
      <c r="P70" s="38">
        <f t="shared" si="4"/>
        <v>0.2289152411935495</v>
      </c>
      <c r="Q70" s="16" t="s">
        <v>4745</v>
      </c>
    </row>
    <row r="71" spans="1:20" x14ac:dyDescent="0.25">
      <c r="A71" s="6" t="s">
        <v>14</v>
      </c>
      <c r="B71" s="16" t="s">
        <v>2253</v>
      </c>
      <c r="C71" s="16" t="s">
        <v>2264</v>
      </c>
      <c r="E71" s="20">
        <v>35.58</v>
      </c>
      <c r="F71" s="20">
        <v>35</v>
      </c>
      <c r="G71" s="22">
        <f t="shared" si="1"/>
        <v>1.6571428571428522E-2</v>
      </c>
      <c r="H71" s="15">
        <v>57</v>
      </c>
      <c r="I71" s="15">
        <v>84</v>
      </c>
      <c r="J71" s="29">
        <v>46155</v>
      </c>
      <c r="K71" s="31">
        <v>33.83</v>
      </c>
      <c r="L71" s="38">
        <f t="shared" si="2"/>
        <v>5.1729234407330772E-2</v>
      </c>
      <c r="M71" s="31">
        <v>36.11</v>
      </c>
      <c r="N71" s="38">
        <f t="shared" si="3"/>
        <v>-1.4677374688451985E-2</v>
      </c>
      <c r="O71" s="31">
        <v>33.68</v>
      </c>
      <c r="P71" s="38">
        <f t="shared" si="4"/>
        <v>5.6413301662707797E-2</v>
      </c>
      <c r="Q71" s="16" t="s">
        <v>4737</v>
      </c>
    </row>
    <row r="72" spans="1:20" x14ac:dyDescent="0.25">
      <c r="A72" s="6" t="s">
        <v>15</v>
      </c>
      <c r="B72" s="16" t="s">
        <v>421</v>
      </c>
      <c r="C72" s="16" t="s">
        <v>437</v>
      </c>
      <c r="E72" s="20">
        <v>63.05</v>
      </c>
      <c r="F72" s="20">
        <v>61.95</v>
      </c>
      <c r="G72" s="22">
        <f t="shared" si="1"/>
        <v>1.7756255044390545E-2</v>
      </c>
      <c r="H72" s="15">
        <v>57</v>
      </c>
      <c r="I72" s="15">
        <v>90</v>
      </c>
      <c r="J72" s="29">
        <v>46155</v>
      </c>
      <c r="K72" s="31">
        <v>57.44</v>
      </c>
      <c r="L72" s="38">
        <f t="shared" si="2"/>
        <v>9.7667130919220052E-2</v>
      </c>
      <c r="M72" s="31">
        <v>57.99</v>
      </c>
      <c r="N72" s="38">
        <f t="shared" si="3"/>
        <v>8.7256423521296686E-2</v>
      </c>
      <c r="O72" s="31">
        <v>56.68</v>
      </c>
      <c r="P72" s="38">
        <f t="shared" si="4"/>
        <v>0.11238532110091738</v>
      </c>
      <c r="Q72" s="16" t="s">
        <v>4734</v>
      </c>
    </row>
    <row r="73" spans="1:20" x14ac:dyDescent="0.25">
      <c r="A73" s="6" t="s">
        <v>16</v>
      </c>
      <c r="B73" s="16" t="s">
        <v>4733</v>
      </c>
      <c r="C73" s="16" t="s">
        <v>4746</v>
      </c>
      <c r="E73" s="20">
        <v>307.5</v>
      </c>
      <c r="F73" s="20">
        <v>300.2</v>
      </c>
      <c r="G73" s="22">
        <f t="shared" si="1"/>
        <v>2.4317121918720892E-2</v>
      </c>
      <c r="H73" s="15">
        <v>75</v>
      </c>
      <c r="I73" s="15">
        <v>99</v>
      </c>
      <c r="J73" s="29">
        <v>46155</v>
      </c>
      <c r="K73" s="31">
        <v>249.33</v>
      </c>
      <c r="L73" s="38">
        <f t="shared" si="2"/>
        <v>0.23330525809168565</v>
      </c>
      <c r="M73" s="31">
        <v>260.66000000000003</v>
      </c>
      <c r="N73" s="38">
        <f t="shared" si="3"/>
        <v>0.17969769047801723</v>
      </c>
      <c r="O73" s="31">
        <v>247.29</v>
      </c>
      <c r="P73" s="38">
        <f t="shared" si="4"/>
        <v>0.24347931578308873</v>
      </c>
      <c r="Q73" s="16" t="s">
        <v>4747</v>
      </c>
    </row>
    <row r="74" spans="1:20" x14ac:dyDescent="0.25">
      <c r="A74" s="6" t="s">
        <v>17</v>
      </c>
      <c r="B74" s="16" t="s">
        <v>4179</v>
      </c>
      <c r="C74" s="16" t="s">
        <v>4195</v>
      </c>
      <c r="E74" s="20">
        <v>263.66000000000003</v>
      </c>
      <c r="F74" s="20">
        <v>256.68</v>
      </c>
      <c r="G74" s="22">
        <f t="shared" si="1"/>
        <v>2.719339255103638E-2</v>
      </c>
      <c r="H74" s="15">
        <v>93</v>
      </c>
      <c r="I74" s="15">
        <v>98</v>
      </c>
      <c r="J74" s="29">
        <v>46134</v>
      </c>
      <c r="K74" s="31">
        <v>227.88</v>
      </c>
      <c r="L74" s="38">
        <f t="shared" si="2"/>
        <v>0.15701246269966662</v>
      </c>
      <c r="M74" s="31">
        <v>230.06</v>
      </c>
      <c r="N74" s="38">
        <f t="shared" si="3"/>
        <v>0.1460488568199601</v>
      </c>
      <c r="O74" s="31">
        <v>228.2</v>
      </c>
      <c r="P74" s="38">
        <f t="shared" si="4"/>
        <v>0.15539000876424205</v>
      </c>
      <c r="Q74" s="16" t="s">
        <v>4744</v>
      </c>
    </row>
    <row r="75" spans="1:20" x14ac:dyDescent="0.25">
      <c r="A75" s="6" t="s">
        <v>31</v>
      </c>
      <c r="B75" s="16" t="s">
        <v>4284</v>
      </c>
      <c r="C75" s="16" t="s">
        <v>4740</v>
      </c>
      <c r="E75" s="20">
        <v>66.08</v>
      </c>
      <c r="F75" s="20">
        <v>61.82</v>
      </c>
      <c r="G75" s="22">
        <f t="shared" si="1"/>
        <v>6.8909737948883817E-2</v>
      </c>
      <c r="H75" s="15">
        <v>26</v>
      </c>
      <c r="I75" s="15">
        <v>98</v>
      </c>
      <c r="J75" s="29">
        <v>46162</v>
      </c>
      <c r="K75" s="31">
        <v>51.84</v>
      </c>
      <c r="L75" s="38">
        <f t="shared" si="2"/>
        <v>0.27469135802469125</v>
      </c>
      <c r="M75" s="31">
        <v>53.41</v>
      </c>
      <c r="N75" s="38">
        <f t="shared" si="3"/>
        <v>0.23722149410222809</v>
      </c>
      <c r="O75" s="31">
        <v>52.66</v>
      </c>
      <c r="P75" s="38">
        <f t="shared" si="4"/>
        <v>0.25484238511203955</v>
      </c>
      <c r="Q75" s="16" t="s">
        <v>4741</v>
      </c>
    </row>
    <row r="76" spans="1:20" x14ac:dyDescent="0.25">
      <c r="A76" s="6" t="s">
        <v>33</v>
      </c>
      <c r="B76" s="16" t="s">
        <v>4493</v>
      </c>
      <c r="C76" s="16" t="s">
        <v>4500</v>
      </c>
      <c r="E76" s="20">
        <v>44.2</v>
      </c>
      <c r="F76" s="20">
        <v>41.06</v>
      </c>
      <c r="G76" s="22">
        <f t="shared" si="1"/>
        <v>7.6473453482708245E-2</v>
      </c>
      <c r="H76" s="15">
        <v>89</v>
      </c>
      <c r="I76" s="15">
        <v>88</v>
      </c>
      <c r="J76" s="29">
        <v>46160</v>
      </c>
      <c r="K76" s="31">
        <v>43.15</v>
      </c>
      <c r="L76" s="38">
        <f t="shared" si="2"/>
        <v>2.4333719582850622E-2</v>
      </c>
      <c r="M76" s="31">
        <v>43.66</v>
      </c>
      <c r="N76" s="38">
        <f t="shared" si="3"/>
        <v>1.2368300503893868E-2</v>
      </c>
      <c r="O76" s="31">
        <v>42.69</v>
      </c>
      <c r="P76" s="38">
        <f t="shared" si="4"/>
        <v>3.5371281330522496E-2</v>
      </c>
      <c r="Q76" s="16" t="s">
        <v>4706</v>
      </c>
    </row>
    <row r="77" spans="1:20" x14ac:dyDescent="0.25">
      <c r="A77" s="6" t="s">
        <v>34</v>
      </c>
      <c r="B77" s="16" t="s">
        <v>4732</v>
      </c>
      <c r="C77" s="16" t="s">
        <v>4742</v>
      </c>
      <c r="E77" s="20">
        <v>110.37</v>
      </c>
      <c r="F77" s="20">
        <v>101.35</v>
      </c>
      <c r="G77" s="22">
        <f t="shared" si="1"/>
        <v>8.8998519980266505E-2</v>
      </c>
      <c r="H77" s="15">
        <v>59</v>
      </c>
      <c r="I77" s="15">
        <v>93</v>
      </c>
      <c r="J77" s="29">
        <v>46148</v>
      </c>
      <c r="K77" s="31">
        <v>89.61</v>
      </c>
      <c r="L77" s="38">
        <f t="shared" si="2"/>
        <v>0.23167057248074999</v>
      </c>
      <c r="M77" s="31">
        <v>95.81</v>
      </c>
      <c r="N77" s="38">
        <f t="shared" si="3"/>
        <v>0.15196743554952513</v>
      </c>
      <c r="O77" s="31">
        <v>89.01</v>
      </c>
      <c r="P77" s="38">
        <f t="shared" si="4"/>
        <v>0.23997303673744522</v>
      </c>
      <c r="Q77" s="16" t="s">
        <v>4743</v>
      </c>
    </row>
    <row r="78" spans="1:20" x14ac:dyDescent="0.25">
      <c r="A78" s="6" t="s">
        <v>35</v>
      </c>
      <c r="B78" s="16" t="s">
        <v>4491</v>
      </c>
      <c r="C78" s="16" t="s">
        <v>4496</v>
      </c>
      <c r="E78" s="20">
        <v>160</v>
      </c>
      <c r="F78" s="20">
        <v>146.75</v>
      </c>
      <c r="G78" s="22">
        <f t="shared" si="1"/>
        <v>9.0289608177172062E-2</v>
      </c>
      <c r="H78" s="15">
        <v>91</v>
      </c>
      <c r="I78" s="15">
        <v>92</v>
      </c>
      <c r="J78" s="29">
        <v>46148</v>
      </c>
      <c r="K78" s="31">
        <v>142.13</v>
      </c>
      <c r="L78" s="38">
        <f t="shared" si="2"/>
        <v>0.12572996552451984</v>
      </c>
      <c r="M78" s="31">
        <v>146.08000000000001</v>
      </c>
      <c r="N78" s="38">
        <f t="shared" si="3"/>
        <v>9.5290251916757843E-2</v>
      </c>
      <c r="O78" s="31">
        <v>140.56</v>
      </c>
      <c r="P78" s="38">
        <f t="shared" si="4"/>
        <v>0.13830392714854864</v>
      </c>
      <c r="Q78" s="16" t="s">
        <v>4736</v>
      </c>
    </row>
    <row r="79" spans="1:20" x14ac:dyDescent="0.25">
      <c r="A79" s="6" t="s">
        <v>38</v>
      </c>
      <c r="B79" s="16" t="s">
        <v>4668</v>
      </c>
      <c r="C79" s="16" t="s">
        <v>4678</v>
      </c>
      <c r="E79" s="20">
        <v>46.26</v>
      </c>
      <c r="F79" s="20">
        <v>41.9</v>
      </c>
      <c r="G79" s="22">
        <f t="shared" si="1"/>
        <v>0.10405727923627683</v>
      </c>
      <c r="H79" s="15">
        <v>81</v>
      </c>
      <c r="I79" s="15">
        <v>93</v>
      </c>
      <c r="J79" s="29">
        <v>46183</v>
      </c>
      <c r="K79" s="31">
        <v>41.19</v>
      </c>
      <c r="L79" s="38">
        <f t="shared" si="2"/>
        <v>0.12308812818645304</v>
      </c>
      <c r="M79" s="31">
        <v>43.58</v>
      </c>
      <c r="N79" s="38">
        <f t="shared" si="3"/>
        <v>6.1496099128040382E-2</v>
      </c>
      <c r="O79" s="31">
        <v>40.65</v>
      </c>
      <c r="P79" s="38">
        <f t="shared" si="4"/>
        <v>0.13800738007380073</v>
      </c>
      <c r="Q79" s="16" t="s">
        <v>4738</v>
      </c>
    </row>
    <row r="80" spans="1:20" x14ac:dyDescent="0.25">
      <c r="A80" s="6" t="s">
        <v>44</v>
      </c>
    </row>
    <row r="81" spans="1:17" x14ac:dyDescent="0.25">
      <c r="A81" s="6" t="s">
        <v>45</v>
      </c>
    </row>
    <row r="82" spans="1:17" x14ac:dyDescent="0.25">
      <c r="A82" s="6" t="s">
        <v>46</v>
      </c>
      <c r="B82" s="16" t="s">
        <v>4213</v>
      </c>
      <c r="C82" s="16" t="s">
        <v>4715</v>
      </c>
      <c r="E82" s="20">
        <v>50.67</v>
      </c>
      <c r="F82" s="20">
        <v>48.66</v>
      </c>
      <c r="G82" s="22">
        <f>(E82-F82)/F82</f>
        <v>4.130702836004943E-2</v>
      </c>
      <c r="I82" s="15">
        <v>93</v>
      </c>
      <c r="K82" s="31">
        <v>45.51</v>
      </c>
      <c r="L82" s="38">
        <f>(E82-K82)/K82</f>
        <v>0.1133816743572842</v>
      </c>
      <c r="M82" s="31">
        <v>47.37</v>
      </c>
      <c r="N82" s="38">
        <f>(E82-M82)/M82</f>
        <v>6.9664344521849372E-2</v>
      </c>
      <c r="O82" s="31">
        <v>45.58</v>
      </c>
      <c r="P82" s="38">
        <f>(E82-O82)/O82</f>
        <v>0.11167178587099613</v>
      </c>
      <c r="Q82" s="16" t="s">
        <v>4748</v>
      </c>
    </row>
    <row r="83" spans="1:17" x14ac:dyDescent="0.25">
      <c r="A83" s="6" t="s">
        <v>47</v>
      </c>
    </row>
    <row r="84" spans="1:17" x14ac:dyDescent="0.25">
      <c r="A84" s="6" t="s">
        <v>54</v>
      </c>
      <c r="B84" s="16"/>
      <c r="C84" s="16"/>
      <c r="E84" s="20"/>
      <c r="F84" s="20"/>
      <c r="G84" s="22"/>
      <c r="I84" s="15"/>
      <c r="K84" s="31"/>
      <c r="L84" s="38"/>
      <c r="M84" s="31"/>
      <c r="N84" s="38"/>
      <c r="O84" s="31"/>
      <c r="P84" s="38"/>
      <c r="Q84" s="16"/>
    </row>
    <row r="85" spans="1:17" x14ac:dyDescent="0.25">
      <c r="A85" s="6" t="s">
        <v>56</v>
      </c>
    </row>
    <row r="86" spans="1:17" x14ac:dyDescent="0.25">
      <c r="A86" s="6" t="s">
        <v>63</v>
      </c>
    </row>
    <row r="87" spans="1:17" x14ac:dyDescent="0.25">
      <c r="A87" s="6" t="s">
        <v>64</v>
      </c>
    </row>
    <row r="88" spans="1:17" x14ac:dyDescent="0.25">
      <c r="A88" s="6" t="s">
        <v>65</v>
      </c>
    </row>
    <row r="89" spans="1:17" x14ac:dyDescent="0.25">
      <c r="A89" s="6" t="s">
        <v>66</v>
      </c>
    </row>
    <row r="90" spans="1:17" x14ac:dyDescent="0.25">
      <c r="A90" s="6" t="s">
        <v>67</v>
      </c>
    </row>
    <row r="91" spans="1:17" x14ac:dyDescent="0.25">
      <c r="A91" s="6" t="s">
        <v>68</v>
      </c>
    </row>
    <row r="92" spans="1:17" x14ac:dyDescent="0.25">
      <c r="A92" s="6" t="s">
        <v>69</v>
      </c>
    </row>
    <row r="93" spans="1:17" x14ac:dyDescent="0.25">
      <c r="A93" s="6" t="s">
        <v>70</v>
      </c>
    </row>
    <row r="94" spans="1:17" x14ac:dyDescent="0.25">
      <c r="A94" s="6" t="s">
        <v>75</v>
      </c>
    </row>
    <row r="95" spans="1:17" x14ac:dyDescent="0.25">
      <c r="A95" s="6" t="s">
        <v>76</v>
      </c>
    </row>
    <row r="96" spans="1:17" x14ac:dyDescent="0.25">
      <c r="A96" s="6" t="s">
        <v>78</v>
      </c>
    </row>
    <row r="97" spans="1:17" x14ac:dyDescent="0.25">
      <c r="A97" s="6" t="s">
        <v>79</v>
      </c>
    </row>
    <row r="98" spans="1:17" x14ac:dyDescent="0.25">
      <c r="A98" s="6" t="s">
        <v>81</v>
      </c>
    </row>
    <row r="99" spans="1:17" x14ac:dyDescent="0.25">
      <c r="A99" s="6" t="s">
        <v>119</v>
      </c>
      <c r="Q99" s="16"/>
    </row>
    <row r="100" spans="1:17" x14ac:dyDescent="0.25">
      <c r="A100" s="6" t="s">
        <v>148</v>
      </c>
    </row>
    <row r="101" spans="1:17" x14ac:dyDescent="0.25">
      <c r="A101" s="6" t="s">
        <v>149</v>
      </c>
      <c r="J101" s="29"/>
    </row>
    <row r="104" spans="1:17" x14ac:dyDescent="0.25">
      <c r="J104" s="29"/>
    </row>
    <row r="105" spans="1:17" x14ac:dyDescent="0.25">
      <c r="J105" s="29"/>
    </row>
    <row r="106" spans="1:17" x14ac:dyDescent="0.25">
      <c r="J106" s="2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sheetData>
  <sortState xmlns:xlrd2="http://schemas.microsoft.com/office/spreadsheetml/2017/richdata2" ref="B67:Q79">
    <sortCondition ref="G67:G79"/>
  </sortState>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8FDAC-7B0B-475D-9241-9C5FDC8324BE}">
  <dimension ref="A1:XFD148"/>
  <sheetViews>
    <sheetView topLeftCell="A51"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46122</v>
      </c>
      <c r="I3" s="2"/>
      <c r="J3" s="29">
        <v>46125</v>
      </c>
      <c r="K3" s="28">
        <v>46126</v>
      </c>
      <c r="L3" s="28">
        <v>46127</v>
      </c>
      <c r="M3" s="28">
        <v>46128</v>
      </c>
      <c r="N3" s="28">
        <v>46129</v>
      </c>
      <c r="P3" s="2" t="s">
        <v>82</v>
      </c>
      <c r="R3" s="2" t="s">
        <v>82</v>
      </c>
    </row>
    <row r="4" spans="1:18" ht="15.75" thickBot="1" x14ac:dyDescent="0.3">
      <c r="A4" t="s">
        <v>0</v>
      </c>
      <c r="C4" s="10">
        <v>46125</v>
      </c>
      <c r="D4" s="11" t="s">
        <v>32</v>
      </c>
      <c r="E4" s="10">
        <v>46129</v>
      </c>
      <c r="J4" s="2" t="s">
        <v>26</v>
      </c>
      <c r="K4" s="2" t="s">
        <v>27</v>
      </c>
      <c r="L4" s="2" t="s">
        <v>28</v>
      </c>
      <c r="M4" s="2" t="s">
        <v>29</v>
      </c>
      <c r="N4" s="2" t="s">
        <v>30</v>
      </c>
    </row>
    <row r="5" spans="1:18" ht="15.75" thickBot="1" x14ac:dyDescent="0.3">
      <c r="A5" t="s">
        <v>910</v>
      </c>
      <c r="F5" s="8">
        <v>23241.99</v>
      </c>
      <c r="G5" s="36" t="s">
        <v>25</v>
      </c>
      <c r="H5" s="8">
        <v>22902.89</v>
      </c>
      <c r="J5" s="14">
        <v>23183.74</v>
      </c>
      <c r="K5" s="14">
        <v>23639.08</v>
      </c>
      <c r="L5" s="14">
        <v>24016.02</v>
      </c>
      <c r="M5" s="14">
        <v>24102.7</v>
      </c>
      <c r="N5" s="14">
        <v>24468.48</v>
      </c>
      <c r="P5" s="5">
        <f>(N5-H5)/H5</f>
        <v>6.8357748738259672E-2</v>
      </c>
      <c r="R5" s="5">
        <f>(N5-F5)/F5</f>
        <v>5.2770438331657399E-2</v>
      </c>
    </row>
    <row r="6" spans="1:18" ht="15.75" thickBot="1" x14ac:dyDescent="0.3">
      <c r="A6" t="s">
        <v>302</v>
      </c>
      <c r="C6" s="40" t="s">
        <v>340</v>
      </c>
      <c r="D6" s="1"/>
      <c r="E6" s="1"/>
      <c r="F6" s="9">
        <v>6845.5</v>
      </c>
      <c r="G6" s="36" t="s">
        <v>107</v>
      </c>
      <c r="H6" s="9">
        <v>6816.89</v>
      </c>
      <c r="J6" s="14">
        <v>6886.2</v>
      </c>
      <c r="K6" s="17">
        <v>6967.38</v>
      </c>
      <c r="L6" s="17">
        <v>7022.95</v>
      </c>
      <c r="M6" s="14">
        <v>7041.28</v>
      </c>
      <c r="N6" s="14">
        <v>7126.06</v>
      </c>
      <c r="P6" s="5">
        <f>(N6-H6)/H6</f>
        <v>4.5353526314785786E-2</v>
      </c>
      <c r="R6" s="5">
        <f>(N6-F6)/F6</f>
        <v>4.0984588415747633E-2</v>
      </c>
    </row>
    <row r="7" spans="1:18" x14ac:dyDescent="0.25">
      <c r="C7" s="35"/>
      <c r="J7" s="12"/>
    </row>
    <row r="8" spans="1:18" x14ac:dyDescent="0.25">
      <c r="C8" s="12"/>
      <c r="J8" s="12"/>
    </row>
    <row r="9" spans="1:18" x14ac:dyDescent="0.25">
      <c r="C9" s="12"/>
      <c r="J9" s="12"/>
    </row>
    <row r="10" spans="1:18" x14ac:dyDescent="0.25">
      <c r="A10" t="s">
        <v>3</v>
      </c>
      <c r="C10" s="16" t="s">
        <v>4784</v>
      </c>
      <c r="J10" s="16"/>
    </row>
    <row r="11" spans="1:18" x14ac:dyDescent="0.25">
      <c r="C11" s="27" t="s">
        <v>4785</v>
      </c>
      <c r="J11" s="16"/>
    </row>
    <row r="12" spans="1:18" x14ac:dyDescent="0.25">
      <c r="C12" s="27" t="s">
        <v>4786</v>
      </c>
      <c r="J12" s="16"/>
    </row>
    <row r="13" spans="1:18" x14ac:dyDescent="0.25">
      <c r="C13" s="27" t="s">
        <v>4787</v>
      </c>
      <c r="J13" s="16"/>
    </row>
    <row r="14" spans="1:18" x14ac:dyDescent="0.25">
      <c r="C14" s="27" t="s">
        <v>4788</v>
      </c>
      <c r="J14" s="16"/>
    </row>
    <row r="15" spans="1:18" x14ac:dyDescent="0.25">
      <c r="C15" s="27" t="s">
        <v>4789</v>
      </c>
      <c r="J15" s="16"/>
    </row>
    <row r="16" spans="1:18" x14ac:dyDescent="0.25">
      <c r="C16" s="16" t="s">
        <v>4790</v>
      </c>
      <c r="J16" s="16"/>
    </row>
    <row r="17" spans="3:10" x14ac:dyDescent="0.25">
      <c r="C17" s="16" t="s">
        <v>4791</v>
      </c>
      <c r="J17" s="16"/>
    </row>
    <row r="18" spans="3:10" x14ac:dyDescent="0.25">
      <c r="C18" s="16" t="s">
        <v>4792</v>
      </c>
      <c r="J18" s="16"/>
    </row>
    <row r="19" spans="3:10" x14ac:dyDescent="0.25">
      <c r="C19" s="16" t="s">
        <v>4793</v>
      </c>
      <c r="J19" s="16"/>
    </row>
    <row r="20" spans="3:10" x14ac:dyDescent="0.25">
      <c r="C20" s="16" t="s">
        <v>4794</v>
      </c>
      <c r="J20" s="16"/>
    </row>
    <row r="21" spans="3:10" x14ac:dyDescent="0.25">
      <c r="C21" s="16" t="s">
        <v>4796</v>
      </c>
      <c r="J21" s="16"/>
    </row>
    <row r="22" spans="3:10" x14ac:dyDescent="0.25">
      <c r="C22" s="16" t="s">
        <v>4797</v>
      </c>
      <c r="J22" s="16"/>
    </row>
    <row r="23" spans="3:10" x14ac:dyDescent="0.25">
      <c r="C23" s="16" t="s">
        <v>4798</v>
      </c>
      <c r="J23" s="16"/>
    </row>
    <row r="24" spans="3:10" x14ac:dyDescent="0.25">
      <c r="C24" s="16"/>
      <c r="J24" s="16"/>
    </row>
    <row r="25" spans="3:10" x14ac:dyDescent="0.25">
      <c r="C25" s="16"/>
      <c r="J25" s="16"/>
    </row>
    <row r="26" spans="3:10" x14ac:dyDescent="0.25">
      <c r="C26" s="16"/>
      <c r="J26" s="16"/>
    </row>
    <row r="27" spans="3:10" x14ac:dyDescent="0.25">
      <c r="C27" s="12" t="s">
        <v>182</v>
      </c>
      <c r="D27" s="12" t="s">
        <v>4782</v>
      </c>
      <c r="J27" s="16"/>
    </row>
    <row r="28" spans="3:10" x14ac:dyDescent="0.25">
      <c r="C28" s="12" t="s">
        <v>163</v>
      </c>
      <c r="D28" s="12" t="s">
        <v>4783</v>
      </c>
      <c r="J28" s="16"/>
    </row>
    <row r="29" spans="3:10" x14ac:dyDescent="0.25">
      <c r="C29" s="12" t="s">
        <v>4084</v>
      </c>
      <c r="D29" s="12"/>
      <c r="J29" s="16"/>
    </row>
    <row r="30" spans="3:10" x14ac:dyDescent="0.25">
      <c r="F30" s="2" t="s">
        <v>154</v>
      </c>
      <c r="J30" s="16"/>
    </row>
    <row r="31" spans="3:10" x14ac:dyDescent="0.25">
      <c r="C31" t="s">
        <v>102</v>
      </c>
      <c r="D31" s="5">
        <v>0.1777</v>
      </c>
      <c r="E31" s="7"/>
      <c r="F31" s="2" t="s">
        <v>155</v>
      </c>
      <c r="I31" s="5"/>
      <c r="J31" s="16"/>
    </row>
    <row r="32" spans="3:10" x14ac:dyDescent="0.25">
      <c r="C32" s="16"/>
      <c r="D32" s="5"/>
      <c r="E32" s="7"/>
      <c r="F32" s="5"/>
      <c r="I32" s="5"/>
      <c r="J32" s="16"/>
    </row>
    <row r="33" spans="3:10 16384:16384" x14ac:dyDescent="0.25">
      <c r="C33" s="16"/>
      <c r="D33" s="5"/>
      <c r="E33" s="7"/>
      <c r="F33" s="34"/>
      <c r="I33" s="5"/>
      <c r="J33" s="16"/>
    </row>
    <row r="34" spans="3:10 16384:16384" x14ac:dyDescent="0.25">
      <c r="C34" t="s">
        <v>2289</v>
      </c>
      <c r="D34" s="5">
        <v>0.22950000000000001</v>
      </c>
      <c r="F34" s="5">
        <v>1.15E-2</v>
      </c>
      <c r="I34" s="5"/>
      <c r="J34" s="16"/>
    </row>
    <row r="35" spans="3:10 16384:16384" x14ac:dyDescent="0.25">
      <c r="C35" t="s">
        <v>3878</v>
      </c>
      <c r="D35" s="5">
        <v>6.4899999999999999E-2</v>
      </c>
      <c r="F35" s="5">
        <v>0.1055</v>
      </c>
      <c r="I35" s="5"/>
      <c r="J35" s="16"/>
    </row>
    <row r="36" spans="3:10 16384:16384" x14ac:dyDescent="0.25">
      <c r="C36" t="s">
        <v>4669</v>
      </c>
      <c r="D36" s="5">
        <v>0.121</v>
      </c>
      <c r="F36" s="5">
        <v>8.1299999999999997E-2</v>
      </c>
      <c r="I36" s="5"/>
      <c r="J36" s="16"/>
    </row>
    <row r="37" spans="3:10 16384:16384" x14ac:dyDescent="0.25">
      <c r="C37" t="s">
        <v>3671</v>
      </c>
      <c r="D37" s="5">
        <v>0.1158</v>
      </c>
      <c r="F37" s="5">
        <v>9.2999999999999992E-3</v>
      </c>
      <c r="I37" s="5"/>
      <c r="J37" s="16"/>
    </row>
    <row r="38" spans="3:10 16384:16384" x14ac:dyDescent="0.25">
      <c r="C38" t="s">
        <v>4632</v>
      </c>
      <c r="D38" s="5">
        <v>6.3E-2</v>
      </c>
      <c r="F38" s="5">
        <v>8.8200000000000001E-2</v>
      </c>
      <c r="I38" s="5"/>
      <c r="J38" s="16"/>
    </row>
    <row r="39" spans="3:10 16384:16384" x14ac:dyDescent="0.25">
      <c r="C39" t="s">
        <v>990</v>
      </c>
      <c r="D39" s="5">
        <v>0.1075</v>
      </c>
      <c r="F39" s="5">
        <v>0.12720000000000001</v>
      </c>
      <c r="I39" s="5"/>
      <c r="J39" s="16"/>
    </row>
    <row r="40" spans="3:10 16384:16384" x14ac:dyDescent="0.25">
      <c r="C40" t="s">
        <v>1666</v>
      </c>
      <c r="D40" s="5">
        <v>0.1206</v>
      </c>
      <c r="F40" s="5">
        <v>3.8699999999999998E-2</v>
      </c>
      <c r="I40" s="5"/>
      <c r="J40" s="16"/>
      <c r="XFD40">
        <v>7</v>
      </c>
    </row>
    <row r="41" spans="3:10 16384:16384" x14ac:dyDescent="0.25">
      <c r="G41" s="22"/>
      <c r="H41" s="16"/>
      <c r="I41" s="5"/>
      <c r="J41" s="16"/>
    </row>
    <row r="42" spans="3:10 16384:16384" x14ac:dyDescent="0.25">
      <c r="G42" s="22"/>
      <c r="H42" s="16"/>
      <c r="I42" s="5"/>
      <c r="J42" s="16"/>
    </row>
    <row r="43" spans="3:10 16384:16384" x14ac:dyDescent="0.25">
      <c r="G43" s="22"/>
      <c r="H43" s="16"/>
      <c r="I43" s="5"/>
      <c r="J43" s="16"/>
    </row>
    <row r="44" spans="3:10 16384:16384" x14ac:dyDescent="0.25">
      <c r="G44" s="22"/>
      <c r="H44" s="16"/>
      <c r="I44" s="5"/>
      <c r="J44" s="16"/>
    </row>
    <row r="45" spans="3:10 16384:16384" x14ac:dyDescent="0.25">
      <c r="D45" s="5"/>
      <c r="E45" s="21"/>
      <c r="F45" s="34"/>
      <c r="G45" s="22"/>
      <c r="H45" s="16"/>
      <c r="I45" s="5"/>
      <c r="J45" s="16"/>
    </row>
    <row r="46" spans="3:10 16384:16384" x14ac:dyDescent="0.25">
      <c r="D46" s="5">
        <f>SUM(D31:D45)</f>
        <v>1</v>
      </c>
      <c r="F46" s="34"/>
      <c r="I46" s="22"/>
      <c r="J46" s="16"/>
    </row>
    <row r="47" spans="3:10 16384:16384" x14ac:dyDescent="0.25">
      <c r="E47" s="21"/>
      <c r="F47" s="16"/>
      <c r="G47" s="22"/>
      <c r="H47" s="16"/>
      <c r="I47" s="22"/>
      <c r="J47" s="16"/>
    </row>
    <row r="48" spans="3:10 16384:16384" x14ac:dyDescent="0.25">
      <c r="C48" s="12"/>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2289</v>
      </c>
      <c r="E51" s="4">
        <v>1002.75</v>
      </c>
      <c r="F51" s="4">
        <v>643.41999999999996</v>
      </c>
      <c r="G51" s="5">
        <f t="shared" ref="G51:G57" si="0">(E51-F51)/F51</f>
        <v>0.55846880731093229</v>
      </c>
      <c r="H51" s="20">
        <v>830</v>
      </c>
      <c r="I51" s="4">
        <v>664.69</v>
      </c>
      <c r="J51" s="2">
        <v>96</v>
      </c>
      <c r="K51" s="2">
        <v>78</v>
      </c>
      <c r="L51" s="2"/>
      <c r="M51" t="s">
        <v>4795</v>
      </c>
    </row>
    <row r="52" spans="1:19" x14ac:dyDescent="0.25">
      <c r="A52" s="6" t="s">
        <v>11</v>
      </c>
      <c r="B52" t="s">
        <v>3878</v>
      </c>
      <c r="E52" s="4">
        <v>196.55</v>
      </c>
      <c r="F52" s="4">
        <v>172.29</v>
      </c>
      <c r="G52" s="5">
        <f t="shared" si="0"/>
        <v>0.14080910093447108</v>
      </c>
      <c r="H52" s="20">
        <v>165</v>
      </c>
      <c r="I52" s="4">
        <v>168.08</v>
      </c>
      <c r="J52" s="2">
        <v>94</v>
      </c>
      <c r="K52" s="37">
        <v>94</v>
      </c>
      <c r="L52" s="2"/>
      <c r="M52" t="s">
        <v>4765</v>
      </c>
    </row>
    <row r="53" spans="1:19" x14ac:dyDescent="0.25">
      <c r="A53" s="6" t="s">
        <v>12</v>
      </c>
      <c r="B53" t="s">
        <v>4669</v>
      </c>
      <c r="E53" s="4">
        <v>88.8</v>
      </c>
      <c r="F53" s="13">
        <v>83.93</v>
      </c>
      <c r="G53" s="5">
        <f t="shared" si="0"/>
        <v>5.8024544263076253E-2</v>
      </c>
      <c r="H53" s="20">
        <v>77.5</v>
      </c>
      <c r="I53" s="4">
        <v>80.06</v>
      </c>
      <c r="J53" s="2">
        <v>96</v>
      </c>
      <c r="K53" s="2">
        <v>74</v>
      </c>
      <c r="L53" s="2"/>
      <c r="M53" t="s">
        <v>4766</v>
      </c>
    </row>
    <row r="54" spans="1:19" x14ac:dyDescent="0.25">
      <c r="A54" s="6" t="s">
        <v>13</v>
      </c>
      <c r="B54" t="s">
        <v>3671</v>
      </c>
      <c r="E54" s="4">
        <v>243.74</v>
      </c>
      <c r="F54" s="13">
        <v>247.63</v>
      </c>
      <c r="G54" s="5">
        <f t="shared" si="0"/>
        <v>-1.5708920566974868E-2</v>
      </c>
      <c r="H54" s="20">
        <v>225</v>
      </c>
      <c r="I54" s="4">
        <v>226.73</v>
      </c>
      <c r="J54" s="2">
        <v>97</v>
      </c>
      <c r="K54" s="2">
        <v>95</v>
      </c>
      <c r="L54" s="2">
        <v>17</v>
      </c>
      <c r="M54" t="s">
        <v>4767</v>
      </c>
    </row>
    <row r="55" spans="1:19" x14ac:dyDescent="0.25">
      <c r="A55" s="6" t="s">
        <v>14</v>
      </c>
      <c r="B55" t="s">
        <v>4632</v>
      </c>
      <c r="E55" s="4">
        <v>157.75</v>
      </c>
      <c r="F55" s="4">
        <v>146.30000000000001</v>
      </c>
      <c r="G55" s="5">
        <f t="shared" si="0"/>
        <v>7.8263841421736077E-2</v>
      </c>
      <c r="H55" s="20">
        <v>134</v>
      </c>
      <c r="I55" s="4">
        <v>141.1</v>
      </c>
      <c r="J55" s="2">
        <v>99</v>
      </c>
      <c r="K55" s="2">
        <v>1</v>
      </c>
      <c r="L55" s="2"/>
      <c r="M55" t="s">
        <v>4768</v>
      </c>
    </row>
    <row r="56" spans="1:19" x14ac:dyDescent="0.25">
      <c r="A56" s="6" t="s">
        <v>15</v>
      </c>
      <c r="B56" t="s">
        <v>990</v>
      </c>
      <c r="E56" s="4">
        <v>396.01</v>
      </c>
      <c r="F56" s="4">
        <v>362.34</v>
      </c>
      <c r="G56" s="5">
        <f t="shared" si="0"/>
        <v>9.2923773251642153E-2</v>
      </c>
      <c r="H56" s="20">
        <v>335</v>
      </c>
      <c r="I56" s="4">
        <v>352.2</v>
      </c>
      <c r="J56" s="2">
        <v>98</v>
      </c>
      <c r="K56" s="2">
        <v>99</v>
      </c>
      <c r="L56" s="2">
        <v>4</v>
      </c>
      <c r="M56" t="s">
        <v>4769</v>
      </c>
    </row>
    <row r="57" spans="1:19" x14ac:dyDescent="0.25">
      <c r="A57" s="6" t="s">
        <v>16</v>
      </c>
      <c r="B57" t="s">
        <v>1666</v>
      </c>
      <c r="E57" s="4">
        <v>463.65</v>
      </c>
      <c r="F57" s="4">
        <v>461.87</v>
      </c>
      <c r="G57" s="5">
        <f t="shared" si="0"/>
        <v>3.8538982830666046E-3</v>
      </c>
      <c r="H57" s="20">
        <v>430</v>
      </c>
      <c r="I57" s="4">
        <v>472.61</v>
      </c>
      <c r="J57" s="2">
        <v>96</v>
      </c>
      <c r="K57" s="2">
        <v>99</v>
      </c>
      <c r="L57" s="2">
        <v>10</v>
      </c>
      <c r="M57" t="s">
        <v>4770</v>
      </c>
    </row>
    <row r="58" spans="1:19" x14ac:dyDescent="0.25">
      <c r="A58" s="6" t="s">
        <v>17</v>
      </c>
      <c r="L58" s="2"/>
    </row>
    <row r="59" spans="1:19" x14ac:dyDescent="0.25">
      <c r="A59" s="6" t="s">
        <v>31</v>
      </c>
      <c r="E59" s="4"/>
      <c r="F59" s="4"/>
      <c r="G59" s="5"/>
      <c r="H59" s="13"/>
      <c r="I59" s="4"/>
      <c r="J59" s="2"/>
      <c r="K59" s="2"/>
      <c r="L59" s="2"/>
    </row>
    <row r="60" spans="1:19" x14ac:dyDescent="0.25">
      <c r="A60" s="6" t="s">
        <v>33</v>
      </c>
      <c r="L60" s="2"/>
    </row>
    <row r="61" spans="1:19" x14ac:dyDescent="0.25">
      <c r="A61" s="6" t="s">
        <v>34</v>
      </c>
      <c r="L61" s="2"/>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4771</v>
      </c>
      <c r="C67" s="16" t="s">
        <v>4776</v>
      </c>
      <c r="E67" s="20">
        <v>32.700000000000003</v>
      </c>
      <c r="F67" s="20">
        <v>36</v>
      </c>
      <c r="G67" s="22">
        <f t="shared" ref="G67:G76" si="1">(E67-F67)/F67</f>
        <v>-9.1666666666666591E-2</v>
      </c>
      <c r="H67" s="15">
        <v>99</v>
      </c>
      <c r="I67" s="15">
        <v>96</v>
      </c>
      <c r="J67" s="32">
        <v>46135</v>
      </c>
      <c r="K67" s="31">
        <v>31.66</v>
      </c>
      <c r="L67" s="38">
        <f t="shared" ref="L67:L76" si="2">(E67-K67)/K67</f>
        <v>3.2849020846494083E-2</v>
      </c>
      <c r="M67" s="31">
        <v>31.41</v>
      </c>
      <c r="N67" s="38">
        <f t="shared" ref="N67:N76" si="3">(E67-M67)/M67</f>
        <v>4.1069723018147174E-2</v>
      </c>
      <c r="O67" s="31">
        <v>31.99</v>
      </c>
      <c r="P67" s="38">
        <f t="shared" ref="P67:P76" si="4">(E67-O67)/O67</f>
        <v>2.2194435761175507E-2</v>
      </c>
      <c r="Q67" s="16" t="s">
        <v>4777</v>
      </c>
    </row>
    <row r="68" spans="1:20" x14ac:dyDescent="0.25">
      <c r="A68" s="6" t="s">
        <v>11</v>
      </c>
      <c r="B68" s="16" t="s">
        <v>4772</v>
      </c>
      <c r="C68" s="16" t="s">
        <v>4779</v>
      </c>
      <c r="E68" s="20">
        <v>394.83</v>
      </c>
      <c r="F68" s="20">
        <v>407</v>
      </c>
      <c r="G68" s="22">
        <f t="shared" si="1"/>
        <v>-2.9901719901719942E-2</v>
      </c>
      <c r="H68" s="15">
        <v>98</v>
      </c>
      <c r="I68" s="15">
        <v>93</v>
      </c>
      <c r="J68" s="29">
        <v>46141</v>
      </c>
      <c r="K68" s="31">
        <v>375.05</v>
      </c>
      <c r="L68" s="38">
        <f t="shared" si="2"/>
        <v>5.2739634715371207E-2</v>
      </c>
      <c r="M68" s="31">
        <v>381.18</v>
      </c>
      <c r="N68" s="38">
        <f t="shared" si="3"/>
        <v>3.580985361246649E-2</v>
      </c>
      <c r="O68" s="31">
        <v>380.17</v>
      </c>
      <c r="P68" s="38">
        <f t="shared" si="4"/>
        <v>3.8561696083331057E-2</v>
      </c>
      <c r="Q68" s="16" t="s">
        <v>4780</v>
      </c>
    </row>
    <row r="69" spans="1:20" x14ac:dyDescent="0.25">
      <c r="A69" s="6" t="s">
        <v>12</v>
      </c>
      <c r="B69" s="16" t="s">
        <v>4563</v>
      </c>
      <c r="C69" s="16" t="s">
        <v>4575</v>
      </c>
      <c r="E69" s="20">
        <v>37.270000000000003</v>
      </c>
      <c r="F69" s="20">
        <v>37.729999999999997</v>
      </c>
      <c r="G69" s="22">
        <f t="shared" si="1"/>
        <v>-1.2191889742909986E-2</v>
      </c>
      <c r="H69" s="15">
        <v>4</v>
      </c>
      <c r="I69" s="15">
        <v>98</v>
      </c>
      <c r="J69" s="29">
        <v>46153</v>
      </c>
      <c r="K69" s="31">
        <v>34.200000000000003</v>
      </c>
      <c r="L69" s="38">
        <f t="shared" si="2"/>
        <v>8.9766081871345035E-2</v>
      </c>
      <c r="M69" s="31">
        <v>34.520000000000003</v>
      </c>
      <c r="N69" s="38">
        <f t="shared" si="3"/>
        <v>7.9663962920046349E-2</v>
      </c>
      <c r="O69" s="31">
        <v>34.04</v>
      </c>
      <c r="P69" s="38">
        <f t="shared" si="4"/>
        <v>9.4888366627497181E-2</v>
      </c>
      <c r="Q69" s="16" t="s">
        <v>4670</v>
      </c>
      <c r="T69" s="16"/>
    </row>
    <row r="70" spans="1:20" x14ac:dyDescent="0.25">
      <c r="A70" s="6" t="s">
        <v>13</v>
      </c>
      <c r="B70" s="16" t="s">
        <v>421</v>
      </c>
      <c r="C70" s="16" t="s">
        <v>437</v>
      </c>
      <c r="E70" s="20">
        <v>61.76</v>
      </c>
      <c r="F70" s="20">
        <v>61.95</v>
      </c>
      <c r="G70" s="22">
        <f t="shared" si="1"/>
        <v>-3.0669895076675517E-3</v>
      </c>
      <c r="H70" s="15">
        <v>58</v>
      </c>
      <c r="I70" s="15">
        <v>89</v>
      </c>
      <c r="J70" s="29">
        <v>46155</v>
      </c>
      <c r="K70" s="31">
        <v>57.7</v>
      </c>
      <c r="L70" s="38">
        <f t="shared" si="2"/>
        <v>7.0363951473136829E-2</v>
      </c>
      <c r="M70" s="31">
        <v>59.61</v>
      </c>
      <c r="N70" s="38">
        <f t="shared" si="3"/>
        <v>3.6067773863445708E-2</v>
      </c>
      <c r="O70" s="31">
        <v>57.86</v>
      </c>
      <c r="P70" s="38">
        <f t="shared" si="4"/>
        <v>6.7404078810922891E-2</v>
      </c>
      <c r="Q70" s="16" t="s">
        <v>4774</v>
      </c>
    </row>
    <row r="71" spans="1:20" x14ac:dyDescent="0.25">
      <c r="A71" s="6" t="s">
        <v>14</v>
      </c>
      <c r="B71" s="16" t="s">
        <v>4179</v>
      </c>
      <c r="C71" s="16" t="s">
        <v>4195</v>
      </c>
      <c r="E71" s="20">
        <v>267.61</v>
      </c>
      <c r="F71" s="20">
        <v>256.68</v>
      </c>
      <c r="G71" s="22">
        <f t="shared" si="1"/>
        <v>4.2582203521894992E-2</v>
      </c>
      <c r="H71" s="15">
        <v>93</v>
      </c>
      <c r="I71" s="15">
        <v>98</v>
      </c>
      <c r="J71" s="32">
        <v>46134</v>
      </c>
      <c r="K71" s="31">
        <v>231.53</v>
      </c>
      <c r="L71" s="38">
        <f t="shared" si="2"/>
        <v>0.1558329374163176</v>
      </c>
      <c r="M71" s="31">
        <v>243.87</v>
      </c>
      <c r="N71" s="38">
        <f t="shared" si="3"/>
        <v>9.7346947143970186E-2</v>
      </c>
      <c r="O71" s="31">
        <v>231.69</v>
      </c>
      <c r="P71" s="38">
        <f t="shared" si="4"/>
        <v>0.15503474470197254</v>
      </c>
      <c r="Q71" s="16" t="s">
        <v>3885</v>
      </c>
    </row>
    <row r="72" spans="1:20" x14ac:dyDescent="0.25">
      <c r="A72" s="6" t="s">
        <v>15</v>
      </c>
      <c r="B72" s="16" t="s">
        <v>4369</v>
      </c>
      <c r="C72" s="16" t="s">
        <v>4384</v>
      </c>
      <c r="E72" s="20">
        <v>278.39</v>
      </c>
      <c r="F72" s="20">
        <v>267</v>
      </c>
      <c r="G72" s="22">
        <f t="shared" si="1"/>
        <v>4.2659176029962498E-2</v>
      </c>
      <c r="H72" s="15">
        <v>94</v>
      </c>
      <c r="I72" s="15">
        <v>95</v>
      </c>
      <c r="J72" s="29">
        <v>46147</v>
      </c>
      <c r="K72" s="31">
        <v>213.78</v>
      </c>
      <c r="L72" s="38">
        <f t="shared" si="2"/>
        <v>0.30222658808120489</v>
      </c>
      <c r="M72" s="31">
        <v>234.2</v>
      </c>
      <c r="N72" s="38">
        <f t="shared" si="3"/>
        <v>0.18868488471391973</v>
      </c>
      <c r="O72" s="31">
        <v>212.13</v>
      </c>
      <c r="P72" s="38">
        <f t="shared" si="4"/>
        <v>0.31235563098100216</v>
      </c>
      <c r="Q72" s="16" t="s">
        <v>4781</v>
      </c>
    </row>
    <row r="73" spans="1:20" x14ac:dyDescent="0.25">
      <c r="A73" s="6" t="s">
        <v>16</v>
      </c>
      <c r="B73" s="16" t="s">
        <v>3107</v>
      </c>
      <c r="C73" s="16" t="s">
        <v>3114</v>
      </c>
      <c r="E73" s="20">
        <v>84.8</v>
      </c>
      <c r="F73" s="20">
        <v>78.67</v>
      </c>
      <c r="G73" s="22">
        <f t="shared" si="1"/>
        <v>7.792042710054653E-2</v>
      </c>
      <c r="H73" s="15">
        <v>40</v>
      </c>
      <c r="I73" s="15">
        <v>96</v>
      </c>
      <c r="J73" s="29">
        <v>46155</v>
      </c>
      <c r="K73" s="31">
        <v>69.47</v>
      </c>
      <c r="L73" s="38">
        <f t="shared" si="2"/>
        <v>0.22067079314812146</v>
      </c>
      <c r="M73" s="31">
        <v>71.45</v>
      </c>
      <c r="N73" s="38">
        <f t="shared" si="3"/>
        <v>0.18684394681595512</v>
      </c>
      <c r="O73" s="31">
        <v>70.099999999999994</v>
      </c>
      <c r="P73" s="38">
        <f t="shared" si="4"/>
        <v>0.20970042796005711</v>
      </c>
      <c r="Q73" s="16" t="s">
        <v>4778</v>
      </c>
    </row>
    <row r="74" spans="1:20" x14ac:dyDescent="0.25">
      <c r="A74" s="6" t="s">
        <v>17</v>
      </c>
      <c r="B74" s="16" t="s">
        <v>2253</v>
      </c>
      <c r="C74" s="16" t="s">
        <v>2264</v>
      </c>
      <c r="E74" s="20">
        <v>38.25</v>
      </c>
      <c r="F74" s="20">
        <v>35</v>
      </c>
      <c r="G74" s="22">
        <f t="shared" si="1"/>
        <v>9.285714285714286E-2</v>
      </c>
      <c r="H74" s="15">
        <v>58</v>
      </c>
      <c r="I74" s="15">
        <v>87</v>
      </c>
      <c r="J74" s="29">
        <v>46155</v>
      </c>
      <c r="K74" s="31">
        <v>35.1</v>
      </c>
      <c r="L74" s="38">
        <f t="shared" si="2"/>
        <v>8.9743589743589702E-2</v>
      </c>
      <c r="M74" s="31">
        <v>36.26</v>
      </c>
      <c r="N74" s="38">
        <f t="shared" si="3"/>
        <v>5.4881412024269223E-2</v>
      </c>
      <c r="O74" s="31">
        <v>34.49</v>
      </c>
      <c r="P74" s="38">
        <f t="shared" si="4"/>
        <v>0.10901710640765433</v>
      </c>
      <c r="Q74" s="16" t="s">
        <v>4773</v>
      </c>
    </row>
    <row r="75" spans="1:20" x14ac:dyDescent="0.25">
      <c r="A75" s="6" t="s">
        <v>31</v>
      </c>
      <c r="B75" s="16" t="s">
        <v>4493</v>
      </c>
      <c r="C75" s="16" t="s">
        <v>4500</v>
      </c>
      <c r="E75" s="20">
        <v>45.69</v>
      </c>
      <c r="F75" s="20">
        <v>41.06</v>
      </c>
      <c r="G75" s="22">
        <f t="shared" si="1"/>
        <v>0.11276181198246457</v>
      </c>
      <c r="H75" s="15">
        <v>89</v>
      </c>
      <c r="I75" s="15">
        <v>90</v>
      </c>
      <c r="J75" s="29">
        <v>46160</v>
      </c>
      <c r="K75" s="31">
        <v>43.71</v>
      </c>
      <c r="L75" s="38">
        <f t="shared" si="2"/>
        <v>4.5298558682223676E-2</v>
      </c>
      <c r="M75" s="31">
        <v>44.18</v>
      </c>
      <c r="N75" s="38">
        <f t="shared" si="3"/>
        <v>3.4178361249434089E-2</v>
      </c>
      <c r="O75" s="31">
        <v>43.39</v>
      </c>
      <c r="P75" s="38">
        <f t="shared" si="4"/>
        <v>5.3007605439041185E-2</v>
      </c>
      <c r="Q75" s="16" t="s">
        <v>4775</v>
      </c>
    </row>
    <row r="76" spans="1:20" x14ac:dyDescent="0.25">
      <c r="A76" s="6" t="s">
        <v>33</v>
      </c>
      <c r="B76" s="16" t="s">
        <v>4491</v>
      </c>
      <c r="C76" s="16" t="s">
        <v>4496</v>
      </c>
      <c r="E76" s="20">
        <v>167.8</v>
      </c>
      <c r="F76" s="20">
        <v>146.75</v>
      </c>
      <c r="G76" s="22">
        <f t="shared" si="1"/>
        <v>0.14344122657580927</v>
      </c>
      <c r="H76" s="15">
        <v>91</v>
      </c>
      <c r="I76" s="15">
        <v>92</v>
      </c>
      <c r="J76" s="29">
        <v>46148</v>
      </c>
      <c r="K76" s="31">
        <v>144.63999999999999</v>
      </c>
      <c r="L76" s="38">
        <f t="shared" si="2"/>
        <v>0.16012168141592939</v>
      </c>
      <c r="M76" s="31">
        <v>152.41</v>
      </c>
      <c r="N76" s="38">
        <f t="shared" si="3"/>
        <v>0.10097762614001717</v>
      </c>
      <c r="O76" s="31">
        <v>143.79</v>
      </c>
      <c r="P76" s="38">
        <f t="shared" si="4"/>
        <v>0.16697962306140915</v>
      </c>
      <c r="Q76" s="16" t="s">
        <v>4192</v>
      </c>
    </row>
    <row r="77" spans="1:20" x14ac:dyDescent="0.25">
      <c r="A77" s="6" t="s">
        <v>34</v>
      </c>
      <c r="B77" s="16"/>
      <c r="C77" s="16"/>
      <c r="E77" s="20"/>
      <c r="F77" s="20"/>
      <c r="G77" s="22"/>
      <c r="H77" s="15"/>
      <c r="I77" s="15"/>
      <c r="J77" s="29"/>
      <c r="K77" s="31"/>
      <c r="L77" s="38"/>
      <c r="M77" s="31"/>
      <c r="N77" s="38"/>
      <c r="O77" s="31"/>
      <c r="P77" s="38"/>
      <c r="Q77" s="16"/>
    </row>
    <row r="78" spans="1:20" x14ac:dyDescent="0.25">
      <c r="A78" s="6" t="s">
        <v>35</v>
      </c>
      <c r="J78" s="29"/>
    </row>
    <row r="79" spans="1:20" x14ac:dyDescent="0.25">
      <c r="A79" s="6" t="s">
        <v>38</v>
      </c>
      <c r="B79" s="16"/>
      <c r="C79" s="16"/>
      <c r="E79" s="20"/>
      <c r="F79" s="20"/>
      <c r="G79" s="22"/>
      <c r="I79" s="15"/>
      <c r="K79" s="31"/>
      <c r="L79" s="38"/>
      <c r="M79" s="31"/>
      <c r="N79" s="38"/>
      <c r="O79" s="31"/>
      <c r="P79" s="38"/>
      <c r="Q79" s="16"/>
    </row>
    <row r="80" spans="1:20" x14ac:dyDescent="0.25">
      <c r="A80" s="6" t="s">
        <v>44</v>
      </c>
      <c r="J80" s="29"/>
    </row>
    <row r="81" spans="1:10" x14ac:dyDescent="0.25">
      <c r="A81" s="6" t="s">
        <v>45</v>
      </c>
      <c r="J81" s="29"/>
    </row>
    <row r="82" spans="1:10" x14ac:dyDescent="0.25">
      <c r="A82" s="6" t="s">
        <v>46</v>
      </c>
    </row>
    <row r="83" spans="1:10" x14ac:dyDescent="0.25">
      <c r="A83" s="6" t="s">
        <v>47</v>
      </c>
    </row>
    <row r="84" spans="1:10" x14ac:dyDescent="0.25">
      <c r="A84" s="6" t="s">
        <v>54</v>
      </c>
    </row>
    <row r="85" spans="1:10" x14ac:dyDescent="0.25">
      <c r="A85" s="6" t="s">
        <v>56</v>
      </c>
    </row>
    <row r="86" spans="1:10" x14ac:dyDescent="0.25">
      <c r="A86" s="6" t="s">
        <v>63</v>
      </c>
    </row>
    <row r="87" spans="1:10" x14ac:dyDescent="0.25">
      <c r="A87" s="6" t="s">
        <v>64</v>
      </c>
    </row>
    <row r="88" spans="1:10" x14ac:dyDescent="0.25">
      <c r="A88" s="6" t="s">
        <v>65</v>
      </c>
    </row>
    <row r="89" spans="1:10" x14ac:dyDescent="0.25">
      <c r="A89" s="6" t="s">
        <v>66</v>
      </c>
    </row>
    <row r="90" spans="1:10" x14ac:dyDescent="0.25">
      <c r="A90" s="6" t="s">
        <v>67</v>
      </c>
    </row>
    <row r="91" spans="1:10" x14ac:dyDescent="0.25">
      <c r="A91" s="6" t="s">
        <v>68</v>
      </c>
    </row>
    <row r="92" spans="1:10" x14ac:dyDescent="0.25">
      <c r="A92" s="6" t="s">
        <v>69</v>
      </c>
    </row>
    <row r="93" spans="1:10" x14ac:dyDescent="0.25">
      <c r="A93" s="6" t="s">
        <v>70</v>
      </c>
    </row>
    <row r="94" spans="1:10" x14ac:dyDescent="0.25">
      <c r="A94" s="6" t="s">
        <v>75</v>
      </c>
    </row>
    <row r="95" spans="1:10" x14ac:dyDescent="0.25">
      <c r="A95" s="6" t="s">
        <v>76</v>
      </c>
    </row>
    <row r="96" spans="1:10" x14ac:dyDescent="0.25">
      <c r="A96" s="6" t="s">
        <v>78</v>
      </c>
    </row>
    <row r="97" spans="1:17" x14ac:dyDescent="0.25">
      <c r="A97" s="6" t="s">
        <v>79</v>
      </c>
    </row>
    <row r="98" spans="1:17" x14ac:dyDescent="0.25">
      <c r="A98" s="6" t="s">
        <v>81</v>
      </c>
    </row>
    <row r="99" spans="1:17" x14ac:dyDescent="0.25">
      <c r="A99" s="6" t="s">
        <v>119</v>
      </c>
      <c r="Q99" s="16"/>
    </row>
    <row r="100" spans="1:17" x14ac:dyDescent="0.25">
      <c r="A100" s="6" t="s">
        <v>148</v>
      </c>
    </row>
    <row r="101" spans="1:17" x14ac:dyDescent="0.25">
      <c r="A101" s="6" t="s">
        <v>149</v>
      </c>
      <c r="J101" s="29"/>
    </row>
    <row r="104" spans="1:17" x14ac:dyDescent="0.25">
      <c r="J104" s="29"/>
    </row>
    <row r="105" spans="1:17" x14ac:dyDescent="0.25">
      <c r="J105" s="29"/>
    </row>
    <row r="106" spans="1:17" x14ac:dyDescent="0.25">
      <c r="J106" s="2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sheetData>
  <sortState xmlns:xlrd2="http://schemas.microsoft.com/office/spreadsheetml/2017/richdata2" ref="B67:Q76">
    <sortCondition ref="G67:G76"/>
  </sortState>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6B660-9299-42DD-9D1C-1F41E68E1FB4}">
  <dimension ref="A1:XFD153"/>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46129</v>
      </c>
      <c r="I3" s="2"/>
      <c r="J3" s="29">
        <v>46132</v>
      </c>
      <c r="K3" s="28">
        <v>46133</v>
      </c>
      <c r="L3" s="28">
        <v>46134</v>
      </c>
      <c r="M3" s="28">
        <v>46135</v>
      </c>
      <c r="N3" s="28">
        <v>46136</v>
      </c>
      <c r="P3" s="2" t="s">
        <v>82</v>
      </c>
      <c r="R3" s="2" t="s">
        <v>82</v>
      </c>
    </row>
    <row r="4" spans="1:18" ht="15.75" thickBot="1" x14ac:dyDescent="0.3">
      <c r="A4" t="s">
        <v>0</v>
      </c>
      <c r="C4" s="10">
        <v>46125</v>
      </c>
      <c r="D4" s="11" t="s">
        <v>32</v>
      </c>
      <c r="E4" s="10">
        <v>46129</v>
      </c>
      <c r="J4" s="2" t="s">
        <v>26</v>
      </c>
      <c r="K4" s="2" t="s">
        <v>27</v>
      </c>
      <c r="L4" s="2" t="s">
        <v>28</v>
      </c>
      <c r="M4" s="2" t="s">
        <v>29</v>
      </c>
      <c r="N4" s="2" t="s">
        <v>30</v>
      </c>
    </row>
    <row r="5" spans="1:18" ht="15.75" thickBot="1" x14ac:dyDescent="0.3">
      <c r="A5" t="s">
        <v>910</v>
      </c>
      <c r="F5" s="8">
        <v>23241.99</v>
      </c>
      <c r="G5" s="36" t="s">
        <v>25</v>
      </c>
      <c r="H5" s="8">
        <v>24468.48</v>
      </c>
      <c r="J5" s="14">
        <v>24404.49</v>
      </c>
      <c r="K5" s="14">
        <v>24259.86</v>
      </c>
      <c r="L5" s="14">
        <v>24657.57</v>
      </c>
      <c r="M5" s="14">
        <v>24438.5</v>
      </c>
      <c r="N5" s="14">
        <v>24836.6</v>
      </c>
      <c r="P5" s="5">
        <f>(N5-H5)/H5</f>
        <v>1.5044661540071103E-2</v>
      </c>
      <c r="R5" s="5">
        <f>(N5-F5)/F5</f>
        <v>6.8609013255749474E-2</v>
      </c>
    </row>
    <row r="6" spans="1:18" ht="15.75" thickBot="1" x14ac:dyDescent="0.3">
      <c r="A6" t="s">
        <v>302</v>
      </c>
      <c r="C6" s="40" t="s">
        <v>340</v>
      </c>
      <c r="D6" s="1"/>
      <c r="E6" s="1"/>
      <c r="F6" s="9">
        <v>6845.5</v>
      </c>
      <c r="G6" s="36" t="s">
        <v>107</v>
      </c>
      <c r="H6" s="9">
        <v>7126.06</v>
      </c>
      <c r="J6" s="14">
        <v>7109.14</v>
      </c>
      <c r="K6" s="17">
        <v>7064.01</v>
      </c>
      <c r="L6" s="17">
        <v>7137.9</v>
      </c>
      <c r="M6" s="14">
        <v>7108.4</v>
      </c>
      <c r="N6" s="14">
        <v>7165.08</v>
      </c>
      <c r="P6" s="5">
        <f>(N6-H6)/H6</f>
        <v>5.4756766010950683E-3</v>
      </c>
      <c r="R6" s="5">
        <f>(N6-F6)/F6</f>
        <v>4.6684683368636321E-2</v>
      </c>
    </row>
    <row r="7" spans="1:18" x14ac:dyDescent="0.25">
      <c r="C7" s="35"/>
      <c r="J7" s="12"/>
    </row>
    <row r="8" spans="1:18" x14ac:dyDescent="0.25">
      <c r="C8" s="12"/>
      <c r="J8" s="12"/>
    </row>
    <row r="9" spans="1:18" x14ac:dyDescent="0.25">
      <c r="C9" s="12"/>
      <c r="J9" s="12"/>
    </row>
    <row r="10" spans="1:18" x14ac:dyDescent="0.25">
      <c r="A10" t="s">
        <v>3</v>
      </c>
      <c r="C10" s="16" t="s">
        <v>4827</v>
      </c>
      <c r="J10" s="16"/>
    </row>
    <row r="11" spans="1:18" x14ac:dyDescent="0.25">
      <c r="C11" s="27" t="s">
        <v>4844</v>
      </c>
      <c r="J11" s="16"/>
    </row>
    <row r="12" spans="1:18" x14ac:dyDescent="0.25">
      <c r="C12" s="27" t="s">
        <v>4828</v>
      </c>
      <c r="J12" s="16"/>
    </row>
    <row r="13" spans="1:18" x14ac:dyDescent="0.25">
      <c r="C13" s="27" t="s">
        <v>4829</v>
      </c>
      <c r="J13" s="16"/>
    </row>
    <row r="14" spans="1:18" x14ac:dyDescent="0.25">
      <c r="C14" s="27" t="s">
        <v>4830</v>
      </c>
      <c r="J14" s="16"/>
    </row>
    <row r="15" spans="1:18" x14ac:dyDescent="0.25">
      <c r="C15" s="27" t="s">
        <v>4831</v>
      </c>
      <c r="J15" s="16"/>
    </row>
    <row r="16" spans="1:18" x14ac:dyDescent="0.25">
      <c r="C16" s="27" t="s">
        <v>4832</v>
      </c>
      <c r="J16" s="16"/>
    </row>
    <row r="17" spans="3:10" x14ac:dyDescent="0.25">
      <c r="C17" s="27" t="s">
        <v>4833</v>
      </c>
      <c r="J17" s="16"/>
    </row>
    <row r="18" spans="3:10" x14ac:dyDescent="0.25">
      <c r="C18" s="27" t="s">
        <v>4834</v>
      </c>
      <c r="J18" s="16"/>
    </row>
    <row r="19" spans="3:10" x14ac:dyDescent="0.25">
      <c r="C19" s="27" t="s">
        <v>4835</v>
      </c>
      <c r="J19" s="16"/>
    </row>
    <row r="20" spans="3:10" x14ac:dyDescent="0.25">
      <c r="C20" s="27" t="s">
        <v>4836</v>
      </c>
      <c r="J20" s="16"/>
    </row>
    <row r="21" spans="3:10" x14ac:dyDescent="0.25">
      <c r="C21" s="16" t="s">
        <v>4837</v>
      </c>
      <c r="J21" s="16"/>
    </row>
    <row r="22" spans="3:10" x14ac:dyDescent="0.25">
      <c r="C22" s="16" t="s">
        <v>4838</v>
      </c>
      <c r="J22" s="16"/>
    </row>
    <row r="23" spans="3:10" x14ac:dyDescent="0.25">
      <c r="C23" s="16" t="s">
        <v>4841</v>
      </c>
      <c r="J23" s="16"/>
    </row>
    <row r="24" spans="3:10" x14ac:dyDescent="0.25">
      <c r="C24" s="16" t="s">
        <v>4842</v>
      </c>
      <c r="J24" s="16"/>
    </row>
    <row r="25" spans="3:10" x14ac:dyDescent="0.25">
      <c r="C25" s="16" t="s">
        <v>4839</v>
      </c>
      <c r="J25" s="16"/>
    </row>
    <row r="26" spans="3:10" x14ac:dyDescent="0.25">
      <c r="C26" s="16" t="s">
        <v>4840</v>
      </c>
      <c r="J26" s="16"/>
    </row>
    <row r="27" spans="3:10" x14ac:dyDescent="0.25">
      <c r="C27" s="16" t="s">
        <v>4843</v>
      </c>
      <c r="J27" s="16"/>
    </row>
    <row r="28" spans="3:10" x14ac:dyDescent="0.25">
      <c r="J28" s="16"/>
    </row>
    <row r="29" spans="3:10" x14ac:dyDescent="0.25">
      <c r="J29" s="16"/>
    </row>
    <row r="30" spans="3:10" x14ac:dyDescent="0.25">
      <c r="C30" s="16"/>
      <c r="J30" s="16"/>
    </row>
    <row r="31" spans="3:10" x14ac:dyDescent="0.25">
      <c r="C31" s="16"/>
      <c r="J31" s="16"/>
    </row>
    <row r="32" spans="3:10" x14ac:dyDescent="0.25">
      <c r="C32" s="12" t="s">
        <v>182</v>
      </c>
      <c r="D32" s="12" t="s">
        <v>4826</v>
      </c>
      <c r="J32" s="16"/>
    </row>
    <row r="33" spans="3:10 16384:16384" x14ac:dyDescent="0.25">
      <c r="C33" s="12" t="s">
        <v>163</v>
      </c>
      <c r="D33" s="12" t="s">
        <v>4810</v>
      </c>
      <c r="J33" s="16"/>
    </row>
    <row r="34" spans="3:10 16384:16384" x14ac:dyDescent="0.25">
      <c r="C34" s="12" t="s">
        <v>4084</v>
      </c>
      <c r="D34" s="12"/>
      <c r="J34" s="16"/>
    </row>
    <row r="35" spans="3:10 16384:16384" x14ac:dyDescent="0.25">
      <c r="F35" s="2" t="s">
        <v>154</v>
      </c>
      <c r="J35" s="16"/>
    </row>
    <row r="36" spans="3:10 16384:16384" x14ac:dyDescent="0.25">
      <c r="C36" t="s">
        <v>102</v>
      </c>
      <c r="D36" s="5">
        <v>0.22239999999999999</v>
      </c>
      <c r="E36" s="7"/>
      <c r="F36" s="2" t="s">
        <v>155</v>
      </c>
      <c r="I36" s="5"/>
      <c r="J36" s="16"/>
    </row>
    <row r="37" spans="3:10 16384:16384" x14ac:dyDescent="0.25">
      <c r="C37" s="16"/>
      <c r="D37" s="5"/>
      <c r="E37" s="7"/>
      <c r="F37" s="5"/>
      <c r="I37" s="5"/>
      <c r="J37" s="16"/>
    </row>
    <row r="38" spans="3:10 16384:16384" x14ac:dyDescent="0.25">
      <c r="C38" s="16"/>
      <c r="D38" s="5"/>
      <c r="E38" s="7"/>
      <c r="F38" s="34"/>
      <c r="I38" s="5"/>
      <c r="J38" s="16"/>
    </row>
    <row r="39" spans="3:10 16384:16384" x14ac:dyDescent="0.25">
      <c r="C39" t="s">
        <v>2289</v>
      </c>
      <c r="D39" s="5">
        <v>0.15820000000000001</v>
      </c>
      <c r="F39" s="5">
        <v>0.14599999999999999</v>
      </c>
      <c r="I39" s="5"/>
      <c r="J39" s="16"/>
    </row>
    <row r="40" spans="3:10 16384:16384" x14ac:dyDescent="0.25">
      <c r="C40" t="s">
        <v>3878</v>
      </c>
      <c r="D40" s="5">
        <v>6.8000000000000005E-2</v>
      </c>
      <c r="F40" s="5">
        <v>9.9400000000000002E-2</v>
      </c>
      <c r="I40" s="5"/>
      <c r="J40" s="16"/>
    </row>
    <row r="41" spans="3:10 16384:16384" x14ac:dyDescent="0.25">
      <c r="C41" t="s">
        <v>4669</v>
      </c>
      <c r="D41" s="5">
        <v>0.1153</v>
      </c>
      <c r="F41" s="5">
        <v>-9.9999999999999995E-7</v>
      </c>
      <c r="I41" s="5"/>
      <c r="J41" s="16"/>
    </row>
    <row r="42" spans="3:10 16384:16384" x14ac:dyDescent="0.25">
      <c r="C42" t="s">
        <v>3671</v>
      </c>
      <c r="D42" s="5">
        <v>0.114</v>
      </c>
      <c r="F42" s="5">
        <v>3.2800000000000003E-2</v>
      </c>
      <c r="I42" s="5"/>
      <c r="J42" s="16"/>
    </row>
    <row r="43" spans="3:10 16384:16384" x14ac:dyDescent="0.25">
      <c r="C43" t="s">
        <v>4632</v>
      </c>
      <c r="D43" s="5">
        <v>9.2799999999999994E-2</v>
      </c>
      <c r="F43" s="5">
        <v>-6.3500000000000001E-2</v>
      </c>
      <c r="I43" s="5"/>
      <c r="J43" s="16"/>
    </row>
    <row r="44" spans="3:10 16384:16384" x14ac:dyDescent="0.25">
      <c r="C44" t="s">
        <v>990</v>
      </c>
      <c r="D44" s="5">
        <v>0.1057</v>
      </c>
      <c r="F44" s="5">
        <v>3.5900000000000001E-2</v>
      </c>
      <c r="I44" s="5"/>
      <c r="J44" s="16"/>
    </row>
    <row r="45" spans="3:10 16384:16384" x14ac:dyDescent="0.25">
      <c r="C45" t="s">
        <v>1666</v>
      </c>
      <c r="D45" s="5">
        <v>0.1236</v>
      </c>
      <c r="F45" s="5">
        <v>7.2300000000000003E-2</v>
      </c>
      <c r="I45" s="5"/>
      <c r="J45" s="16"/>
      <c r="XFD45">
        <v>7</v>
      </c>
    </row>
    <row r="46" spans="3:10 16384:16384" x14ac:dyDescent="0.25">
      <c r="G46" s="22"/>
      <c r="H46" s="16"/>
      <c r="I46" s="5"/>
      <c r="J46" s="16"/>
    </row>
    <row r="47" spans="3:10 16384:16384" x14ac:dyDescent="0.25">
      <c r="G47" s="22"/>
      <c r="H47" s="16"/>
      <c r="I47" s="5"/>
      <c r="J47" s="16"/>
    </row>
    <row r="48" spans="3:10 16384:16384" x14ac:dyDescent="0.25">
      <c r="G48" s="22"/>
      <c r="H48" s="16"/>
      <c r="I48" s="5"/>
      <c r="J48" s="16"/>
    </row>
    <row r="49" spans="1:19" x14ac:dyDescent="0.25">
      <c r="G49" s="22"/>
      <c r="H49" s="16"/>
      <c r="I49" s="5"/>
      <c r="J49" s="16"/>
    </row>
    <row r="50" spans="1:19" x14ac:dyDescent="0.25">
      <c r="D50" s="5"/>
      <c r="E50" s="21"/>
      <c r="F50" s="34"/>
      <c r="G50" s="22"/>
      <c r="H50" s="16"/>
      <c r="I50" s="5"/>
      <c r="J50" s="16"/>
    </row>
    <row r="51" spans="1:19" x14ac:dyDescent="0.25">
      <c r="D51" s="5">
        <f>SUM(D36:D50)</f>
        <v>1</v>
      </c>
      <c r="F51" s="34"/>
      <c r="I51" s="22"/>
      <c r="J51" s="16"/>
    </row>
    <row r="52" spans="1:19" x14ac:dyDescent="0.25">
      <c r="E52" s="21"/>
      <c r="F52" s="16"/>
      <c r="G52" s="22"/>
      <c r="H52" s="16"/>
      <c r="I52" s="22"/>
      <c r="J52" s="16"/>
    </row>
    <row r="53" spans="1:19" x14ac:dyDescent="0.25">
      <c r="C53" s="12"/>
      <c r="D53" s="5"/>
      <c r="E53" s="21"/>
      <c r="F53" s="16"/>
      <c r="G53" s="22"/>
      <c r="H53" s="16"/>
      <c r="I53" s="22"/>
      <c r="J53" s="16"/>
    </row>
    <row r="54" spans="1:19" x14ac:dyDescent="0.25">
      <c r="C54" s="12"/>
      <c r="E54" s="21"/>
      <c r="F54" s="15" t="s">
        <v>108</v>
      </c>
      <c r="G54" s="16"/>
      <c r="H54" s="12"/>
      <c r="I54" s="16"/>
    </row>
    <row r="55" spans="1:19" x14ac:dyDescent="0.25">
      <c r="A55" t="s">
        <v>4</v>
      </c>
      <c r="C55" s="12"/>
      <c r="E55" s="24" t="s">
        <v>6</v>
      </c>
      <c r="F55" s="24" t="s">
        <v>7</v>
      </c>
      <c r="G55" s="24" t="s">
        <v>8</v>
      </c>
      <c r="H55" s="24" t="s">
        <v>9</v>
      </c>
      <c r="I55" s="24" t="s">
        <v>21</v>
      </c>
      <c r="J55" s="24" t="s">
        <v>23</v>
      </c>
      <c r="K55" s="24" t="s">
        <v>22</v>
      </c>
      <c r="L55" s="24" t="s">
        <v>120</v>
      </c>
      <c r="M55" s="23" t="s">
        <v>10</v>
      </c>
      <c r="N55" s="25"/>
      <c r="O55" s="25"/>
      <c r="P55" s="25"/>
      <c r="Q55" s="25"/>
      <c r="R55" s="25"/>
      <c r="S55" s="25"/>
    </row>
    <row r="56" spans="1:19" x14ac:dyDescent="0.25">
      <c r="A56" s="6" t="s">
        <v>5</v>
      </c>
      <c r="B56" t="s">
        <v>2289</v>
      </c>
      <c r="E56" s="4">
        <v>1149.19</v>
      </c>
      <c r="F56" s="4">
        <v>643.41999999999996</v>
      </c>
      <c r="G56" s="5">
        <f t="shared" ref="G56:G62" si="0">(E56-F56)/F56</f>
        <v>0.78606508967703848</v>
      </c>
      <c r="H56" s="13">
        <v>980</v>
      </c>
      <c r="I56" s="4">
        <v>701</v>
      </c>
      <c r="J56" s="2">
        <v>97</v>
      </c>
      <c r="K56" s="2">
        <v>80</v>
      </c>
      <c r="L56" s="2"/>
      <c r="M56" t="s">
        <v>4799</v>
      </c>
    </row>
    <row r="57" spans="1:19" x14ac:dyDescent="0.25">
      <c r="A57" s="6" t="s">
        <v>11</v>
      </c>
      <c r="B57" t="s">
        <v>3878</v>
      </c>
      <c r="E57" s="4">
        <v>216.09</v>
      </c>
      <c r="F57" s="4">
        <v>172.29</v>
      </c>
      <c r="G57" s="5">
        <f t="shared" si="0"/>
        <v>0.25422253177781656</v>
      </c>
      <c r="H57" s="13">
        <v>185</v>
      </c>
      <c r="I57" s="4">
        <v>168.08</v>
      </c>
      <c r="J57" s="2">
        <v>94</v>
      </c>
      <c r="K57" s="37">
        <v>94</v>
      </c>
      <c r="L57" s="2"/>
      <c r="M57" t="s">
        <v>4800</v>
      </c>
    </row>
    <row r="58" spans="1:19" x14ac:dyDescent="0.25">
      <c r="A58" s="6" t="s">
        <v>12</v>
      </c>
      <c r="B58" t="s">
        <v>4669</v>
      </c>
      <c r="E58" s="4">
        <v>88.79</v>
      </c>
      <c r="F58" s="20">
        <v>83.93</v>
      </c>
      <c r="G58" s="5">
        <f t="shared" si="0"/>
        <v>5.7905397354938624E-2</v>
      </c>
      <c r="H58" s="20">
        <v>77.5</v>
      </c>
      <c r="I58" s="4">
        <v>80.06</v>
      </c>
      <c r="J58" s="2">
        <v>95</v>
      </c>
      <c r="K58" s="2">
        <v>74</v>
      </c>
      <c r="L58" s="2"/>
      <c r="M58" t="s">
        <v>4801</v>
      </c>
    </row>
    <row r="59" spans="1:19" x14ac:dyDescent="0.25">
      <c r="A59" s="6" t="s">
        <v>13</v>
      </c>
      <c r="B59" t="s">
        <v>3671</v>
      </c>
      <c r="E59" s="4">
        <v>251.7</v>
      </c>
      <c r="F59" s="20">
        <v>247.63</v>
      </c>
      <c r="G59" s="5">
        <f t="shared" si="0"/>
        <v>1.6435811492953169E-2</v>
      </c>
      <c r="H59" s="20">
        <v>225</v>
      </c>
      <c r="I59" s="4">
        <v>226.73</v>
      </c>
      <c r="J59" s="2">
        <v>97</v>
      </c>
      <c r="K59" s="2">
        <v>95</v>
      </c>
      <c r="L59" s="2">
        <v>18</v>
      </c>
      <c r="M59" t="s">
        <v>4802</v>
      </c>
    </row>
    <row r="60" spans="1:19" x14ac:dyDescent="0.25">
      <c r="A60" s="6" t="s">
        <v>14</v>
      </c>
      <c r="B60" t="s">
        <v>4632</v>
      </c>
      <c r="E60" s="4">
        <v>147.16</v>
      </c>
      <c r="F60" s="13">
        <v>151.25</v>
      </c>
      <c r="G60" s="5">
        <f t="shared" si="0"/>
        <v>-2.7041322314049609E-2</v>
      </c>
      <c r="H60" s="20">
        <v>134</v>
      </c>
      <c r="I60" s="4">
        <v>141.1</v>
      </c>
      <c r="J60" s="2">
        <v>98</v>
      </c>
      <c r="K60" s="2">
        <v>1</v>
      </c>
      <c r="L60" s="2"/>
      <c r="M60" t="s">
        <v>4804</v>
      </c>
    </row>
    <row r="61" spans="1:19" x14ac:dyDescent="0.25">
      <c r="A61" s="6" t="s">
        <v>15</v>
      </c>
      <c r="B61" t="s">
        <v>990</v>
      </c>
      <c r="E61" s="4">
        <v>410.21</v>
      </c>
      <c r="F61" s="4">
        <v>362.34</v>
      </c>
      <c r="G61" s="5">
        <f t="shared" si="0"/>
        <v>0.13211348457250099</v>
      </c>
      <c r="H61" s="13">
        <v>355</v>
      </c>
      <c r="I61" s="4">
        <v>352.2</v>
      </c>
      <c r="J61" s="2">
        <v>98</v>
      </c>
      <c r="K61" s="2">
        <v>99</v>
      </c>
      <c r="L61" s="2">
        <v>2</v>
      </c>
      <c r="M61" t="s">
        <v>4803</v>
      </c>
    </row>
    <row r="62" spans="1:19" x14ac:dyDescent="0.25">
      <c r="A62" s="6" t="s">
        <v>16</v>
      </c>
      <c r="B62" t="s">
        <v>1666</v>
      </c>
      <c r="E62" s="4">
        <v>497.18</v>
      </c>
      <c r="F62" s="4">
        <v>461.87</v>
      </c>
      <c r="G62" s="5">
        <f t="shared" si="0"/>
        <v>7.6450083356788712E-2</v>
      </c>
      <c r="H62" s="13">
        <v>455</v>
      </c>
      <c r="I62" s="4">
        <v>472.61</v>
      </c>
      <c r="J62" s="2">
        <v>96</v>
      </c>
      <c r="K62" s="2">
        <v>99</v>
      </c>
      <c r="L62" s="2">
        <v>8</v>
      </c>
      <c r="M62" t="s">
        <v>4805</v>
      </c>
    </row>
    <row r="63" spans="1:19" x14ac:dyDescent="0.25">
      <c r="A63" s="6" t="s">
        <v>17</v>
      </c>
      <c r="L63" s="2"/>
    </row>
    <row r="64" spans="1:19" x14ac:dyDescent="0.25">
      <c r="A64" s="6" t="s">
        <v>31</v>
      </c>
      <c r="E64" s="4"/>
      <c r="F64" s="4"/>
      <c r="G64" s="5"/>
      <c r="H64" s="13"/>
      <c r="I64" s="4"/>
      <c r="J64" s="2"/>
      <c r="K64" s="2"/>
      <c r="L64" s="2"/>
    </row>
    <row r="65" spans="1:20" x14ac:dyDescent="0.25">
      <c r="A65" s="6" t="s">
        <v>33</v>
      </c>
      <c r="L65" s="2"/>
    </row>
    <row r="66" spans="1:20" x14ac:dyDescent="0.25">
      <c r="A66" s="6" t="s">
        <v>34</v>
      </c>
      <c r="L66" s="2"/>
    </row>
    <row r="67" spans="1:20" x14ac:dyDescent="0.25">
      <c r="A67" s="6" t="s">
        <v>35</v>
      </c>
      <c r="E67" s="4"/>
      <c r="F67" s="4"/>
      <c r="H67" s="4"/>
      <c r="I67" s="4"/>
      <c r="L67" s="2"/>
    </row>
    <row r="69" spans="1:20" x14ac:dyDescent="0.25">
      <c r="E69" s="7"/>
      <c r="G69" s="2" t="s">
        <v>128</v>
      </c>
      <c r="J69" s="2" t="s">
        <v>127</v>
      </c>
      <c r="L69" s="2" t="s">
        <v>150</v>
      </c>
      <c r="N69" s="2" t="s">
        <v>150</v>
      </c>
      <c r="P69" s="2" t="s">
        <v>150</v>
      </c>
    </row>
    <row r="70" spans="1:20" x14ac:dyDescent="0.25">
      <c r="A70" s="3" t="s">
        <v>18</v>
      </c>
      <c r="E70" s="18" t="s">
        <v>6</v>
      </c>
      <c r="F70" s="18" t="s">
        <v>21</v>
      </c>
      <c r="G70" s="18" t="s">
        <v>129</v>
      </c>
      <c r="H70" s="18" t="s">
        <v>22</v>
      </c>
      <c r="I70" s="18" t="s">
        <v>23</v>
      </c>
      <c r="J70" s="18" t="s">
        <v>22</v>
      </c>
      <c r="K70" s="18" t="s">
        <v>146</v>
      </c>
      <c r="L70" s="18" t="s">
        <v>146</v>
      </c>
      <c r="M70" s="18" t="s">
        <v>130</v>
      </c>
      <c r="N70" s="18" t="s">
        <v>130</v>
      </c>
      <c r="O70" s="18" t="s">
        <v>131</v>
      </c>
      <c r="P70" s="18" t="s">
        <v>131</v>
      </c>
      <c r="Q70" s="19" t="s">
        <v>10</v>
      </c>
    </row>
    <row r="71" spans="1:20" x14ac:dyDescent="0.25">
      <c r="A71" s="3"/>
      <c r="E71" s="18"/>
      <c r="F71" s="18"/>
      <c r="G71" s="18"/>
      <c r="H71" s="18"/>
      <c r="I71" s="18"/>
      <c r="J71" s="18"/>
      <c r="K71" s="18"/>
      <c r="M71" s="18"/>
      <c r="O71" s="18"/>
      <c r="Q71" s="19"/>
    </row>
    <row r="72" spans="1:20" x14ac:dyDescent="0.25">
      <c r="A72" s="6" t="s">
        <v>5</v>
      </c>
      <c r="B72" s="16" t="s">
        <v>4563</v>
      </c>
      <c r="C72" s="16" t="s">
        <v>4575</v>
      </c>
      <c r="E72" s="20">
        <v>34.03</v>
      </c>
      <c r="F72" s="20">
        <v>37.729999999999997</v>
      </c>
      <c r="G72" s="22">
        <f t="shared" ref="G72:G83" si="1">(E72-F72)/F72</f>
        <v>-9.8065200106016326E-2</v>
      </c>
      <c r="H72" s="15">
        <v>4</v>
      </c>
      <c r="I72" s="15">
        <v>96</v>
      </c>
      <c r="J72" s="29">
        <v>46153</v>
      </c>
      <c r="K72" s="31">
        <v>34.409999999999997</v>
      </c>
      <c r="L72" s="38">
        <f t="shared" ref="L72:L83" si="2">(E72-K72)/K72</f>
        <v>-1.1043301365881881E-2</v>
      </c>
      <c r="M72" s="31">
        <v>34.81</v>
      </c>
      <c r="N72" s="38">
        <f t="shared" ref="N72:N83" si="3">(E72-M72)/M72</f>
        <v>-2.2407354208560791E-2</v>
      </c>
      <c r="O72" s="31">
        <v>34.39</v>
      </c>
      <c r="P72" s="38">
        <f t="shared" ref="P72:P83" si="4">(E72-O72)/O72</f>
        <v>-1.0468159348647846E-2</v>
      </c>
      <c r="Q72" s="16" t="s">
        <v>4670</v>
      </c>
    </row>
    <row r="73" spans="1:20" x14ac:dyDescent="0.25">
      <c r="A73" s="6" t="s">
        <v>11</v>
      </c>
      <c r="B73" s="16" t="s">
        <v>4771</v>
      </c>
      <c r="C73" s="16" t="s">
        <v>4776</v>
      </c>
      <c r="E73" s="20">
        <v>33.229999999999997</v>
      </c>
      <c r="F73" s="20">
        <v>36</v>
      </c>
      <c r="G73" s="22">
        <f t="shared" si="1"/>
        <v>-7.6944444444444537E-2</v>
      </c>
      <c r="H73" s="15">
        <v>99</v>
      </c>
      <c r="I73" s="15">
        <v>94</v>
      </c>
      <c r="J73" s="32">
        <v>46142</v>
      </c>
      <c r="K73" s="31">
        <v>31.52</v>
      </c>
      <c r="L73" s="38">
        <f t="shared" si="2"/>
        <v>5.4251269035532908E-2</v>
      </c>
      <c r="M73" s="31">
        <v>31.99</v>
      </c>
      <c r="N73" s="38">
        <f t="shared" si="3"/>
        <v>3.8762113160362564E-2</v>
      </c>
      <c r="O73" s="31">
        <v>31.87</v>
      </c>
      <c r="P73" s="38">
        <f t="shared" si="4"/>
        <v>4.267336052714138E-2</v>
      </c>
      <c r="Q73" s="16" t="s">
        <v>4811</v>
      </c>
    </row>
    <row r="74" spans="1:20" x14ac:dyDescent="0.25">
      <c r="A74" s="6" t="s">
        <v>12</v>
      </c>
      <c r="B74" s="16" t="s">
        <v>4809</v>
      </c>
      <c r="C74" s="16" t="s">
        <v>4824</v>
      </c>
      <c r="E74" s="20">
        <v>28.22</v>
      </c>
      <c r="F74" s="20">
        <v>30.2</v>
      </c>
      <c r="G74" s="22">
        <f t="shared" si="1"/>
        <v>-6.5562913907284789E-2</v>
      </c>
      <c r="H74" s="15">
        <v>62</v>
      </c>
      <c r="I74" s="15">
        <v>93</v>
      </c>
      <c r="J74" s="29">
        <v>46147</v>
      </c>
      <c r="K74" s="31">
        <v>20.97</v>
      </c>
      <c r="L74" s="38">
        <f t="shared" si="2"/>
        <v>0.34573199809251315</v>
      </c>
      <c r="M74" s="31">
        <v>23.66</v>
      </c>
      <c r="N74" s="38">
        <f t="shared" si="3"/>
        <v>0.19273034657650037</v>
      </c>
      <c r="O74" s="31">
        <v>21.12</v>
      </c>
      <c r="P74" s="38">
        <f t="shared" si="4"/>
        <v>0.33617424242424232</v>
      </c>
      <c r="Q74" s="16" t="s">
        <v>4825</v>
      </c>
      <c r="T74" s="16"/>
    </row>
    <row r="75" spans="1:20" x14ac:dyDescent="0.25">
      <c r="A75" s="6" t="s">
        <v>13</v>
      </c>
      <c r="B75" s="16" t="s">
        <v>4808</v>
      </c>
      <c r="C75" s="16" t="s">
        <v>4817</v>
      </c>
      <c r="E75" s="20">
        <v>81.3</v>
      </c>
      <c r="F75" s="20">
        <v>84</v>
      </c>
      <c r="G75" s="22">
        <f t="shared" si="1"/>
        <v>-3.2142857142857174E-2</v>
      </c>
      <c r="H75" s="15">
        <v>13</v>
      </c>
      <c r="I75" s="15">
        <v>93</v>
      </c>
      <c r="J75" s="29">
        <v>46148</v>
      </c>
      <c r="K75" s="31">
        <v>76.69</v>
      </c>
      <c r="L75" s="38">
        <f t="shared" si="2"/>
        <v>6.0112139783544134E-2</v>
      </c>
      <c r="M75" s="31">
        <v>79.3</v>
      </c>
      <c r="N75" s="38">
        <f t="shared" si="3"/>
        <v>2.5220680958385876E-2</v>
      </c>
      <c r="O75" s="31">
        <v>77.25</v>
      </c>
      <c r="P75" s="38">
        <f t="shared" si="4"/>
        <v>5.2427184466019378E-2</v>
      </c>
      <c r="Q75" s="16" t="s">
        <v>4818</v>
      </c>
    </row>
    <row r="76" spans="1:20" x14ac:dyDescent="0.25">
      <c r="A76" s="6" t="s">
        <v>14</v>
      </c>
      <c r="B76" s="16" t="s">
        <v>3107</v>
      </c>
      <c r="C76" s="16" t="s">
        <v>3114</v>
      </c>
      <c r="E76" s="20">
        <v>79.680000000000007</v>
      </c>
      <c r="F76" s="20">
        <v>78.67</v>
      </c>
      <c r="G76" s="22">
        <f t="shared" si="1"/>
        <v>1.2838439049192896E-2</v>
      </c>
      <c r="H76" s="15">
        <v>40</v>
      </c>
      <c r="I76" s="15">
        <v>95</v>
      </c>
      <c r="J76" s="29">
        <v>46155</v>
      </c>
      <c r="K76" s="31">
        <v>70.69</v>
      </c>
      <c r="L76" s="38">
        <f t="shared" si="2"/>
        <v>0.12717498939029578</v>
      </c>
      <c r="M76" s="31">
        <v>76.84</v>
      </c>
      <c r="N76" s="38">
        <f t="shared" si="3"/>
        <v>3.6959916710046892E-2</v>
      </c>
      <c r="O76" s="31">
        <v>71.59</v>
      </c>
      <c r="P76" s="38">
        <f t="shared" si="4"/>
        <v>0.11300460958234394</v>
      </c>
      <c r="Q76" s="16" t="s">
        <v>4813</v>
      </c>
    </row>
    <row r="77" spans="1:20" x14ac:dyDescent="0.25">
      <c r="A77" s="6" t="s">
        <v>15</v>
      </c>
      <c r="B77" s="16" t="s">
        <v>4806</v>
      </c>
      <c r="C77" s="16" t="s">
        <v>4814</v>
      </c>
      <c r="E77" s="20">
        <v>192.59</v>
      </c>
      <c r="F77" s="20">
        <v>185.29</v>
      </c>
      <c r="G77" s="22">
        <f t="shared" si="1"/>
        <v>3.9397700901289932E-2</v>
      </c>
      <c r="H77" s="15">
        <v>94</v>
      </c>
      <c r="I77" s="15">
        <v>94</v>
      </c>
      <c r="J77" s="32">
        <v>46139</v>
      </c>
      <c r="K77" s="31">
        <v>145.08000000000001</v>
      </c>
      <c r="L77" s="38">
        <f t="shared" si="2"/>
        <v>0.32747449682933544</v>
      </c>
      <c r="M77" s="31">
        <v>158.41999999999999</v>
      </c>
      <c r="N77" s="38">
        <f t="shared" si="3"/>
        <v>0.21569246307284445</v>
      </c>
      <c r="O77" s="31">
        <v>143.31</v>
      </c>
      <c r="P77" s="38">
        <f t="shared" si="4"/>
        <v>0.34386993231456287</v>
      </c>
      <c r="Q77" s="16" t="s">
        <v>4815</v>
      </c>
    </row>
    <row r="78" spans="1:20" x14ac:dyDescent="0.25">
      <c r="A78" s="6" t="s">
        <v>16</v>
      </c>
      <c r="B78" s="16" t="s">
        <v>4179</v>
      </c>
      <c r="C78" s="16" t="s">
        <v>4195</v>
      </c>
      <c r="E78" s="20">
        <v>267.77999999999997</v>
      </c>
      <c r="F78" s="20">
        <v>256.68</v>
      </c>
      <c r="G78" s="22">
        <f t="shared" si="1"/>
        <v>4.3244506778868499E-2</v>
      </c>
      <c r="H78" s="15">
        <v>93</v>
      </c>
      <c r="I78" s="15">
        <v>97</v>
      </c>
      <c r="J78" s="29">
        <v>46239</v>
      </c>
      <c r="K78" s="31">
        <v>234.76</v>
      </c>
      <c r="L78" s="38">
        <f t="shared" si="2"/>
        <v>0.14065428522746629</v>
      </c>
      <c r="M78" s="31">
        <v>251.07</v>
      </c>
      <c r="N78" s="38">
        <f t="shared" si="3"/>
        <v>6.6555143983749468E-2</v>
      </c>
      <c r="O78" s="31">
        <v>235.25</v>
      </c>
      <c r="P78" s="38">
        <f t="shared" si="4"/>
        <v>0.13827842720510083</v>
      </c>
      <c r="Q78" s="16" t="s">
        <v>3885</v>
      </c>
    </row>
    <row r="79" spans="1:20" x14ac:dyDescent="0.25">
      <c r="A79" s="6" t="s">
        <v>17</v>
      </c>
      <c r="B79" s="16" t="s">
        <v>421</v>
      </c>
      <c r="C79" s="16" t="s">
        <v>437</v>
      </c>
      <c r="E79" s="20">
        <v>65.010000000000005</v>
      </c>
      <c r="F79" s="20">
        <v>61.95</v>
      </c>
      <c r="G79" s="22">
        <f t="shared" si="1"/>
        <v>4.9394673123486714E-2</v>
      </c>
      <c r="H79" s="15">
        <v>58</v>
      </c>
      <c r="I79" s="15">
        <v>90</v>
      </c>
      <c r="J79" s="29">
        <v>46155</v>
      </c>
      <c r="K79" s="31">
        <v>58.44</v>
      </c>
      <c r="L79" s="38">
        <f t="shared" si="2"/>
        <v>0.11242299794661204</v>
      </c>
      <c r="M79" s="31">
        <v>61.04</v>
      </c>
      <c r="N79" s="38">
        <f t="shared" si="3"/>
        <v>6.5039318479685554E-2</v>
      </c>
      <c r="O79" s="31">
        <v>58.46</v>
      </c>
      <c r="P79" s="38">
        <f t="shared" si="4"/>
        <v>0.11204242216900452</v>
      </c>
      <c r="Q79" s="16" t="s">
        <v>4812</v>
      </c>
    </row>
    <row r="80" spans="1:20" x14ac:dyDescent="0.25">
      <c r="A80" s="6" t="s">
        <v>31</v>
      </c>
      <c r="B80" s="16" t="s">
        <v>4807</v>
      </c>
      <c r="C80" s="16" t="s">
        <v>2346</v>
      </c>
      <c r="E80" s="20">
        <v>402.46</v>
      </c>
      <c r="F80" s="20">
        <v>382.16</v>
      </c>
      <c r="G80" s="22">
        <f t="shared" si="1"/>
        <v>5.3119112413648611E-2</v>
      </c>
      <c r="H80" s="15">
        <v>98</v>
      </c>
      <c r="I80" s="15">
        <v>94</v>
      </c>
      <c r="J80" s="29">
        <v>46219</v>
      </c>
      <c r="K80" s="31">
        <v>356.09</v>
      </c>
      <c r="L80" s="38">
        <f t="shared" si="2"/>
        <v>0.13021988823050354</v>
      </c>
      <c r="M80" s="31">
        <v>366.59</v>
      </c>
      <c r="N80" s="38">
        <f t="shared" si="3"/>
        <v>9.7847731798466966E-2</v>
      </c>
      <c r="O80" s="31">
        <v>357</v>
      </c>
      <c r="P80" s="38">
        <f t="shared" si="4"/>
        <v>0.12733893557422962</v>
      </c>
      <c r="Q80" s="16" t="s">
        <v>4816</v>
      </c>
    </row>
    <row r="81" spans="1:17" x14ac:dyDescent="0.25">
      <c r="A81" s="6" t="s">
        <v>33</v>
      </c>
      <c r="B81" s="16" t="s">
        <v>97</v>
      </c>
      <c r="C81" s="16" t="s">
        <v>4819</v>
      </c>
      <c r="E81" s="20">
        <v>496.72</v>
      </c>
      <c r="F81" s="20">
        <v>471</v>
      </c>
      <c r="G81" s="22">
        <f t="shared" si="1"/>
        <v>5.4607218683651863E-2</v>
      </c>
      <c r="H81" s="15">
        <v>82</v>
      </c>
      <c r="I81" s="15">
        <v>99</v>
      </c>
      <c r="J81" s="29">
        <v>46204</v>
      </c>
      <c r="K81" s="31">
        <v>415.57</v>
      </c>
      <c r="L81" s="38">
        <f t="shared" si="2"/>
        <v>0.19527396106552455</v>
      </c>
      <c r="M81" s="31">
        <v>438.2</v>
      </c>
      <c r="N81" s="38">
        <f t="shared" si="3"/>
        <v>0.13354632587859433</v>
      </c>
      <c r="O81" s="31">
        <v>414.81</v>
      </c>
      <c r="P81" s="38">
        <f t="shared" si="4"/>
        <v>0.1974638991345436</v>
      </c>
      <c r="Q81" s="16" t="s">
        <v>4820</v>
      </c>
    </row>
    <row r="82" spans="1:17" x14ac:dyDescent="0.25">
      <c r="A82" s="6" t="s">
        <v>34</v>
      </c>
      <c r="B82" s="16" t="s">
        <v>171</v>
      </c>
      <c r="C82" s="16" t="s">
        <v>172</v>
      </c>
      <c r="E82" s="20">
        <v>176.91</v>
      </c>
      <c r="F82" s="20">
        <v>165</v>
      </c>
      <c r="G82" s="22">
        <f t="shared" si="1"/>
        <v>7.2181818181818166E-2</v>
      </c>
      <c r="H82" s="15">
        <v>99</v>
      </c>
      <c r="I82" s="15">
        <v>93</v>
      </c>
      <c r="J82" s="29">
        <v>46147</v>
      </c>
      <c r="K82" s="31">
        <v>139.99</v>
      </c>
      <c r="L82" s="38">
        <f t="shared" si="2"/>
        <v>0.26373312379455666</v>
      </c>
      <c r="M82" s="31">
        <v>154.52000000000001</v>
      </c>
      <c r="N82" s="38">
        <f t="shared" si="3"/>
        <v>0.14490033652601594</v>
      </c>
      <c r="O82" s="31">
        <v>139.68</v>
      </c>
      <c r="P82" s="38">
        <f t="shared" si="4"/>
        <v>0.26653780068728516</v>
      </c>
      <c r="Q82" s="16" t="s">
        <v>4823</v>
      </c>
    </row>
    <row r="83" spans="1:17" x14ac:dyDescent="0.25">
      <c r="A83" s="6" t="s">
        <v>35</v>
      </c>
      <c r="B83" s="16" t="s">
        <v>4243</v>
      </c>
      <c r="C83" s="16" t="s">
        <v>4821</v>
      </c>
      <c r="E83" s="20">
        <v>212.84</v>
      </c>
      <c r="F83" s="20">
        <v>192.86</v>
      </c>
      <c r="G83" s="22">
        <f t="shared" si="1"/>
        <v>0.10359846520792279</v>
      </c>
      <c r="H83" s="15">
        <v>82</v>
      </c>
      <c r="I83" s="15">
        <v>95</v>
      </c>
      <c r="J83" s="29">
        <v>46147</v>
      </c>
      <c r="K83" s="31">
        <v>136.96</v>
      </c>
      <c r="L83" s="38">
        <f t="shared" si="2"/>
        <v>0.55403037383177567</v>
      </c>
      <c r="M83" s="31">
        <v>161.87</v>
      </c>
      <c r="N83" s="38">
        <f t="shared" si="3"/>
        <v>0.31488231296719588</v>
      </c>
      <c r="O83" s="31">
        <v>134.07</v>
      </c>
      <c r="P83" s="38">
        <f t="shared" si="4"/>
        <v>0.58752890281196402</v>
      </c>
      <c r="Q83" s="16" t="s">
        <v>4822</v>
      </c>
    </row>
    <row r="84" spans="1:17" x14ac:dyDescent="0.25">
      <c r="A84" s="6" t="s">
        <v>38</v>
      </c>
      <c r="J84" s="29"/>
    </row>
    <row r="85" spans="1:17" x14ac:dyDescent="0.25">
      <c r="A85" s="6" t="s">
        <v>44</v>
      </c>
    </row>
    <row r="86" spans="1:17" x14ac:dyDescent="0.25">
      <c r="A86" s="6" t="s">
        <v>45</v>
      </c>
    </row>
    <row r="87" spans="1:17" x14ac:dyDescent="0.25">
      <c r="A87" s="6" t="s">
        <v>46</v>
      </c>
    </row>
    <row r="88" spans="1:17" x14ac:dyDescent="0.25">
      <c r="A88" s="6" t="s">
        <v>47</v>
      </c>
    </row>
    <row r="89" spans="1:17" x14ac:dyDescent="0.25">
      <c r="A89" s="6" t="s">
        <v>54</v>
      </c>
    </row>
    <row r="90" spans="1:17" x14ac:dyDescent="0.25">
      <c r="A90" s="6" t="s">
        <v>56</v>
      </c>
    </row>
    <row r="91" spans="1:17" x14ac:dyDescent="0.25">
      <c r="A91" s="6" t="s">
        <v>63</v>
      </c>
    </row>
    <row r="92" spans="1:17" x14ac:dyDescent="0.25">
      <c r="A92" s="6" t="s">
        <v>64</v>
      </c>
    </row>
    <row r="93" spans="1:17" x14ac:dyDescent="0.25">
      <c r="A93" s="6" t="s">
        <v>65</v>
      </c>
    </row>
    <row r="94" spans="1:17" x14ac:dyDescent="0.25">
      <c r="A94" s="6" t="s">
        <v>66</v>
      </c>
    </row>
    <row r="95" spans="1:17" x14ac:dyDescent="0.25">
      <c r="A95" s="6" t="s">
        <v>67</v>
      </c>
    </row>
    <row r="96" spans="1:17" x14ac:dyDescent="0.25">
      <c r="A96" s="6" t="s">
        <v>68</v>
      </c>
    </row>
    <row r="97" spans="1:17" x14ac:dyDescent="0.25">
      <c r="A97" s="6" t="s">
        <v>69</v>
      </c>
    </row>
    <row r="98" spans="1:17" x14ac:dyDescent="0.25">
      <c r="A98" s="6" t="s">
        <v>70</v>
      </c>
    </row>
    <row r="99" spans="1:17" x14ac:dyDescent="0.25">
      <c r="A99" s="6" t="s">
        <v>75</v>
      </c>
    </row>
    <row r="100" spans="1:17" x14ac:dyDescent="0.25">
      <c r="A100" s="6" t="s">
        <v>76</v>
      </c>
    </row>
    <row r="101" spans="1:17" x14ac:dyDescent="0.25">
      <c r="A101" s="6" t="s">
        <v>78</v>
      </c>
    </row>
    <row r="102" spans="1:17" x14ac:dyDescent="0.25">
      <c r="A102" s="6" t="s">
        <v>79</v>
      </c>
    </row>
    <row r="103" spans="1:17" x14ac:dyDescent="0.25">
      <c r="A103" s="6" t="s">
        <v>81</v>
      </c>
    </row>
    <row r="104" spans="1:17" x14ac:dyDescent="0.25">
      <c r="A104" s="6" t="s">
        <v>119</v>
      </c>
      <c r="Q104" s="16"/>
    </row>
    <row r="105" spans="1:17" x14ac:dyDescent="0.25">
      <c r="A105" s="6" t="s">
        <v>148</v>
      </c>
    </row>
    <row r="106" spans="1:17" x14ac:dyDescent="0.25">
      <c r="A106" s="6" t="s">
        <v>149</v>
      </c>
      <c r="J106" s="29"/>
    </row>
    <row r="109" spans="1:17" x14ac:dyDescent="0.25">
      <c r="J109" s="29"/>
    </row>
    <row r="110" spans="1:17" x14ac:dyDescent="0.25">
      <c r="J110" s="29"/>
    </row>
    <row r="111" spans="1:17" x14ac:dyDescent="0.25">
      <c r="J111" s="2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sheetData>
  <sortState xmlns:xlrd2="http://schemas.microsoft.com/office/spreadsheetml/2017/richdata2" ref="B72:Q83">
    <sortCondition ref="G72:G83"/>
  </sortState>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D77CE-380D-4C93-B043-FD0F23A70CCB}">
  <dimension ref="A1:XFD153"/>
  <sheetViews>
    <sheetView topLeftCell="A51"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46136</v>
      </c>
      <c r="I3" s="2"/>
      <c r="J3" s="29">
        <v>46139</v>
      </c>
      <c r="K3" s="28">
        <v>46140</v>
      </c>
      <c r="L3" s="28">
        <v>46141</v>
      </c>
      <c r="M3" s="28">
        <v>46142</v>
      </c>
      <c r="N3" s="28">
        <v>46143</v>
      </c>
      <c r="P3" s="2" t="s">
        <v>82</v>
      </c>
      <c r="R3" s="2" t="s">
        <v>82</v>
      </c>
    </row>
    <row r="4" spans="1:18" ht="15.75" thickBot="1" x14ac:dyDescent="0.3">
      <c r="A4" t="s">
        <v>0</v>
      </c>
      <c r="C4" s="10">
        <v>46139</v>
      </c>
      <c r="D4" s="11" t="s">
        <v>32</v>
      </c>
      <c r="E4" s="10">
        <v>46143</v>
      </c>
      <c r="J4" s="2" t="s">
        <v>26</v>
      </c>
      <c r="K4" s="2" t="s">
        <v>27</v>
      </c>
      <c r="L4" s="2" t="s">
        <v>28</v>
      </c>
      <c r="M4" s="2" t="s">
        <v>29</v>
      </c>
      <c r="N4" s="2" t="s">
        <v>30</v>
      </c>
    </row>
    <row r="5" spans="1:18" ht="15.75" thickBot="1" x14ac:dyDescent="0.3">
      <c r="A5" t="s">
        <v>910</v>
      </c>
      <c r="F5" s="8">
        <v>23241.99</v>
      </c>
      <c r="G5" s="36" t="s">
        <v>25</v>
      </c>
      <c r="H5" s="8">
        <v>24836.6</v>
      </c>
      <c r="J5" s="14">
        <v>24887.119999999999</v>
      </c>
      <c r="K5" s="14">
        <v>24663.8</v>
      </c>
      <c r="L5" s="14">
        <v>24673.24</v>
      </c>
      <c r="M5" s="14">
        <v>24892.31</v>
      </c>
      <c r="N5" s="14">
        <v>25114.44</v>
      </c>
      <c r="P5" s="5">
        <f>(N5-H5)/H5</f>
        <v>1.1186716378248238E-2</v>
      </c>
      <c r="R5" s="5">
        <f>(N5-F5)/F5</f>
        <v>8.0563239206281265E-2</v>
      </c>
    </row>
    <row r="6" spans="1:18" ht="15.75" thickBot="1" x14ac:dyDescent="0.3">
      <c r="A6" t="s">
        <v>302</v>
      </c>
      <c r="C6" s="40" t="s">
        <v>340</v>
      </c>
      <c r="D6" s="1"/>
      <c r="E6" s="1"/>
      <c r="F6" s="9">
        <v>6845.5</v>
      </c>
      <c r="G6" s="36" t="s">
        <v>107</v>
      </c>
      <c r="H6" s="9">
        <v>7165.08</v>
      </c>
      <c r="J6" s="14">
        <v>7173.91</v>
      </c>
      <c r="K6" s="17">
        <v>7138.8</v>
      </c>
      <c r="L6" s="17">
        <v>7135.95</v>
      </c>
      <c r="M6" s="14">
        <v>7209.01</v>
      </c>
      <c r="N6" s="14">
        <v>7230.12</v>
      </c>
      <c r="P6" s="5">
        <f>(N6-H6)/H6</f>
        <v>9.0773585221658321E-3</v>
      </c>
      <c r="R6" s="5">
        <f>(N6-F6)/F6</f>
        <v>5.6185815499233058E-2</v>
      </c>
    </row>
    <row r="7" spans="1:18" x14ac:dyDescent="0.25">
      <c r="C7" s="35"/>
      <c r="J7" s="12"/>
    </row>
    <row r="8" spans="1:18" x14ac:dyDescent="0.25">
      <c r="C8" s="12"/>
      <c r="J8" s="12"/>
    </row>
    <row r="9" spans="1:18" x14ac:dyDescent="0.25">
      <c r="C9" s="12"/>
      <c r="J9" s="12"/>
    </row>
    <row r="10" spans="1:18" x14ac:dyDescent="0.25">
      <c r="A10" t="s">
        <v>3</v>
      </c>
      <c r="C10" s="16" t="s">
        <v>4872</v>
      </c>
      <c r="J10" s="16"/>
    </row>
    <row r="11" spans="1:18" x14ac:dyDescent="0.25">
      <c r="C11" s="27" t="s">
        <v>4873</v>
      </c>
      <c r="J11" s="16"/>
    </row>
    <row r="12" spans="1:18" x14ac:dyDescent="0.25">
      <c r="C12" s="27" t="s">
        <v>4875</v>
      </c>
      <c r="J12" s="16"/>
    </row>
    <row r="13" spans="1:18" x14ac:dyDescent="0.25">
      <c r="C13" s="27" t="s">
        <v>4874</v>
      </c>
      <c r="J13" s="16"/>
    </row>
    <row r="14" spans="1:18" x14ac:dyDescent="0.25">
      <c r="C14" s="27" t="s">
        <v>4876</v>
      </c>
      <c r="J14" s="16"/>
    </row>
    <row r="15" spans="1:18" x14ac:dyDescent="0.25">
      <c r="C15" s="27" t="s">
        <v>4877</v>
      </c>
      <c r="J15" s="16"/>
    </row>
    <row r="16" spans="1:18" x14ac:dyDescent="0.25">
      <c r="C16" s="27" t="s">
        <v>4881</v>
      </c>
      <c r="J16" s="16"/>
    </row>
    <row r="17" spans="3:10" x14ac:dyDescent="0.25">
      <c r="C17" s="27" t="s">
        <v>4878</v>
      </c>
      <c r="J17" s="16"/>
    </row>
    <row r="18" spans="3:10" x14ac:dyDescent="0.25">
      <c r="C18" s="27" t="s">
        <v>4879</v>
      </c>
      <c r="J18" s="16"/>
    </row>
    <row r="19" spans="3:10" x14ac:dyDescent="0.25">
      <c r="C19" s="27" t="s">
        <v>4882</v>
      </c>
      <c r="J19" s="16"/>
    </row>
    <row r="20" spans="3:10" x14ac:dyDescent="0.25">
      <c r="C20" s="27"/>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6"/>
      <c r="J25" s="16"/>
    </row>
    <row r="26" spans="3:10" x14ac:dyDescent="0.25">
      <c r="C26" s="16"/>
      <c r="J26" s="16"/>
    </row>
    <row r="27" spans="3:10" x14ac:dyDescent="0.25">
      <c r="C27" s="12" t="s">
        <v>182</v>
      </c>
      <c r="D27" s="12" t="s">
        <v>4871</v>
      </c>
      <c r="J27" s="16"/>
    </row>
    <row r="28" spans="3:10" x14ac:dyDescent="0.25">
      <c r="C28" s="12" t="s">
        <v>163</v>
      </c>
      <c r="D28" s="12" t="s">
        <v>4849</v>
      </c>
      <c r="J28" s="16"/>
    </row>
    <row r="29" spans="3:10" x14ac:dyDescent="0.25">
      <c r="C29" s="12" t="s">
        <v>4084</v>
      </c>
      <c r="D29" s="12"/>
      <c r="J29" s="16"/>
    </row>
    <row r="30" spans="3:10" x14ac:dyDescent="0.25">
      <c r="F30" s="2" t="s">
        <v>154</v>
      </c>
      <c r="J30" s="16"/>
    </row>
    <row r="31" spans="3:10" x14ac:dyDescent="0.25">
      <c r="C31" t="s">
        <v>102</v>
      </c>
      <c r="D31" s="5">
        <v>0.40479999999999999</v>
      </c>
      <c r="E31" s="7"/>
      <c r="F31" s="2" t="s">
        <v>155</v>
      </c>
      <c r="I31" s="5"/>
      <c r="J31" s="16"/>
    </row>
    <row r="32" spans="3:10" x14ac:dyDescent="0.25">
      <c r="C32" s="16"/>
      <c r="D32" s="5"/>
      <c r="E32" s="7"/>
      <c r="F32" s="5"/>
      <c r="I32" s="5"/>
      <c r="J32" s="16"/>
    </row>
    <row r="33" spans="3:10 16384:16384" x14ac:dyDescent="0.25">
      <c r="C33" s="16"/>
      <c r="D33" s="5"/>
      <c r="E33" s="7"/>
      <c r="F33" s="34"/>
      <c r="I33" s="5"/>
      <c r="J33" s="16"/>
    </row>
    <row r="34" spans="3:10 16384:16384" x14ac:dyDescent="0.25">
      <c r="C34" t="s">
        <v>2289</v>
      </c>
      <c r="D34" s="5">
        <v>0.1487</v>
      </c>
      <c r="F34" s="5">
        <v>-7.4999999999999997E-2</v>
      </c>
      <c r="I34" s="5"/>
      <c r="J34" s="16"/>
    </row>
    <row r="35" spans="3:10 16384:16384" x14ac:dyDescent="0.25">
      <c r="C35" t="s">
        <v>3878</v>
      </c>
      <c r="D35" s="5">
        <v>6.7199999999999996E-2</v>
      </c>
      <c r="F35" s="5">
        <v>-2.7400000000000001E-2</v>
      </c>
      <c r="I35" s="5"/>
      <c r="J35" s="16"/>
    </row>
    <row r="36" spans="3:10 16384:16384" x14ac:dyDescent="0.25">
      <c r="C36" t="s">
        <v>4669</v>
      </c>
      <c r="D36" s="5">
        <v>0.12230000000000001</v>
      </c>
      <c r="F36" s="5">
        <v>4.3799999999999999E-2</v>
      </c>
      <c r="I36" s="5"/>
      <c r="J36" s="16"/>
    </row>
    <row r="37" spans="3:10 16384:16384" x14ac:dyDescent="0.25">
      <c r="C37" t="s">
        <v>3671</v>
      </c>
      <c r="D37" s="5">
        <v>0.12280000000000001</v>
      </c>
      <c r="F37" s="5">
        <v>6.0100000000000001E-2</v>
      </c>
      <c r="I37" s="5"/>
      <c r="J37" s="16"/>
    </row>
    <row r="38" spans="3:10 16384:16384" x14ac:dyDescent="0.25">
      <c r="C38" t="s">
        <v>1666</v>
      </c>
      <c r="D38" s="5">
        <v>0.13420000000000001</v>
      </c>
      <c r="F38" s="5">
        <v>7.1400000000000005E-2</v>
      </c>
      <c r="I38" s="5"/>
      <c r="J38" s="16"/>
    </row>
    <row r="39" spans="3:10 16384:16384" x14ac:dyDescent="0.25">
      <c r="D39" s="5"/>
      <c r="F39" s="5"/>
      <c r="I39" s="5"/>
      <c r="J39" s="16"/>
    </row>
    <row r="40" spans="3:10 16384:16384" x14ac:dyDescent="0.25">
      <c r="I40" s="5"/>
      <c r="J40" s="16"/>
      <c r="XFD40">
        <v>7</v>
      </c>
    </row>
    <row r="41" spans="3:10 16384:16384" x14ac:dyDescent="0.25">
      <c r="G41" s="22"/>
      <c r="H41" s="16"/>
      <c r="I41" s="5"/>
      <c r="J41" s="16"/>
    </row>
    <row r="42" spans="3:10 16384:16384" x14ac:dyDescent="0.25">
      <c r="G42" s="22"/>
      <c r="H42" s="16"/>
      <c r="I42" s="5"/>
      <c r="J42" s="16"/>
    </row>
    <row r="43" spans="3:10 16384:16384" x14ac:dyDescent="0.25">
      <c r="G43" s="22"/>
      <c r="H43" s="16"/>
      <c r="I43" s="5"/>
      <c r="J43" s="16"/>
    </row>
    <row r="44" spans="3:10 16384:16384" x14ac:dyDescent="0.25">
      <c r="G44" s="22"/>
      <c r="H44" s="16"/>
      <c r="I44" s="5"/>
      <c r="J44" s="16"/>
    </row>
    <row r="45" spans="3:10 16384:16384" x14ac:dyDescent="0.25">
      <c r="D45" s="5"/>
      <c r="E45" s="21"/>
      <c r="F45" s="34"/>
      <c r="G45" s="22"/>
      <c r="H45" s="16"/>
      <c r="I45" s="5"/>
      <c r="J45" s="16"/>
    </row>
    <row r="46" spans="3:10 16384:16384" x14ac:dyDescent="0.25">
      <c r="D46" s="5">
        <f>SUM(D31:D45)</f>
        <v>1</v>
      </c>
      <c r="F46" s="34"/>
      <c r="I46" s="22"/>
      <c r="J46" s="16"/>
    </row>
    <row r="47" spans="3:10 16384:16384" x14ac:dyDescent="0.25">
      <c r="E47" s="21"/>
      <c r="F47" s="16"/>
      <c r="G47" s="22"/>
      <c r="H47" s="16"/>
      <c r="I47" s="22"/>
      <c r="J47" s="16"/>
    </row>
    <row r="48" spans="3:10 16384:16384" x14ac:dyDescent="0.25">
      <c r="C48" s="12"/>
      <c r="D48" s="5"/>
      <c r="E48" s="21"/>
      <c r="F48" s="16"/>
      <c r="G48" s="22"/>
      <c r="H48" s="16"/>
      <c r="I48" s="22"/>
      <c r="J48" s="16"/>
    </row>
    <row r="49" spans="1:19" x14ac:dyDescent="0.25">
      <c r="C49" s="12"/>
      <c r="E49" s="21"/>
      <c r="F49" s="15" t="s">
        <v>108</v>
      </c>
      <c r="G49" s="16"/>
      <c r="H49" s="12"/>
      <c r="I49" s="16"/>
    </row>
    <row r="50" spans="1:19" x14ac:dyDescent="0.25">
      <c r="A50" t="s">
        <v>4</v>
      </c>
      <c r="C50" s="12"/>
      <c r="E50" s="24" t="s">
        <v>6</v>
      </c>
      <c r="F50" s="24" t="s">
        <v>7</v>
      </c>
      <c r="G50" s="24" t="s">
        <v>8</v>
      </c>
      <c r="H50" s="24" t="s">
        <v>9</v>
      </c>
      <c r="I50" s="24" t="s">
        <v>21</v>
      </c>
      <c r="J50" s="24" t="s">
        <v>23</v>
      </c>
      <c r="K50" s="24" t="s">
        <v>22</v>
      </c>
      <c r="L50" s="24" t="s">
        <v>120</v>
      </c>
      <c r="M50" s="23" t="s">
        <v>10</v>
      </c>
      <c r="N50" s="25"/>
      <c r="O50" s="25"/>
      <c r="P50" s="25"/>
      <c r="Q50" s="25"/>
      <c r="R50" s="25"/>
      <c r="S50" s="25"/>
    </row>
    <row r="51" spans="1:19" x14ac:dyDescent="0.25">
      <c r="A51" s="6" t="s">
        <v>5</v>
      </c>
      <c r="B51" t="s">
        <v>2289</v>
      </c>
      <c r="E51" s="4">
        <v>1062.95</v>
      </c>
      <c r="F51" s="4">
        <v>643.41999999999996</v>
      </c>
      <c r="G51" s="5">
        <f t="shared" ref="G51:G54" si="0">(E51-F51)/F51</f>
        <v>0.6520313325665974</v>
      </c>
      <c r="H51" s="20">
        <v>980</v>
      </c>
      <c r="I51" s="4">
        <v>701</v>
      </c>
      <c r="J51" s="2">
        <v>95</v>
      </c>
      <c r="K51" s="2">
        <v>86</v>
      </c>
      <c r="L51" s="2">
        <v>40</v>
      </c>
      <c r="M51" t="s">
        <v>4845</v>
      </c>
    </row>
    <row r="52" spans="1:19" x14ac:dyDescent="0.25">
      <c r="A52" s="6" t="s">
        <v>11</v>
      </c>
      <c r="B52" t="s">
        <v>3878</v>
      </c>
      <c r="E52" s="4">
        <v>210.17</v>
      </c>
      <c r="F52" s="4">
        <v>172.29</v>
      </c>
      <c r="G52" s="5">
        <f t="shared" si="0"/>
        <v>0.21986186081606593</v>
      </c>
      <c r="H52" s="20">
        <v>185</v>
      </c>
      <c r="I52" s="4">
        <v>168.08</v>
      </c>
      <c r="J52" s="2">
        <v>94</v>
      </c>
      <c r="K52" s="37">
        <v>90</v>
      </c>
      <c r="L52" s="2"/>
      <c r="M52" t="s">
        <v>4846</v>
      </c>
    </row>
    <row r="53" spans="1:19" x14ac:dyDescent="0.25">
      <c r="A53" s="6" t="s">
        <v>12</v>
      </c>
      <c r="B53" t="s">
        <v>4669</v>
      </c>
      <c r="E53" s="4">
        <v>92.68</v>
      </c>
      <c r="F53" s="20">
        <v>83.93</v>
      </c>
      <c r="G53" s="5">
        <f t="shared" si="0"/>
        <v>0.10425354462051709</v>
      </c>
      <c r="H53" s="20">
        <v>77.5</v>
      </c>
      <c r="I53" s="4">
        <v>80.06</v>
      </c>
      <c r="J53" s="2">
        <v>90</v>
      </c>
      <c r="K53" s="2">
        <v>44</v>
      </c>
      <c r="L53" s="2"/>
      <c r="M53" t="s">
        <v>4847</v>
      </c>
    </row>
    <row r="54" spans="1:19" x14ac:dyDescent="0.25">
      <c r="A54" s="6" t="s">
        <v>13</v>
      </c>
      <c r="B54" t="s">
        <v>3671</v>
      </c>
      <c r="E54" s="4">
        <v>266.83</v>
      </c>
      <c r="F54" s="20">
        <v>247.63</v>
      </c>
      <c r="G54" s="5">
        <f t="shared" si="0"/>
        <v>7.7535032104349186E-2</v>
      </c>
      <c r="H54" s="20">
        <v>225</v>
      </c>
      <c r="I54" s="4">
        <v>226.73</v>
      </c>
      <c r="J54" s="2">
        <v>98</v>
      </c>
      <c r="K54" s="2">
        <v>91</v>
      </c>
      <c r="L54" s="2">
        <v>20</v>
      </c>
      <c r="M54" t="s">
        <v>4848</v>
      </c>
    </row>
    <row r="55" spans="1:19" x14ac:dyDescent="0.25">
      <c r="A55" s="6" t="s">
        <v>14</v>
      </c>
      <c r="B55" t="s">
        <v>1666</v>
      </c>
      <c r="E55" s="4">
        <v>532.66999999999996</v>
      </c>
      <c r="F55" s="4">
        <v>461.87</v>
      </c>
      <c r="G55" s="5">
        <f>(E55-F55)/F55</f>
        <v>0.15328988676467395</v>
      </c>
      <c r="H55" s="20">
        <v>455</v>
      </c>
      <c r="I55" s="4">
        <v>472.61</v>
      </c>
      <c r="J55" s="2">
        <v>95</v>
      </c>
      <c r="K55" s="2">
        <v>99</v>
      </c>
      <c r="L55" s="2">
        <v>6</v>
      </c>
      <c r="M55" t="s">
        <v>4880</v>
      </c>
    </row>
    <row r="56" spans="1:19" x14ac:dyDescent="0.25">
      <c r="A56" s="6" t="s">
        <v>15</v>
      </c>
      <c r="E56" s="4"/>
      <c r="F56" s="4"/>
      <c r="G56" s="5"/>
      <c r="H56" s="13"/>
      <c r="I56" s="4"/>
      <c r="J56" s="2"/>
      <c r="K56" s="2"/>
      <c r="L56" s="2"/>
    </row>
    <row r="57" spans="1:19" x14ac:dyDescent="0.25">
      <c r="A57" s="6" t="s">
        <v>16</v>
      </c>
    </row>
    <row r="58" spans="1:19" x14ac:dyDescent="0.25">
      <c r="A58" s="6" t="s">
        <v>17</v>
      </c>
      <c r="L58" s="2"/>
    </row>
    <row r="59" spans="1:19" x14ac:dyDescent="0.25">
      <c r="A59" s="6" t="s">
        <v>31</v>
      </c>
      <c r="E59" s="4"/>
      <c r="F59" s="4"/>
      <c r="G59" s="5"/>
      <c r="H59" s="13"/>
      <c r="I59" s="4"/>
      <c r="J59" s="2"/>
      <c r="K59" s="2"/>
      <c r="L59" s="2"/>
    </row>
    <row r="60" spans="1:19" x14ac:dyDescent="0.25">
      <c r="A60" s="6" t="s">
        <v>33</v>
      </c>
      <c r="L60" s="2"/>
    </row>
    <row r="61" spans="1:19" x14ac:dyDescent="0.25">
      <c r="A61" s="6" t="s">
        <v>34</v>
      </c>
      <c r="L61" s="2"/>
    </row>
    <row r="62" spans="1:19" x14ac:dyDescent="0.25">
      <c r="A62" s="6" t="s">
        <v>35</v>
      </c>
      <c r="E62" s="4"/>
      <c r="F62" s="4"/>
      <c r="H62" s="4"/>
      <c r="I62" s="4"/>
      <c r="L62" s="2"/>
    </row>
    <row r="64" spans="1:19" x14ac:dyDescent="0.25">
      <c r="E64" s="7"/>
      <c r="G64" s="2" t="s">
        <v>128</v>
      </c>
      <c r="J64" s="2" t="s">
        <v>127</v>
      </c>
      <c r="L64" s="2" t="s">
        <v>150</v>
      </c>
      <c r="N64" s="2" t="s">
        <v>150</v>
      </c>
      <c r="P64" s="2" t="s">
        <v>150</v>
      </c>
    </row>
    <row r="65" spans="1:20" x14ac:dyDescent="0.25">
      <c r="A65" s="3" t="s">
        <v>18</v>
      </c>
      <c r="E65" s="18" t="s">
        <v>6</v>
      </c>
      <c r="F65" s="18" t="s">
        <v>21</v>
      </c>
      <c r="G65" s="18" t="s">
        <v>129</v>
      </c>
      <c r="H65" s="18" t="s">
        <v>22</v>
      </c>
      <c r="I65" s="18" t="s">
        <v>23</v>
      </c>
      <c r="J65" s="18" t="s">
        <v>22</v>
      </c>
      <c r="K65" s="18" t="s">
        <v>146</v>
      </c>
      <c r="L65" s="18" t="s">
        <v>146</v>
      </c>
      <c r="M65" s="18" t="s">
        <v>130</v>
      </c>
      <c r="N65" s="18" t="s">
        <v>130</v>
      </c>
      <c r="O65" s="18" t="s">
        <v>131</v>
      </c>
      <c r="P65" s="18" t="s">
        <v>131</v>
      </c>
      <c r="Q65" s="19" t="s">
        <v>10</v>
      </c>
    </row>
    <row r="66" spans="1:20" x14ac:dyDescent="0.25">
      <c r="A66" s="3"/>
      <c r="E66" s="18"/>
      <c r="F66" s="18"/>
      <c r="G66" s="18"/>
      <c r="H66" s="18"/>
      <c r="I66" s="18"/>
      <c r="J66" s="18"/>
      <c r="K66" s="18"/>
      <c r="M66" s="18"/>
      <c r="O66" s="18"/>
      <c r="Q66" s="19"/>
    </row>
    <row r="67" spans="1:20" x14ac:dyDescent="0.25">
      <c r="A67" s="6" t="s">
        <v>5</v>
      </c>
      <c r="B67" s="16" t="s">
        <v>3107</v>
      </c>
      <c r="C67" s="16" t="s">
        <v>3114</v>
      </c>
      <c r="E67" s="20">
        <v>78.81</v>
      </c>
      <c r="F67" s="13">
        <v>93.1</v>
      </c>
      <c r="G67" s="22">
        <f t="shared" ref="G67:G81" si="1">(E67-F67)/F67</f>
        <v>-0.15349087003222334</v>
      </c>
      <c r="H67" s="15">
        <v>35</v>
      </c>
      <c r="I67" s="15">
        <v>68</v>
      </c>
      <c r="J67" s="32">
        <v>46149</v>
      </c>
      <c r="K67" s="31">
        <v>71.489999999999995</v>
      </c>
      <c r="L67" s="38">
        <f t="shared" ref="L67:L81" si="2">(E67-K67)/K67</f>
        <v>0.1023919429290811</v>
      </c>
      <c r="M67" s="31">
        <v>77.959999999999994</v>
      </c>
      <c r="N67" s="38">
        <f t="shared" ref="N67:N81" si="3">(E67-M67)/M67</f>
        <v>1.0903027193432641E-2</v>
      </c>
      <c r="O67" s="31">
        <v>72.48</v>
      </c>
      <c r="P67" s="38">
        <f t="shared" ref="P67:P81" si="4">(E67-O67)/O67</f>
        <v>8.7334437086092689E-2</v>
      </c>
      <c r="Q67" s="16" t="s">
        <v>4856</v>
      </c>
    </row>
    <row r="68" spans="1:20" x14ac:dyDescent="0.25">
      <c r="A68" s="6" t="s">
        <v>11</v>
      </c>
      <c r="B68" s="16" t="s">
        <v>4809</v>
      </c>
      <c r="C68" s="16" t="s">
        <v>4824</v>
      </c>
      <c r="E68" s="20">
        <v>26.45</v>
      </c>
      <c r="F68" s="20">
        <v>30.2</v>
      </c>
      <c r="G68" s="22">
        <f t="shared" si="1"/>
        <v>-0.12417218543046359</v>
      </c>
      <c r="H68" s="15">
        <v>63</v>
      </c>
      <c r="I68" s="15">
        <v>65</v>
      </c>
      <c r="J68" s="32">
        <v>46147</v>
      </c>
      <c r="K68" s="31">
        <v>21.75</v>
      </c>
      <c r="L68" s="38">
        <f t="shared" si="2"/>
        <v>0.21609195402298847</v>
      </c>
      <c r="M68" s="31">
        <v>24.7</v>
      </c>
      <c r="N68" s="38">
        <f t="shared" si="3"/>
        <v>7.08502024291498E-2</v>
      </c>
      <c r="O68" s="31">
        <v>21.89</v>
      </c>
      <c r="P68" s="38">
        <f t="shared" si="4"/>
        <v>0.20831429876656002</v>
      </c>
      <c r="Q68" s="16" t="s">
        <v>4854</v>
      </c>
    </row>
    <row r="69" spans="1:20" x14ac:dyDescent="0.25">
      <c r="A69" s="6" t="s">
        <v>12</v>
      </c>
      <c r="B69" s="16" t="s">
        <v>3206</v>
      </c>
      <c r="C69" s="16" t="s">
        <v>4861</v>
      </c>
      <c r="E69" s="20">
        <v>184.38</v>
      </c>
      <c r="F69" s="20">
        <v>199</v>
      </c>
      <c r="G69" s="22">
        <f t="shared" si="1"/>
        <v>-7.3467336683417109E-2</v>
      </c>
      <c r="H69" s="15">
        <v>84</v>
      </c>
      <c r="I69" s="15">
        <v>93</v>
      </c>
      <c r="J69" s="29">
        <v>46176</v>
      </c>
      <c r="K69" s="31">
        <v>129.96</v>
      </c>
      <c r="L69" s="38">
        <f t="shared" si="2"/>
        <v>0.41874422899353636</v>
      </c>
      <c r="M69" s="31">
        <v>159.16999999999999</v>
      </c>
      <c r="N69" s="38">
        <f t="shared" si="3"/>
        <v>0.15838411761010246</v>
      </c>
      <c r="O69" s="31">
        <v>127.64</v>
      </c>
      <c r="P69" s="38">
        <f t="shared" si="4"/>
        <v>0.44453149482920712</v>
      </c>
      <c r="Q69" s="16" t="s">
        <v>4862</v>
      </c>
      <c r="T69" s="16"/>
    </row>
    <row r="70" spans="1:20" x14ac:dyDescent="0.25">
      <c r="A70" s="6" t="s">
        <v>13</v>
      </c>
      <c r="B70" s="16" t="s">
        <v>4808</v>
      </c>
      <c r="C70" s="16" t="s">
        <v>4817</v>
      </c>
      <c r="E70" s="20">
        <v>80.59</v>
      </c>
      <c r="F70" s="20">
        <v>84</v>
      </c>
      <c r="G70" s="22">
        <f t="shared" si="1"/>
        <v>-4.0595238095238052E-2</v>
      </c>
      <c r="H70" s="15">
        <v>5</v>
      </c>
      <c r="I70" s="15">
        <v>82</v>
      </c>
      <c r="J70" s="32">
        <v>46148</v>
      </c>
      <c r="K70" s="31">
        <v>76.75</v>
      </c>
      <c r="L70" s="38">
        <f t="shared" si="2"/>
        <v>5.0032573289902321E-2</v>
      </c>
      <c r="M70" s="31">
        <v>79.62</v>
      </c>
      <c r="N70" s="38">
        <f t="shared" si="3"/>
        <v>1.2182868625973358E-2</v>
      </c>
      <c r="O70" s="31">
        <v>77.34</v>
      </c>
      <c r="P70" s="38">
        <f t="shared" si="4"/>
        <v>4.2022239462115335E-2</v>
      </c>
      <c r="Q70" s="16" t="s">
        <v>4855</v>
      </c>
    </row>
    <row r="71" spans="1:20" x14ac:dyDescent="0.25">
      <c r="A71" s="6" t="s">
        <v>14</v>
      </c>
      <c r="B71" s="16" t="s">
        <v>4179</v>
      </c>
      <c r="C71" s="16" t="s">
        <v>4195</v>
      </c>
      <c r="E71" s="20">
        <v>256.72000000000003</v>
      </c>
      <c r="F71" s="20">
        <v>256.68</v>
      </c>
      <c r="G71" s="22">
        <f t="shared" si="1"/>
        <v>1.5583606046447117E-4</v>
      </c>
      <c r="H71" s="15">
        <v>94</v>
      </c>
      <c r="I71" s="15">
        <v>88</v>
      </c>
      <c r="J71" s="29">
        <v>46239</v>
      </c>
      <c r="K71" s="31">
        <v>235.94</v>
      </c>
      <c r="L71" s="38">
        <f t="shared" si="2"/>
        <v>8.8073238959057512E-2</v>
      </c>
      <c r="M71" s="31">
        <v>252.51</v>
      </c>
      <c r="N71" s="38">
        <f t="shared" si="3"/>
        <v>1.6672607025464484E-2</v>
      </c>
      <c r="O71" s="31">
        <v>237.13</v>
      </c>
      <c r="P71" s="38">
        <f t="shared" si="4"/>
        <v>8.2612912748281669E-2</v>
      </c>
      <c r="Q71" s="16" t="s">
        <v>4857</v>
      </c>
    </row>
    <row r="72" spans="1:20" x14ac:dyDescent="0.25">
      <c r="A72" s="6" t="s">
        <v>15</v>
      </c>
      <c r="B72" s="16" t="s">
        <v>421</v>
      </c>
      <c r="C72" s="16" t="s">
        <v>437</v>
      </c>
      <c r="E72" s="20">
        <v>62.87</v>
      </c>
      <c r="F72" s="20">
        <v>61.95</v>
      </c>
      <c r="G72" s="22">
        <f t="shared" si="1"/>
        <v>1.4850686037126627E-2</v>
      </c>
      <c r="H72" s="15">
        <v>44</v>
      </c>
      <c r="I72" s="15">
        <v>84</v>
      </c>
      <c r="J72" s="29">
        <v>46155</v>
      </c>
      <c r="K72" s="31">
        <v>58.63</v>
      </c>
      <c r="L72" s="38">
        <f t="shared" si="2"/>
        <v>7.2317925976462472E-2</v>
      </c>
      <c r="M72" s="31">
        <v>61.83</v>
      </c>
      <c r="N72" s="38">
        <f t="shared" si="3"/>
        <v>1.6820313763545192E-2</v>
      </c>
      <c r="O72" s="31">
        <v>58.87</v>
      </c>
      <c r="P72" s="38">
        <f t="shared" si="4"/>
        <v>6.7946322405299811E-2</v>
      </c>
      <c r="Q72" s="16" t="s">
        <v>4812</v>
      </c>
    </row>
    <row r="73" spans="1:20" x14ac:dyDescent="0.25">
      <c r="A73" s="6" t="s">
        <v>16</v>
      </c>
      <c r="B73" s="16" t="s">
        <v>4807</v>
      </c>
      <c r="C73" s="16" t="s">
        <v>2346</v>
      </c>
      <c r="E73" s="20">
        <v>397.67</v>
      </c>
      <c r="F73" s="20">
        <v>382.16</v>
      </c>
      <c r="G73" s="22">
        <f t="shared" si="1"/>
        <v>4.0585095248063613E-2</v>
      </c>
      <c r="H73" s="15">
        <v>97</v>
      </c>
      <c r="I73" s="15">
        <v>87</v>
      </c>
      <c r="J73" s="29">
        <v>46219</v>
      </c>
      <c r="K73" s="31">
        <v>358.8</v>
      </c>
      <c r="L73" s="38">
        <f t="shared" si="2"/>
        <v>0.10833333333333334</v>
      </c>
      <c r="M73" s="31">
        <v>376.04</v>
      </c>
      <c r="N73" s="38">
        <f t="shared" si="3"/>
        <v>5.7520476545048382E-2</v>
      </c>
      <c r="O73" s="31">
        <v>360.27</v>
      </c>
      <c r="P73" s="38">
        <f t="shared" si="4"/>
        <v>0.10381103061592704</v>
      </c>
      <c r="Q73" s="16" t="s">
        <v>4858</v>
      </c>
    </row>
    <row r="74" spans="1:20" x14ac:dyDescent="0.25">
      <c r="A74" s="6" t="s">
        <v>17</v>
      </c>
      <c r="B74" s="16" t="s">
        <v>4771</v>
      </c>
      <c r="C74" s="16" t="s">
        <v>4776</v>
      </c>
      <c r="E74" s="20">
        <v>37.659999999999997</v>
      </c>
      <c r="F74" s="20">
        <v>36.03</v>
      </c>
      <c r="G74" s="22">
        <f t="shared" si="1"/>
        <v>4.5240077713016802E-2</v>
      </c>
      <c r="H74" s="15">
        <v>99</v>
      </c>
      <c r="I74" s="15">
        <v>87</v>
      </c>
      <c r="J74" s="29">
        <v>46233</v>
      </c>
      <c r="K74" s="31">
        <v>31.9</v>
      </c>
      <c r="L74" s="38">
        <f t="shared" si="2"/>
        <v>0.18056426332288394</v>
      </c>
      <c r="M74" s="31">
        <v>33.369999999999997</v>
      </c>
      <c r="N74" s="38">
        <f t="shared" si="3"/>
        <v>0.1285585855558885</v>
      </c>
      <c r="O74" s="31">
        <v>31.98</v>
      </c>
      <c r="P74" s="38">
        <f t="shared" si="4"/>
        <v>0.17761100687929943</v>
      </c>
      <c r="Q74" s="16" t="s">
        <v>4853</v>
      </c>
    </row>
    <row r="75" spans="1:20" x14ac:dyDescent="0.25">
      <c r="A75" s="6" t="s">
        <v>31</v>
      </c>
      <c r="B75" s="16" t="s">
        <v>4850</v>
      </c>
      <c r="C75" s="16" t="s">
        <v>4867</v>
      </c>
      <c r="E75" s="20">
        <v>28.24</v>
      </c>
      <c r="F75" s="20">
        <v>27.01</v>
      </c>
      <c r="G75" s="22">
        <f t="shared" si="1"/>
        <v>4.5538689374305691E-2</v>
      </c>
      <c r="H75" s="15">
        <v>67</v>
      </c>
      <c r="I75" s="15">
        <v>80</v>
      </c>
      <c r="J75" s="29">
        <v>46162</v>
      </c>
      <c r="K75" s="31">
        <v>24.92</v>
      </c>
      <c r="L75" s="38">
        <f t="shared" si="2"/>
        <v>0.13322632423756006</v>
      </c>
      <c r="M75" s="31">
        <v>25.99</v>
      </c>
      <c r="N75" s="38">
        <f t="shared" si="3"/>
        <v>8.6571758368603313E-2</v>
      </c>
      <c r="O75" s="31">
        <v>24.98</v>
      </c>
      <c r="P75" s="38">
        <f t="shared" si="4"/>
        <v>0.13050440352281817</v>
      </c>
      <c r="Q75" s="16" t="s">
        <v>4868</v>
      </c>
    </row>
    <row r="76" spans="1:20" x14ac:dyDescent="0.25">
      <c r="A76" s="6" t="s">
        <v>33</v>
      </c>
      <c r="B76" s="16" t="s">
        <v>171</v>
      </c>
      <c r="C76" s="16" t="s">
        <v>172</v>
      </c>
      <c r="E76" s="20">
        <v>172.7</v>
      </c>
      <c r="F76" s="20">
        <v>165</v>
      </c>
      <c r="G76" s="22">
        <f t="shared" si="1"/>
        <v>4.6666666666666599E-2</v>
      </c>
      <c r="H76" s="15">
        <v>96</v>
      </c>
      <c r="I76" s="15">
        <v>83</v>
      </c>
      <c r="J76" s="32">
        <v>46147</v>
      </c>
      <c r="K76" s="31">
        <v>143.97999999999999</v>
      </c>
      <c r="L76" s="38">
        <f t="shared" si="2"/>
        <v>0.19947214890957077</v>
      </c>
      <c r="M76" s="31">
        <v>160.59</v>
      </c>
      <c r="N76" s="38">
        <f t="shared" si="3"/>
        <v>7.5409427735226256E-2</v>
      </c>
      <c r="O76" s="31">
        <v>142.80000000000001</v>
      </c>
      <c r="P76" s="38">
        <f t="shared" si="4"/>
        <v>0.20938375350140037</v>
      </c>
      <c r="Q76" s="16" t="s">
        <v>4859</v>
      </c>
    </row>
    <row r="77" spans="1:20" x14ac:dyDescent="0.25">
      <c r="A77" s="6" t="s">
        <v>34</v>
      </c>
      <c r="B77" s="16" t="s">
        <v>4243</v>
      </c>
      <c r="C77" s="16" t="s">
        <v>4821</v>
      </c>
      <c r="E77" s="20">
        <v>202.68</v>
      </c>
      <c r="F77" s="20">
        <v>192.86</v>
      </c>
      <c r="G77" s="22">
        <f t="shared" si="1"/>
        <v>5.0917764181271349E-2</v>
      </c>
      <c r="H77" s="15">
        <v>71</v>
      </c>
      <c r="I77" s="15">
        <v>88</v>
      </c>
      <c r="J77" s="32">
        <v>46147</v>
      </c>
      <c r="K77" s="31">
        <v>144.26</v>
      </c>
      <c r="L77" s="38">
        <f t="shared" si="2"/>
        <v>0.4049632607791489</v>
      </c>
      <c r="M77" s="31">
        <v>174.55</v>
      </c>
      <c r="N77" s="38">
        <f t="shared" si="3"/>
        <v>0.16115726152964763</v>
      </c>
      <c r="O77" s="31">
        <v>140.71</v>
      </c>
      <c r="P77" s="38">
        <f t="shared" si="4"/>
        <v>0.44040935256911373</v>
      </c>
      <c r="Q77" s="16" t="s">
        <v>4860</v>
      </c>
    </row>
    <row r="78" spans="1:20" x14ac:dyDescent="0.25">
      <c r="A78" s="6" t="s">
        <v>35</v>
      </c>
      <c r="B78" s="16" t="s">
        <v>4852</v>
      </c>
      <c r="C78" s="16" t="s">
        <v>4865</v>
      </c>
      <c r="E78" s="20">
        <v>25.58</v>
      </c>
      <c r="F78" s="20">
        <v>24.2</v>
      </c>
      <c r="G78" s="22">
        <f t="shared" si="1"/>
        <v>5.7024793388429709E-2</v>
      </c>
      <c r="H78" s="15">
        <v>60</v>
      </c>
      <c r="I78" s="15">
        <v>92</v>
      </c>
      <c r="J78" s="29">
        <v>46155</v>
      </c>
      <c r="K78" s="31">
        <v>15.59</v>
      </c>
      <c r="L78" s="38">
        <f t="shared" si="2"/>
        <v>0.6407953816549069</v>
      </c>
      <c r="M78" s="31">
        <v>18.059999999999999</v>
      </c>
      <c r="N78" s="38">
        <f t="shared" si="3"/>
        <v>0.41638981173864897</v>
      </c>
      <c r="O78" s="31">
        <v>15.68</v>
      </c>
      <c r="P78" s="38">
        <f t="shared" si="4"/>
        <v>0.63137755102040805</v>
      </c>
      <c r="Q78" s="16" t="s">
        <v>4866</v>
      </c>
    </row>
    <row r="79" spans="1:20" x14ac:dyDescent="0.25">
      <c r="A79" s="6" t="s">
        <v>38</v>
      </c>
      <c r="B79" s="16" t="s">
        <v>4851</v>
      </c>
      <c r="C79" s="16" t="s">
        <v>4863</v>
      </c>
      <c r="E79" s="20">
        <v>206.53</v>
      </c>
      <c r="F79" s="20">
        <v>193.49</v>
      </c>
      <c r="G79" s="22">
        <f t="shared" si="1"/>
        <v>6.7393663755232786E-2</v>
      </c>
      <c r="H79" s="15">
        <v>58</v>
      </c>
      <c r="I79" s="15">
        <v>87</v>
      </c>
      <c r="J79" s="32">
        <v>46146</v>
      </c>
      <c r="K79" s="31">
        <v>172.37</v>
      </c>
      <c r="L79" s="38">
        <f t="shared" si="2"/>
        <v>0.19817833729767359</v>
      </c>
      <c r="M79" s="31">
        <v>184.77</v>
      </c>
      <c r="N79" s="38">
        <f t="shared" si="3"/>
        <v>0.11776803593656973</v>
      </c>
      <c r="O79" s="31">
        <v>171.71</v>
      </c>
      <c r="P79" s="38">
        <f t="shared" si="4"/>
        <v>0.20278376332187986</v>
      </c>
      <c r="Q79" s="16" t="s">
        <v>4864</v>
      </c>
    </row>
    <row r="80" spans="1:20" x14ac:dyDescent="0.25">
      <c r="A80" s="6" t="s">
        <v>44</v>
      </c>
      <c r="B80" s="16" t="s">
        <v>990</v>
      </c>
      <c r="C80" s="16" t="s">
        <v>1002</v>
      </c>
      <c r="E80" s="20">
        <v>418.93</v>
      </c>
      <c r="F80" s="20">
        <v>363.4</v>
      </c>
      <c r="G80" s="22">
        <f t="shared" si="1"/>
        <v>0.15280682443588342</v>
      </c>
      <c r="H80" s="15">
        <v>99</v>
      </c>
      <c r="I80" s="15">
        <v>93</v>
      </c>
      <c r="J80" s="29">
        <v>46230</v>
      </c>
      <c r="K80" s="31">
        <v>321.12</v>
      </c>
      <c r="L80" s="38">
        <f t="shared" si="2"/>
        <v>0.30459018435475838</v>
      </c>
      <c r="M80" s="31">
        <v>372.54</v>
      </c>
      <c r="N80" s="38">
        <f t="shared" si="3"/>
        <v>0.12452354109625807</v>
      </c>
      <c r="O80" s="31">
        <v>316.41000000000003</v>
      </c>
      <c r="P80" s="38">
        <f t="shared" si="4"/>
        <v>0.3240099870421288</v>
      </c>
      <c r="Q80" s="16" t="s">
        <v>4870</v>
      </c>
    </row>
    <row r="81" spans="1:17" x14ac:dyDescent="0.25">
      <c r="A81" s="6" t="s">
        <v>45</v>
      </c>
      <c r="B81" s="16" t="s">
        <v>4632</v>
      </c>
      <c r="C81" s="16" t="s">
        <v>4645</v>
      </c>
      <c r="E81" s="20">
        <v>154.49</v>
      </c>
      <c r="F81" s="20">
        <v>132.30000000000001</v>
      </c>
      <c r="G81" s="22">
        <f t="shared" si="1"/>
        <v>0.16772486772486769</v>
      </c>
      <c r="H81" s="15">
        <v>10</v>
      </c>
      <c r="I81" s="15">
        <v>97</v>
      </c>
      <c r="J81" s="29">
        <v>46155</v>
      </c>
      <c r="K81" s="31">
        <v>122.45</v>
      </c>
      <c r="L81" s="38">
        <f t="shared" si="2"/>
        <v>0.26165781951817074</v>
      </c>
      <c r="M81" s="31">
        <v>141.82</v>
      </c>
      <c r="N81" s="38">
        <f t="shared" si="3"/>
        <v>8.9338598223099822E-2</v>
      </c>
      <c r="O81" s="31">
        <v>121.65</v>
      </c>
      <c r="P81" s="38">
        <f t="shared" si="4"/>
        <v>0.26995478832716813</v>
      </c>
      <c r="Q81" s="16" t="s">
        <v>4869</v>
      </c>
    </row>
    <row r="82" spans="1:17" x14ac:dyDescent="0.25">
      <c r="A82" s="6" t="s">
        <v>46</v>
      </c>
    </row>
    <row r="83" spans="1:17" x14ac:dyDescent="0.25">
      <c r="A83" s="6" t="s">
        <v>47</v>
      </c>
    </row>
    <row r="84" spans="1:17" x14ac:dyDescent="0.25">
      <c r="A84" s="6" t="s">
        <v>54</v>
      </c>
    </row>
    <row r="85" spans="1:17" x14ac:dyDescent="0.25">
      <c r="A85" s="6" t="s">
        <v>56</v>
      </c>
    </row>
    <row r="86" spans="1:17" x14ac:dyDescent="0.25">
      <c r="A86" s="6" t="s">
        <v>63</v>
      </c>
    </row>
    <row r="87" spans="1:17" x14ac:dyDescent="0.25">
      <c r="A87" s="6" t="s">
        <v>64</v>
      </c>
    </row>
    <row r="88" spans="1:17" x14ac:dyDescent="0.25">
      <c r="A88" s="6" t="s">
        <v>65</v>
      </c>
    </row>
    <row r="89" spans="1:17" x14ac:dyDescent="0.25">
      <c r="A89" s="6" t="s">
        <v>66</v>
      </c>
    </row>
    <row r="90" spans="1:17" x14ac:dyDescent="0.25">
      <c r="A90" s="6" t="s">
        <v>67</v>
      </c>
    </row>
    <row r="91" spans="1:17" x14ac:dyDescent="0.25">
      <c r="A91" s="6" t="s">
        <v>68</v>
      </c>
    </row>
    <row r="92" spans="1:17" x14ac:dyDescent="0.25">
      <c r="A92" s="6" t="s">
        <v>69</v>
      </c>
    </row>
    <row r="93" spans="1:17" x14ac:dyDescent="0.25">
      <c r="A93" s="6" t="s">
        <v>70</v>
      </c>
    </row>
    <row r="94" spans="1:17" x14ac:dyDescent="0.25">
      <c r="A94" s="6" t="s">
        <v>75</v>
      </c>
    </row>
    <row r="95" spans="1:17" x14ac:dyDescent="0.25">
      <c r="A95" s="6" t="s">
        <v>76</v>
      </c>
    </row>
    <row r="96" spans="1:17" x14ac:dyDescent="0.25">
      <c r="A96" s="6" t="s">
        <v>78</v>
      </c>
    </row>
    <row r="97" spans="1:17" x14ac:dyDescent="0.25">
      <c r="A97" s="6" t="s">
        <v>79</v>
      </c>
    </row>
    <row r="98" spans="1:17" x14ac:dyDescent="0.25">
      <c r="A98" s="6" t="s">
        <v>81</v>
      </c>
    </row>
    <row r="99" spans="1:17" x14ac:dyDescent="0.25">
      <c r="A99" s="6" t="s">
        <v>119</v>
      </c>
      <c r="Q99" s="16"/>
    </row>
    <row r="100" spans="1:17" x14ac:dyDescent="0.25">
      <c r="A100" s="6" t="s">
        <v>148</v>
      </c>
    </row>
    <row r="101" spans="1:17" x14ac:dyDescent="0.25">
      <c r="A101" s="6" t="s">
        <v>149</v>
      </c>
      <c r="J101" s="29"/>
    </row>
    <row r="104" spans="1:17" x14ac:dyDescent="0.25">
      <c r="J104" s="29"/>
    </row>
    <row r="105" spans="1:17" x14ac:dyDescent="0.25">
      <c r="J105" s="29"/>
    </row>
    <row r="106" spans="1:17" x14ac:dyDescent="0.25">
      <c r="J106" s="2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sheetData>
  <sortState xmlns:xlrd2="http://schemas.microsoft.com/office/spreadsheetml/2017/richdata2" ref="B67:Q81">
    <sortCondition ref="G67:G81"/>
  </sortState>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0A4DB-CB80-430E-B4C9-CF0EEBF431E0}">
  <dimension ref="A1:XFD159"/>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46143</v>
      </c>
      <c r="I3" s="2"/>
      <c r="J3" s="29">
        <v>46146</v>
      </c>
      <c r="K3" s="28">
        <v>46147</v>
      </c>
      <c r="L3" s="28">
        <v>46148</v>
      </c>
      <c r="M3" s="28">
        <v>46149</v>
      </c>
      <c r="N3" s="28">
        <v>46150</v>
      </c>
      <c r="P3" s="2" t="s">
        <v>82</v>
      </c>
      <c r="R3" s="2" t="s">
        <v>82</v>
      </c>
    </row>
    <row r="4" spans="1:18" ht="15.75" thickBot="1" x14ac:dyDescent="0.3">
      <c r="A4" t="s">
        <v>0</v>
      </c>
      <c r="C4" s="10">
        <v>46146</v>
      </c>
      <c r="D4" s="11" t="s">
        <v>32</v>
      </c>
      <c r="E4" s="10">
        <v>46150</v>
      </c>
      <c r="J4" s="2" t="s">
        <v>26</v>
      </c>
      <c r="K4" s="2" t="s">
        <v>27</v>
      </c>
      <c r="L4" s="2" t="s">
        <v>28</v>
      </c>
      <c r="M4" s="2" t="s">
        <v>29</v>
      </c>
      <c r="N4" s="2" t="s">
        <v>30</v>
      </c>
    </row>
    <row r="5" spans="1:18" ht="15.75" thickBot="1" x14ac:dyDescent="0.3">
      <c r="A5" t="s">
        <v>910</v>
      </c>
      <c r="F5" s="8">
        <v>23241.99</v>
      </c>
      <c r="G5" s="36" t="s">
        <v>25</v>
      </c>
      <c r="H5" s="8">
        <v>25114.44</v>
      </c>
      <c r="J5" s="14">
        <v>25067.8</v>
      </c>
      <c r="K5" s="14">
        <v>25326.13</v>
      </c>
      <c r="L5" s="14">
        <v>25838.94</v>
      </c>
      <c r="M5" s="14">
        <v>25806.02</v>
      </c>
      <c r="N5" s="14">
        <v>26247.08</v>
      </c>
      <c r="P5" s="5">
        <f>(N5-H5)/H5</f>
        <v>4.5099154112136407E-2</v>
      </c>
      <c r="R5" s="5">
        <f>(N5-F5)/F5</f>
        <v>0.12929572725915467</v>
      </c>
    </row>
    <row r="6" spans="1:18" ht="15.75" thickBot="1" x14ac:dyDescent="0.3">
      <c r="A6" t="s">
        <v>302</v>
      </c>
      <c r="C6" s="40" t="s">
        <v>340</v>
      </c>
      <c r="D6" s="1"/>
      <c r="E6" s="1"/>
      <c r="F6" s="9">
        <v>6845.5</v>
      </c>
      <c r="G6" s="36" t="s">
        <v>107</v>
      </c>
      <c r="H6" s="9">
        <v>7230.12</v>
      </c>
      <c r="J6" s="14">
        <v>7200.75</v>
      </c>
      <c r="K6" s="17">
        <v>7259.22</v>
      </c>
      <c r="L6" s="17">
        <v>7365.12</v>
      </c>
      <c r="M6" s="14">
        <v>7337.11</v>
      </c>
      <c r="N6" s="14">
        <v>7398.93</v>
      </c>
      <c r="P6" s="5">
        <f>(N6-H6)/H6</f>
        <v>2.3348160196511317E-2</v>
      </c>
      <c r="R6" s="5">
        <f>(N6-F6)/F6</f>
        <v>8.0845811116792093E-2</v>
      </c>
    </row>
    <row r="7" spans="1:18" x14ac:dyDescent="0.25">
      <c r="C7" s="35"/>
      <c r="J7" s="12"/>
    </row>
    <row r="8" spans="1:18" x14ac:dyDescent="0.25">
      <c r="C8" s="12"/>
      <c r="J8" s="12"/>
    </row>
    <row r="9" spans="1:18" x14ac:dyDescent="0.25">
      <c r="C9" s="12"/>
      <c r="J9" s="12"/>
    </row>
    <row r="10" spans="1:18" x14ac:dyDescent="0.25">
      <c r="A10" t="s">
        <v>3</v>
      </c>
      <c r="C10" s="16" t="s">
        <v>4908</v>
      </c>
      <c r="J10" s="16"/>
    </row>
    <row r="11" spans="1:18" x14ac:dyDescent="0.25">
      <c r="C11" s="27" t="s">
        <v>4909</v>
      </c>
      <c r="J11" s="16"/>
    </row>
    <row r="12" spans="1:18" x14ac:dyDescent="0.25">
      <c r="C12" s="27" t="s">
        <v>4910</v>
      </c>
      <c r="J12" s="16"/>
    </row>
    <row r="13" spans="1:18" x14ac:dyDescent="0.25">
      <c r="C13" s="27" t="s">
        <v>4911</v>
      </c>
      <c r="J13" s="16"/>
    </row>
    <row r="14" spans="1:18" x14ac:dyDescent="0.25">
      <c r="C14" s="27" t="s">
        <v>4912</v>
      </c>
      <c r="J14" s="16"/>
    </row>
    <row r="15" spans="1:18" x14ac:dyDescent="0.25">
      <c r="C15" s="27" t="s">
        <v>4913</v>
      </c>
      <c r="J15" s="16"/>
    </row>
    <row r="16" spans="1:18" x14ac:dyDescent="0.25">
      <c r="C16" s="27" t="s">
        <v>4914</v>
      </c>
      <c r="J16" s="16"/>
    </row>
    <row r="17" spans="3:10" x14ac:dyDescent="0.25">
      <c r="C17" s="27" t="s">
        <v>4915</v>
      </c>
      <c r="J17" s="16"/>
    </row>
    <row r="18" spans="3:10" x14ac:dyDescent="0.25">
      <c r="C18" s="27" t="s">
        <v>4916</v>
      </c>
      <c r="J18" s="16"/>
    </row>
    <row r="19" spans="3:10" x14ac:dyDescent="0.25">
      <c r="C19" s="27" t="s">
        <v>4917</v>
      </c>
      <c r="J19" s="16"/>
    </row>
    <row r="20" spans="3:10" x14ac:dyDescent="0.25">
      <c r="C20" s="27" t="s">
        <v>4918</v>
      </c>
      <c r="J20" s="16"/>
    </row>
    <row r="21" spans="3:10" x14ac:dyDescent="0.25">
      <c r="C21" s="16" t="s">
        <v>4919</v>
      </c>
      <c r="J21" s="16"/>
    </row>
    <row r="22" spans="3:10" x14ac:dyDescent="0.25">
      <c r="C22" s="16" t="s">
        <v>4920</v>
      </c>
      <c r="J22" s="16"/>
    </row>
    <row r="23" spans="3:10" x14ac:dyDescent="0.25">
      <c r="C23" s="16" t="s">
        <v>4921</v>
      </c>
      <c r="J23" s="16"/>
    </row>
    <row r="24" spans="3:10" x14ac:dyDescent="0.25">
      <c r="C24" s="16" t="s">
        <v>4922</v>
      </c>
      <c r="J24" s="16"/>
    </row>
    <row r="25" spans="3:10" x14ac:dyDescent="0.25">
      <c r="C25" s="16" t="s">
        <v>4923</v>
      </c>
      <c r="J25" s="16"/>
    </row>
    <row r="26" spans="3:10" x14ac:dyDescent="0.25">
      <c r="C26" s="16" t="s">
        <v>4924</v>
      </c>
      <c r="J26" s="16"/>
    </row>
    <row r="27" spans="3:10" x14ac:dyDescent="0.25">
      <c r="C27" s="16" t="s">
        <v>4925</v>
      </c>
      <c r="J27" s="16"/>
    </row>
    <row r="28" spans="3:10" x14ac:dyDescent="0.25">
      <c r="C28" s="16"/>
      <c r="J28" s="16"/>
    </row>
    <row r="29" spans="3:10" x14ac:dyDescent="0.25">
      <c r="C29" s="16"/>
      <c r="J29" s="16"/>
    </row>
    <row r="30" spans="3:10" x14ac:dyDescent="0.25">
      <c r="C30" s="16"/>
      <c r="J30" s="16"/>
    </row>
    <row r="31" spans="3:10" x14ac:dyDescent="0.25">
      <c r="C31" s="16"/>
      <c r="J31" s="16"/>
    </row>
    <row r="32" spans="3:10" x14ac:dyDescent="0.25">
      <c r="C32" s="16"/>
      <c r="J32" s="16"/>
    </row>
    <row r="33" spans="3:10 16384:16384" x14ac:dyDescent="0.25">
      <c r="C33" s="12" t="s">
        <v>182</v>
      </c>
      <c r="D33" s="12" t="s">
        <v>4906</v>
      </c>
      <c r="J33" s="16"/>
    </row>
    <row r="34" spans="3:10 16384:16384" x14ac:dyDescent="0.25">
      <c r="C34" s="12" t="s">
        <v>163</v>
      </c>
      <c r="D34" s="12" t="s">
        <v>4907</v>
      </c>
      <c r="J34" s="16"/>
    </row>
    <row r="35" spans="3:10 16384:16384" x14ac:dyDescent="0.25">
      <c r="C35" s="12" t="s">
        <v>4084</v>
      </c>
      <c r="D35" s="12"/>
      <c r="J35" s="16"/>
    </row>
    <row r="36" spans="3:10 16384:16384" x14ac:dyDescent="0.25">
      <c r="F36" s="2" t="s">
        <v>154</v>
      </c>
      <c r="J36" s="16"/>
    </row>
    <row r="37" spans="3:10 16384:16384" x14ac:dyDescent="0.25">
      <c r="C37" t="s">
        <v>102</v>
      </c>
      <c r="D37" s="5">
        <v>0.21920000000000001</v>
      </c>
      <c r="E37" s="7"/>
      <c r="F37" s="2" t="s">
        <v>155</v>
      </c>
      <c r="I37" s="5"/>
      <c r="J37" s="16"/>
    </row>
    <row r="38" spans="3:10 16384:16384" x14ac:dyDescent="0.25">
      <c r="C38" s="16"/>
      <c r="D38" s="5"/>
      <c r="E38" s="7"/>
      <c r="F38" s="5"/>
      <c r="I38" s="5"/>
      <c r="J38" s="16"/>
    </row>
    <row r="39" spans="3:10 16384:16384" x14ac:dyDescent="0.25">
      <c r="C39" s="16"/>
      <c r="D39" s="5"/>
      <c r="E39" s="7"/>
      <c r="F39" s="34"/>
      <c r="I39" s="5"/>
      <c r="J39" s="16"/>
    </row>
    <row r="40" spans="3:10 16384:16384" x14ac:dyDescent="0.25">
      <c r="C40" t="s">
        <v>2289</v>
      </c>
      <c r="D40" s="5">
        <v>0.1333</v>
      </c>
      <c r="F40" s="5">
        <v>-2.1399999999999999E-2</v>
      </c>
      <c r="I40" s="5"/>
      <c r="J40" s="16"/>
    </row>
    <row r="41" spans="3:10 16384:16384" x14ac:dyDescent="0.25">
      <c r="C41" t="s">
        <v>3878</v>
      </c>
      <c r="D41" s="5">
        <v>7.6300000000000007E-2</v>
      </c>
      <c r="F41" s="5">
        <v>0.23930000000000001</v>
      </c>
      <c r="I41" s="5"/>
      <c r="J41" s="16"/>
    </row>
    <row r="42" spans="3:10 16384:16384" x14ac:dyDescent="0.25">
      <c r="C42" t="s">
        <v>4669</v>
      </c>
      <c r="D42" s="5">
        <v>0.1104</v>
      </c>
      <c r="F42" s="5">
        <v>-1.3899999999999999E-2</v>
      </c>
      <c r="I42" s="5"/>
      <c r="J42" s="16"/>
    </row>
    <row r="43" spans="3:10 16384:16384" x14ac:dyDescent="0.25">
      <c r="C43" t="s">
        <v>3671</v>
      </c>
      <c r="D43" s="5">
        <v>0.11509999999999999</v>
      </c>
      <c r="F43" s="5">
        <v>2.3099999999999999E-2</v>
      </c>
      <c r="I43" s="5"/>
      <c r="J43" s="16"/>
    </row>
    <row r="44" spans="3:10 16384:16384" x14ac:dyDescent="0.25">
      <c r="C44" t="s">
        <v>1666</v>
      </c>
      <c r="D44" s="5">
        <v>0.19489999999999999</v>
      </c>
      <c r="F44" s="5">
        <v>0.58599999999999997</v>
      </c>
      <c r="I44" s="5"/>
      <c r="J44" s="16"/>
    </row>
    <row r="45" spans="3:10 16384:16384" x14ac:dyDescent="0.25">
      <c r="C45" t="s">
        <v>3206</v>
      </c>
      <c r="D45" s="5">
        <v>7.7499999999999999E-2</v>
      </c>
      <c r="F45" s="5">
        <v>2.24E-2</v>
      </c>
      <c r="I45" s="5"/>
      <c r="J45" s="16"/>
    </row>
    <row r="46" spans="3:10 16384:16384" x14ac:dyDescent="0.25">
      <c r="C46" t="s">
        <v>4852</v>
      </c>
      <c r="D46" s="5">
        <v>7.3300000000000004E-2</v>
      </c>
      <c r="F46" s="5">
        <v>-4.5700000000000005E-2</v>
      </c>
      <c r="I46" s="5"/>
      <c r="J46" s="16"/>
      <c r="XFD46">
        <v>7</v>
      </c>
    </row>
    <row r="47" spans="3:10 16384:16384" x14ac:dyDescent="0.25">
      <c r="G47" s="22"/>
      <c r="H47" s="16"/>
      <c r="I47" s="5"/>
      <c r="J47" s="16"/>
    </row>
    <row r="48" spans="3:10 16384:16384" x14ac:dyDescent="0.25">
      <c r="G48" s="22"/>
      <c r="H48" s="16"/>
      <c r="I48" s="5"/>
      <c r="J48" s="16"/>
    </row>
    <row r="49" spans="1:19" x14ac:dyDescent="0.25">
      <c r="G49" s="22"/>
      <c r="H49" s="16"/>
      <c r="I49" s="5"/>
      <c r="J49" s="16"/>
    </row>
    <row r="50" spans="1:19" x14ac:dyDescent="0.25">
      <c r="G50" s="22"/>
      <c r="H50" s="16"/>
      <c r="I50" s="5"/>
      <c r="J50" s="16"/>
    </row>
    <row r="51" spans="1:19" x14ac:dyDescent="0.25">
      <c r="D51" s="5"/>
      <c r="E51" s="21"/>
      <c r="F51" s="34"/>
      <c r="G51" s="22"/>
      <c r="H51" s="16"/>
      <c r="I51" s="5"/>
      <c r="J51" s="16"/>
    </row>
    <row r="52" spans="1:19" x14ac:dyDescent="0.25">
      <c r="D52" s="5">
        <f>SUM(D37:D51)</f>
        <v>1</v>
      </c>
      <c r="F52" s="34"/>
      <c r="I52" s="22"/>
      <c r="J52" s="16"/>
    </row>
    <row r="53" spans="1:19" x14ac:dyDescent="0.25">
      <c r="E53" s="21"/>
      <c r="F53" s="16"/>
      <c r="G53" s="22"/>
      <c r="H53" s="16"/>
      <c r="I53" s="22"/>
      <c r="J53" s="16"/>
    </row>
    <row r="54" spans="1:19" x14ac:dyDescent="0.25">
      <c r="C54" s="12"/>
      <c r="D54" s="5"/>
      <c r="E54" s="21"/>
      <c r="F54" s="16"/>
      <c r="G54" s="22"/>
      <c r="H54" s="16"/>
      <c r="I54" s="22"/>
      <c r="J54" s="16"/>
    </row>
    <row r="55" spans="1:19" x14ac:dyDescent="0.25">
      <c r="C55" s="12"/>
      <c r="E55" s="21"/>
      <c r="F55" s="15" t="s">
        <v>108</v>
      </c>
      <c r="G55" s="16"/>
      <c r="H55" s="12"/>
      <c r="I55" s="16"/>
    </row>
    <row r="56" spans="1:19" x14ac:dyDescent="0.25">
      <c r="A56" t="s">
        <v>4</v>
      </c>
      <c r="C56" s="12"/>
      <c r="E56" s="24" t="s">
        <v>6</v>
      </c>
      <c r="F56" s="24" t="s">
        <v>7</v>
      </c>
      <c r="G56" s="24" t="s">
        <v>8</v>
      </c>
      <c r="H56" s="24" t="s">
        <v>9</v>
      </c>
      <c r="I56" s="24" t="s">
        <v>21</v>
      </c>
      <c r="J56" s="24" t="s">
        <v>23</v>
      </c>
      <c r="K56" s="24" t="s">
        <v>22</v>
      </c>
      <c r="L56" s="24" t="s">
        <v>120</v>
      </c>
      <c r="M56" s="23" t="s">
        <v>10</v>
      </c>
      <c r="N56" s="25"/>
      <c r="O56" s="25"/>
      <c r="P56" s="25"/>
      <c r="Q56" s="25"/>
      <c r="R56" s="25"/>
      <c r="S56" s="25"/>
    </row>
    <row r="57" spans="1:19" x14ac:dyDescent="0.25">
      <c r="A57" s="6" t="s">
        <v>5</v>
      </c>
      <c r="B57" t="s">
        <v>2289</v>
      </c>
      <c r="E57" s="4">
        <v>1040.1500000000001</v>
      </c>
      <c r="F57" s="4">
        <v>643.41999999999996</v>
      </c>
      <c r="G57" s="5">
        <f t="shared" ref="G57:G60" si="0">(E57-F57)/F57</f>
        <v>0.61659569177209317</v>
      </c>
      <c r="H57" s="20">
        <v>980</v>
      </c>
      <c r="I57" s="4">
        <v>701</v>
      </c>
      <c r="J57" s="2">
        <v>93</v>
      </c>
      <c r="K57" s="2">
        <v>85</v>
      </c>
      <c r="L57" s="2"/>
      <c r="M57" t="s">
        <v>4883</v>
      </c>
    </row>
    <row r="58" spans="1:19" x14ac:dyDescent="0.25">
      <c r="A58" s="6" t="s">
        <v>11</v>
      </c>
      <c r="B58" t="s">
        <v>3878</v>
      </c>
      <c r="E58" s="4">
        <v>260.45999999999998</v>
      </c>
      <c r="F58" s="4">
        <v>172.29</v>
      </c>
      <c r="G58" s="5">
        <f t="shared" si="0"/>
        <v>0.5117534389691798</v>
      </c>
      <c r="H58" s="13">
        <v>205</v>
      </c>
      <c r="I58" s="4">
        <v>168.08</v>
      </c>
      <c r="J58" s="2">
        <v>96</v>
      </c>
      <c r="K58" s="37">
        <v>90</v>
      </c>
      <c r="L58" s="2"/>
      <c r="M58" t="s">
        <v>4884</v>
      </c>
    </row>
    <row r="59" spans="1:19" x14ac:dyDescent="0.25">
      <c r="A59" s="6" t="s">
        <v>12</v>
      </c>
      <c r="B59" t="s">
        <v>4669</v>
      </c>
      <c r="E59" s="4">
        <v>91.39</v>
      </c>
      <c r="F59" s="20">
        <v>83.93</v>
      </c>
      <c r="G59" s="5">
        <f t="shared" si="0"/>
        <v>8.8883593470749353E-2</v>
      </c>
      <c r="H59" s="13">
        <v>83</v>
      </c>
      <c r="I59" s="4">
        <v>80.06</v>
      </c>
      <c r="J59" s="2">
        <v>93</v>
      </c>
      <c r="K59" s="2">
        <v>44</v>
      </c>
      <c r="L59" s="2"/>
      <c r="M59" t="s">
        <v>4885</v>
      </c>
    </row>
    <row r="60" spans="1:19" x14ac:dyDescent="0.25">
      <c r="A60" s="6" t="s">
        <v>13</v>
      </c>
      <c r="B60" t="s">
        <v>3671</v>
      </c>
      <c r="E60" s="4">
        <v>273</v>
      </c>
      <c r="F60" s="20">
        <v>247.63</v>
      </c>
      <c r="G60" s="5">
        <f t="shared" si="0"/>
        <v>0.10245123773371564</v>
      </c>
      <c r="H60" s="13">
        <v>238</v>
      </c>
      <c r="I60" s="4">
        <v>226.73</v>
      </c>
      <c r="J60" s="2">
        <v>95</v>
      </c>
      <c r="K60" s="2">
        <v>91</v>
      </c>
      <c r="L60" s="2">
        <v>30</v>
      </c>
      <c r="M60" t="s">
        <v>4886</v>
      </c>
    </row>
    <row r="61" spans="1:19" x14ac:dyDescent="0.25">
      <c r="A61" s="6" t="s">
        <v>14</v>
      </c>
      <c r="B61" t="s">
        <v>1666</v>
      </c>
      <c r="E61" s="4">
        <v>844.8</v>
      </c>
      <c r="F61" s="4">
        <v>461.87</v>
      </c>
      <c r="G61" s="5">
        <f>(E61-F61)/F61</f>
        <v>0.82908610648017833</v>
      </c>
      <c r="H61" s="13">
        <v>580</v>
      </c>
      <c r="I61" s="4">
        <v>472.61</v>
      </c>
      <c r="J61" s="2">
        <v>99</v>
      </c>
      <c r="K61" s="2">
        <v>99</v>
      </c>
      <c r="L61" s="2"/>
      <c r="M61" t="s">
        <v>4887</v>
      </c>
    </row>
    <row r="62" spans="1:19" x14ac:dyDescent="0.25">
      <c r="A62" s="6" t="s">
        <v>15</v>
      </c>
      <c r="B62" t="s">
        <v>3206</v>
      </c>
      <c r="E62" s="4">
        <v>188.5</v>
      </c>
      <c r="F62" s="4">
        <v>189.49</v>
      </c>
      <c r="G62" s="5">
        <f>(E62-F62)/F62</f>
        <v>-5.2245501081851766E-3</v>
      </c>
      <c r="H62" s="20">
        <v>176</v>
      </c>
      <c r="I62" s="4">
        <v>198.97</v>
      </c>
      <c r="J62" s="2">
        <v>91</v>
      </c>
      <c r="K62" s="2">
        <v>84</v>
      </c>
      <c r="L62" s="2">
        <v>18</v>
      </c>
      <c r="M62" t="s">
        <v>4888</v>
      </c>
    </row>
    <row r="63" spans="1:19" x14ac:dyDescent="0.25">
      <c r="A63" s="6" t="s">
        <v>16</v>
      </c>
      <c r="B63" t="s">
        <v>4852</v>
      </c>
      <c r="E63" s="4">
        <v>24.41</v>
      </c>
      <c r="F63" s="4">
        <v>25.14</v>
      </c>
      <c r="G63" s="5">
        <f>(E63-F63)/F63</f>
        <v>-2.9037390612569627E-2</v>
      </c>
      <c r="H63" s="20">
        <v>22.5</v>
      </c>
      <c r="I63" s="4">
        <v>24.2</v>
      </c>
      <c r="J63" s="2">
        <v>86</v>
      </c>
      <c r="K63" s="2">
        <v>59</v>
      </c>
      <c r="M63" t="s">
        <v>4889</v>
      </c>
    </row>
    <row r="64" spans="1:19" x14ac:dyDescent="0.25">
      <c r="A64" s="6" t="s">
        <v>17</v>
      </c>
      <c r="L64" s="2"/>
    </row>
    <row r="65" spans="1:20" x14ac:dyDescent="0.25">
      <c r="A65" s="6" t="s">
        <v>31</v>
      </c>
      <c r="E65" s="4"/>
      <c r="F65" s="4"/>
      <c r="G65" s="5"/>
      <c r="H65" s="13"/>
      <c r="I65" s="4"/>
      <c r="J65" s="2"/>
      <c r="K65" s="2"/>
      <c r="L65" s="2"/>
    </row>
    <row r="66" spans="1:20" x14ac:dyDescent="0.25">
      <c r="A66" s="6" t="s">
        <v>33</v>
      </c>
      <c r="L66" s="2"/>
    </row>
    <row r="67" spans="1:20" x14ac:dyDescent="0.25">
      <c r="A67" s="6" t="s">
        <v>34</v>
      </c>
      <c r="L67" s="2"/>
    </row>
    <row r="68" spans="1:20" x14ac:dyDescent="0.25">
      <c r="A68" s="6" t="s">
        <v>35</v>
      </c>
      <c r="E68" s="4"/>
      <c r="F68" s="4"/>
      <c r="H68" s="4"/>
      <c r="I68" s="4"/>
      <c r="L68" s="2"/>
    </row>
    <row r="70" spans="1:20" x14ac:dyDescent="0.25">
      <c r="E70" s="7"/>
      <c r="G70" s="2" t="s">
        <v>128</v>
      </c>
      <c r="J70" s="2" t="s">
        <v>127</v>
      </c>
      <c r="L70" s="2" t="s">
        <v>150</v>
      </c>
      <c r="N70" s="2" t="s">
        <v>150</v>
      </c>
      <c r="P70" s="2" t="s">
        <v>150</v>
      </c>
    </row>
    <row r="71" spans="1:20" x14ac:dyDescent="0.25">
      <c r="A71" s="3" t="s">
        <v>18</v>
      </c>
      <c r="E71" s="18" t="s">
        <v>6</v>
      </c>
      <c r="F71" s="18" t="s">
        <v>21</v>
      </c>
      <c r="G71" s="18" t="s">
        <v>129</v>
      </c>
      <c r="H71" s="18" t="s">
        <v>22</v>
      </c>
      <c r="I71" s="18" t="s">
        <v>23</v>
      </c>
      <c r="J71" s="18" t="s">
        <v>22</v>
      </c>
      <c r="K71" s="18" t="s">
        <v>146</v>
      </c>
      <c r="L71" s="18" t="s">
        <v>146</v>
      </c>
      <c r="M71" s="18" t="s">
        <v>130</v>
      </c>
      <c r="N71" s="18" t="s">
        <v>130</v>
      </c>
      <c r="O71" s="18" t="s">
        <v>131</v>
      </c>
      <c r="P71" s="18" t="s">
        <v>131</v>
      </c>
      <c r="Q71" s="19" t="s">
        <v>10</v>
      </c>
    </row>
    <row r="72" spans="1:20" x14ac:dyDescent="0.25">
      <c r="A72" s="3"/>
      <c r="E72" s="18"/>
      <c r="F72" s="18"/>
      <c r="G72" s="18"/>
      <c r="H72" s="18"/>
      <c r="I72" s="18"/>
      <c r="J72" s="18"/>
      <c r="K72" s="18"/>
      <c r="M72" s="18"/>
      <c r="O72" s="18"/>
      <c r="Q72" s="19"/>
    </row>
    <row r="73" spans="1:20" x14ac:dyDescent="0.25">
      <c r="A73" s="6" t="s">
        <v>5</v>
      </c>
      <c r="B73" s="16" t="s">
        <v>4808</v>
      </c>
      <c r="C73" s="16" t="s">
        <v>4817</v>
      </c>
      <c r="E73" s="20">
        <v>78.25</v>
      </c>
      <c r="F73" s="20">
        <v>84</v>
      </c>
      <c r="G73" s="22">
        <f t="shared" ref="G73:G85" si="1">(E73-F73)/F73</f>
        <v>-6.8452380952380959E-2</v>
      </c>
      <c r="H73" s="15">
        <v>3</v>
      </c>
      <c r="I73" s="15">
        <v>79</v>
      </c>
      <c r="J73" s="29">
        <v>76.72</v>
      </c>
      <c r="K73" s="31">
        <v>76.75</v>
      </c>
      <c r="L73" s="38">
        <f t="shared" ref="L73:L85" si="2">(E73-K73)/K73</f>
        <v>1.9543973941368076E-2</v>
      </c>
      <c r="M73" s="31">
        <v>79.88</v>
      </c>
      <c r="N73" s="38">
        <f t="shared" ref="N73:N85" si="3">(E73-M73)/M73</f>
        <v>-2.0405608412618872E-2</v>
      </c>
      <c r="O73" s="31">
        <v>77.48</v>
      </c>
      <c r="P73" s="38">
        <f t="shared" ref="P73:P85" si="4">(E73-O73)/O73</f>
        <v>9.9380485286525034E-3</v>
      </c>
      <c r="Q73" s="16" t="s">
        <v>4894</v>
      </c>
    </row>
    <row r="74" spans="1:20" x14ac:dyDescent="0.25">
      <c r="A74" s="6" t="s">
        <v>11</v>
      </c>
      <c r="B74" s="16" t="s">
        <v>4891</v>
      </c>
      <c r="C74" s="16" t="s">
        <v>4891</v>
      </c>
      <c r="E74" s="20">
        <v>61.2</v>
      </c>
      <c r="F74" s="20">
        <v>63.59</v>
      </c>
      <c r="G74" s="22">
        <f t="shared" si="1"/>
        <v>-3.7584525868847307E-2</v>
      </c>
      <c r="H74" s="15">
        <v>7</v>
      </c>
      <c r="I74" s="15">
        <v>90</v>
      </c>
      <c r="J74" s="29">
        <v>46281</v>
      </c>
      <c r="K74" s="31">
        <v>43.44</v>
      </c>
      <c r="L74" s="38">
        <f t="shared" si="2"/>
        <v>0.40883977900552498</v>
      </c>
      <c r="M74" s="31">
        <v>49.45</v>
      </c>
      <c r="N74" s="38">
        <f t="shared" si="3"/>
        <v>0.23761375126390291</v>
      </c>
      <c r="O74" s="31">
        <v>43.26</v>
      </c>
      <c r="P74" s="38">
        <f t="shared" si="4"/>
        <v>0.41470180305131776</v>
      </c>
      <c r="Q74" s="16" t="s">
        <v>4902</v>
      </c>
      <c r="T74" s="16"/>
    </row>
    <row r="75" spans="1:20" x14ac:dyDescent="0.25">
      <c r="A75" s="6" t="s">
        <v>12</v>
      </c>
      <c r="B75" s="16" t="s">
        <v>2624</v>
      </c>
      <c r="C75" s="16" t="s">
        <v>2637</v>
      </c>
      <c r="E75" s="20">
        <v>48.16</v>
      </c>
      <c r="F75" s="20">
        <v>47.47</v>
      </c>
      <c r="G75" s="22">
        <f t="shared" si="1"/>
        <v>1.4535496102801722E-2</v>
      </c>
      <c r="H75" s="15">
        <v>98</v>
      </c>
      <c r="I75" s="15">
        <v>76</v>
      </c>
      <c r="J75" s="29">
        <v>46239</v>
      </c>
      <c r="K75" s="31">
        <v>43.54</v>
      </c>
      <c r="L75" s="38">
        <f t="shared" si="2"/>
        <v>0.10610932475884238</v>
      </c>
      <c r="M75" s="31">
        <v>45.23</v>
      </c>
      <c r="N75" s="38">
        <f t="shared" si="3"/>
        <v>6.4780013265531719E-2</v>
      </c>
      <c r="O75" s="31">
        <v>43.5</v>
      </c>
      <c r="P75" s="38">
        <f t="shared" si="4"/>
        <v>0.10712643678160912</v>
      </c>
      <c r="Q75" s="16" t="s">
        <v>4903</v>
      </c>
    </row>
    <row r="76" spans="1:20" x14ac:dyDescent="0.25">
      <c r="A76" s="6" t="s">
        <v>13</v>
      </c>
      <c r="B76" s="16" t="s">
        <v>990</v>
      </c>
      <c r="C76" s="16" t="s">
        <v>1002</v>
      </c>
      <c r="E76" s="20">
        <v>375.55</v>
      </c>
      <c r="F76" s="20">
        <v>363.4</v>
      </c>
      <c r="G76" s="22">
        <f t="shared" si="1"/>
        <v>3.3434232250963224E-2</v>
      </c>
      <c r="H76" s="15">
        <v>99</v>
      </c>
      <c r="I76" s="15">
        <v>88</v>
      </c>
      <c r="J76" s="29">
        <v>46230</v>
      </c>
      <c r="K76" s="31">
        <v>330.92</v>
      </c>
      <c r="L76" s="38">
        <f t="shared" si="2"/>
        <v>0.13486643297473708</v>
      </c>
      <c r="M76" s="31">
        <v>383.04</v>
      </c>
      <c r="N76" s="38">
        <f t="shared" si="3"/>
        <v>-1.9554093567251483E-2</v>
      </c>
      <c r="O76" s="31">
        <v>327.49</v>
      </c>
      <c r="P76" s="38">
        <f t="shared" si="4"/>
        <v>0.14675257259763658</v>
      </c>
      <c r="Q76" s="16" t="s">
        <v>4898</v>
      </c>
    </row>
    <row r="77" spans="1:20" x14ac:dyDescent="0.25">
      <c r="A77" s="6" t="s">
        <v>14</v>
      </c>
      <c r="B77" s="16" t="s">
        <v>4243</v>
      </c>
      <c r="C77" s="16" t="s">
        <v>4821</v>
      </c>
      <c r="E77" s="20">
        <v>199.79</v>
      </c>
      <c r="F77" s="20">
        <v>192.86</v>
      </c>
      <c r="G77" s="22">
        <f t="shared" si="1"/>
        <v>3.5932800995540692E-2</v>
      </c>
      <c r="H77" s="15">
        <v>70</v>
      </c>
      <c r="I77" s="15">
        <v>88</v>
      </c>
      <c r="J77" s="29">
        <v>46245</v>
      </c>
      <c r="K77" s="31">
        <v>152.16</v>
      </c>
      <c r="L77" s="38">
        <f t="shared" si="2"/>
        <v>0.31302576235541535</v>
      </c>
      <c r="M77" s="31">
        <v>186.01</v>
      </c>
      <c r="N77" s="38">
        <f t="shared" si="3"/>
        <v>7.408203860007527E-2</v>
      </c>
      <c r="O77" s="31">
        <v>148.46</v>
      </c>
      <c r="P77" s="38">
        <f t="shared" si="4"/>
        <v>0.34574969688805052</v>
      </c>
      <c r="Q77" s="16" t="s">
        <v>4896</v>
      </c>
    </row>
    <row r="78" spans="1:20" x14ac:dyDescent="0.25">
      <c r="A78" s="6" t="s">
        <v>15</v>
      </c>
      <c r="B78" s="16" t="s">
        <v>4890</v>
      </c>
      <c r="C78" s="16" t="s">
        <v>4900</v>
      </c>
      <c r="E78" s="20">
        <v>22.92</v>
      </c>
      <c r="F78" s="20">
        <v>21.73</v>
      </c>
      <c r="G78" s="22">
        <f t="shared" si="1"/>
        <v>5.4763000460193341E-2</v>
      </c>
      <c r="H78" s="15">
        <v>29</v>
      </c>
      <c r="I78" s="15">
        <v>88</v>
      </c>
      <c r="J78" s="29">
        <v>46240</v>
      </c>
      <c r="K78" s="31">
        <v>18.079999999999998</v>
      </c>
      <c r="L78" s="38">
        <f t="shared" si="2"/>
        <v>0.26769911504424798</v>
      </c>
      <c r="M78" s="31">
        <v>20.6</v>
      </c>
      <c r="N78" s="38">
        <f t="shared" si="3"/>
        <v>0.11262135922330098</v>
      </c>
      <c r="O78" s="31">
        <v>17.989999999999998</v>
      </c>
      <c r="P78" s="38">
        <f t="shared" si="4"/>
        <v>0.27404113396331314</v>
      </c>
      <c r="Q78" s="16" t="s">
        <v>4901</v>
      </c>
    </row>
    <row r="79" spans="1:20" x14ac:dyDescent="0.25">
      <c r="A79" s="6" t="s">
        <v>16</v>
      </c>
      <c r="B79" s="16" t="s">
        <v>4807</v>
      </c>
      <c r="C79" s="16" t="s">
        <v>2346</v>
      </c>
      <c r="E79" s="20">
        <v>411.68</v>
      </c>
      <c r="F79" s="20">
        <v>382.16</v>
      </c>
      <c r="G79" s="22">
        <f t="shared" si="1"/>
        <v>7.7245132928616234E-2</v>
      </c>
      <c r="H79" s="15">
        <v>97</v>
      </c>
      <c r="I79" s="15">
        <v>89</v>
      </c>
      <c r="J79" s="29">
        <v>46219</v>
      </c>
      <c r="K79" s="31">
        <v>362.51</v>
      </c>
      <c r="L79" s="38">
        <f t="shared" si="2"/>
        <v>0.13563763758241157</v>
      </c>
      <c r="M79" s="31">
        <v>389.78</v>
      </c>
      <c r="N79" s="38">
        <f t="shared" si="3"/>
        <v>5.6185540561342388E-2</v>
      </c>
      <c r="O79" s="31">
        <v>363.28</v>
      </c>
      <c r="P79" s="38">
        <f t="shared" si="4"/>
        <v>0.13323056595463564</v>
      </c>
      <c r="Q79" s="16" t="s">
        <v>792</v>
      </c>
    </row>
    <row r="80" spans="1:20" x14ac:dyDescent="0.25">
      <c r="A80" s="6" t="s">
        <v>17</v>
      </c>
      <c r="B80" s="16" t="s">
        <v>4892</v>
      </c>
      <c r="C80" s="16" t="s">
        <v>4904</v>
      </c>
      <c r="E80" s="20">
        <v>453.89</v>
      </c>
      <c r="F80" s="20">
        <v>421.03</v>
      </c>
      <c r="G80" s="22">
        <f t="shared" si="1"/>
        <v>7.8046695009856823E-2</v>
      </c>
      <c r="H80" s="15">
        <v>86</v>
      </c>
      <c r="I80" s="15">
        <v>74</v>
      </c>
      <c r="J80" s="29">
        <v>46238</v>
      </c>
      <c r="K80" s="31">
        <v>387.66</v>
      </c>
      <c r="L80" s="38">
        <f t="shared" si="2"/>
        <v>0.17084558633854396</v>
      </c>
      <c r="M80" s="31">
        <v>414.74</v>
      </c>
      <c r="N80" s="38">
        <f t="shared" si="3"/>
        <v>9.4396489366832176E-2</v>
      </c>
      <c r="O80" s="31">
        <v>388.33</v>
      </c>
      <c r="P80" s="38">
        <f t="shared" si="4"/>
        <v>0.16882548348054491</v>
      </c>
      <c r="Q80" s="16" t="s">
        <v>4905</v>
      </c>
    </row>
    <row r="81" spans="1:17" x14ac:dyDescent="0.25">
      <c r="A81" s="6" t="s">
        <v>31</v>
      </c>
      <c r="B81" s="16" t="s">
        <v>4850</v>
      </c>
      <c r="C81" s="16" t="s">
        <v>4867</v>
      </c>
      <c r="E81" s="20">
        <v>29.57</v>
      </c>
      <c r="F81" s="20">
        <v>27.01</v>
      </c>
      <c r="G81" s="22">
        <f t="shared" si="1"/>
        <v>9.4779711218067331E-2</v>
      </c>
      <c r="H81" s="15">
        <v>67</v>
      </c>
      <c r="I81" s="15">
        <v>86</v>
      </c>
      <c r="J81" s="29">
        <v>46162</v>
      </c>
      <c r="K81" s="31">
        <v>25.32</v>
      </c>
      <c r="L81" s="38">
        <f t="shared" si="2"/>
        <v>0.16785150078988942</v>
      </c>
      <c r="M81" s="31">
        <v>27.11</v>
      </c>
      <c r="N81" s="38">
        <f t="shared" si="3"/>
        <v>9.074142382884548E-2</v>
      </c>
      <c r="O81" s="31">
        <v>25.25</v>
      </c>
      <c r="P81" s="38">
        <f t="shared" si="4"/>
        <v>0.1710891089108911</v>
      </c>
      <c r="Q81" s="16" t="s">
        <v>4868</v>
      </c>
    </row>
    <row r="82" spans="1:17" x14ac:dyDescent="0.25">
      <c r="A82" s="6" t="s">
        <v>33</v>
      </c>
      <c r="B82" s="16" t="s">
        <v>4771</v>
      </c>
      <c r="C82" s="16" t="s">
        <v>4776</v>
      </c>
      <c r="E82" s="20">
        <v>39.5</v>
      </c>
      <c r="F82" s="20">
        <v>36.03</v>
      </c>
      <c r="G82" s="22">
        <f t="shared" si="1"/>
        <v>9.6308631695809013E-2</v>
      </c>
      <c r="H82" s="15">
        <v>89</v>
      </c>
      <c r="I82" s="15">
        <v>99</v>
      </c>
      <c r="J82" s="29">
        <v>46233</v>
      </c>
      <c r="K82" s="31">
        <v>32.58</v>
      </c>
      <c r="L82" s="38">
        <f t="shared" si="2"/>
        <v>0.21240024554941689</v>
      </c>
      <c r="M82" s="31">
        <v>35.76</v>
      </c>
      <c r="N82" s="38">
        <f t="shared" si="3"/>
        <v>0.10458612975391506</v>
      </c>
      <c r="O82" s="31">
        <v>32.6</v>
      </c>
      <c r="P82" s="38">
        <f t="shared" si="4"/>
        <v>0.21165644171779135</v>
      </c>
      <c r="Q82" s="16" t="s">
        <v>4895</v>
      </c>
    </row>
    <row r="83" spans="1:17" x14ac:dyDescent="0.25">
      <c r="A83" s="6" t="s">
        <v>34</v>
      </c>
      <c r="B83" s="16" t="s">
        <v>4851</v>
      </c>
      <c r="C83" s="16" t="s">
        <v>4863</v>
      </c>
      <c r="E83" s="20">
        <v>217.38</v>
      </c>
      <c r="F83" s="20">
        <v>193.49</v>
      </c>
      <c r="G83" s="22">
        <f t="shared" si="1"/>
        <v>0.1234689131221251</v>
      </c>
      <c r="H83" s="15">
        <v>37</v>
      </c>
      <c r="I83" s="15">
        <v>89</v>
      </c>
      <c r="J83" s="29">
        <v>46245</v>
      </c>
      <c r="K83" s="31">
        <v>177.72</v>
      </c>
      <c r="L83" s="38">
        <f t="shared" si="2"/>
        <v>0.22316002700877782</v>
      </c>
      <c r="M83" s="31">
        <v>198.54</v>
      </c>
      <c r="N83" s="38">
        <f t="shared" si="3"/>
        <v>9.4892716832880045E-2</v>
      </c>
      <c r="O83" s="31">
        <v>176.73</v>
      </c>
      <c r="P83" s="38">
        <f t="shared" si="4"/>
        <v>0.23001188253267701</v>
      </c>
      <c r="Q83" s="16" t="s">
        <v>4897</v>
      </c>
    </row>
    <row r="84" spans="1:17" x14ac:dyDescent="0.25">
      <c r="A84" s="6" t="s">
        <v>35</v>
      </c>
      <c r="B84" s="16" t="s">
        <v>3107</v>
      </c>
      <c r="C84" s="16" t="s">
        <v>3114</v>
      </c>
      <c r="E84" s="20">
        <v>105.47</v>
      </c>
      <c r="F84" s="20">
        <v>93.1</v>
      </c>
      <c r="G84" s="22">
        <f t="shared" si="1"/>
        <v>0.1328678839957036</v>
      </c>
      <c r="H84" s="15">
        <v>48</v>
      </c>
      <c r="I84" s="15">
        <v>96</v>
      </c>
      <c r="J84" s="29">
        <v>46240</v>
      </c>
      <c r="K84" s="31">
        <v>75.12</v>
      </c>
      <c r="L84" s="38">
        <f t="shared" si="2"/>
        <v>0.40402023429179967</v>
      </c>
      <c r="M84" s="31">
        <v>81.209999999999994</v>
      </c>
      <c r="N84" s="38">
        <f t="shared" si="3"/>
        <v>0.29873168329023531</v>
      </c>
      <c r="O84" s="31">
        <v>73.959999999999994</v>
      </c>
      <c r="P84" s="38">
        <f t="shared" si="4"/>
        <v>0.42604110329908068</v>
      </c>
      <c r="Q84" s="16" t="s">
        <v>4893</v>
      </c>
    </row>
    <row r="85" spans="1:17" x14ac:dyDescent="0.25">
      <c r="A85" s="6" t="s">
        <v>38</v>
      </c>
      <c r="B85" s="16" t="s">
        <v>4632</v>
      </c>
      <c r="C85" s="16" t="s">
        <v>4645</v>
      </c>
      <c r="E85" s="20">
        <v>177.05</v>
      </c>
      <c r="F85" s="20">
        <v>132.30000000000001</v>
      </c>
      <c r="G85" s="22">
        <f t="shared" si="1"/>
        <v>0.3382464096749811</v>
      </c>
      <c r="H85" s="15">
        <v>10</v>
      </c>
      <c r="I85" s="15">
        <v>97</v>
      </c>
      <c r="J85" s="32">
        <v>46155</v>
      </c>
      <c r="K85" s="31">
        <v>131.04</v>
      </c>
      <c r="L85" s="38">
        <f t="shared" si="2"/>
        <v>0.35111416361416381</v>
      </c>
      <c r="M85" s="31">
        <v>157.05000000000001</v>
      </c>
      <c r="N85" s="38">
        <f t="shared" si="3"/>
        <v>0.12734797835084366</v>
      </c>
      <c r="O85" s="31">
        <v>129.59</v>
      </c>
      <c r="P85" s="38">
        <f t="shared" si="4"/>
        <v>0.36623196234277339</v>
      </c>
      <c r="Q85" s="16" t="s">
        <v>4899</v>
      </c>
    </row>
    <row r="86" spans="1:17" x14ac:dyDescent="0.25">
      <c r="A86" s="6" t="s">
        <v>44</v>
      </c>
    </row>
    <row r="87" spans="1:17" x14ac:dyDescent="0.25">
      <c r="A87" s="6" t="s">
        <v>45</v>
      </c>
    </row>
    <row r="88" spans="1:17" x14ac:dyDescent="0.25">
      <c r="A88" s="6" t="s">
        <v>46</v>
      </c>
    </row>
    <row r="89" spans="1:17" x14ac:dyDescent="0.25">
      <c r="A89" s="6" t="s">
        <v>47</v>
      </c>
    </row>
    <row r="90" spans="1:17" x14ac:dyDescent="0.25">
      <c r="A90" s="6" t="s">
        <v>54</v>
      </c>
    </row>
    <row r="91" spans="1:17" x14ac:dyDescent="0.25">
      <c r="A91" s="6" t="s">
        <v>56</v>
      </c>
    </row>
    <row r="92" spans="1:17" x14ac:dyDescent="0.25">
      <c r="A92" s="6" t="s">
        <v>63</v>
      </c>
    </row>
    <row r="93" spans="1:17" x14ac:dyDescent="0.25">
      <c r="A93" s="6" t="s">
        <v>64</v>
      </c>
    </row>
    <row r="94" spans="1:17" x14ac:dyDescent="0.25">
      <c r="A94" s="6" t="s">
        <v>65</v>
      </c>
    </row>
    <row r="95" spans="1:17" x14ac:dyDescent="0.25">
      <c r="A95" s="6" t="s">
        <v>66</v>
      </c>
    </row>
    <row r="96" spans="1:17" x14ac:dyDescent="0.25">
      <c r="A96" s="6" t="s">
        <v>67</v>
      </c>
    </row>
    <row r="97" spans="1:17" x14ac:dyDescent="0.25">
      <c r="A97" s="6" t="s">
        <v>68</v>
      </c>
    </row>
    <row r="98" spans="1:17" x14ac:dyDescent="0.25">
      <c r="A98" s="6" t="s">
        <v>69</v>
      </c>
    </row>
    <row r="99" spans="1:17" x14ac:dyDescent="0.25">
      <c r="A99" s="6" t="s">
        <v>70</v>
      </c>
    </row>
    <row r="100" spans="1:17" x14ac:dyDescent="0.25">
      <c r="A100" s="6" t="s">
        <v>75</v>
      </c>
    </row>
    <row r="101" spans="1:17" x14ac:dyDescent="0.25">
      <c r="A101" s="6" t="s">
        <v>76</v>
      </c>
    </row>
    <row r="102" spans="1:17" x14ac:dyDescent="0.25">
      <c r="A102" s="6" t="s">
        <v>78</v>
      </c>
    </row>
    <row r="103" spans="1:17" x14ac:dyDescent="0.25">
      <c r="A103" s="6" t="s">
        <v>79</v>
      </c>
    </row>
    <row r="104" spans="1:17" x14ac:dyDescent="0.25">
      <c r="A104" s="6" t="s">
        <v>81</v>
      </c>
    </row>
    <row r="105" spans="1:17" x14ac:dyDescent="0.25">
      <c r="A105" s="6" t="s">
        <v>119</v>
      </c>
      <c r="Q105" s="16"/>
    </row>
    <row r="106" spans="1:17" x14ac:dyDescent="0.25">
      <c r="A106" s="6" t="s">
        <v>148</v>
      </c>
    </row>
    <row r="107" spans="1:17" x14ac:dyDescent="0.25">
      <c r="A107" s="6" t="s">
        <v>149</v>
      </c>
      <c r="J107" s="29"/>
    </row>
    <row r="110" spans="1:17" x14ac:dyDescent="0.25">
      <c r="J110" s="29"/>
    </row>
    <row r="111" spans="1:17" x14ac:dyDescent="0.25">
      <c r="J111" s="29"/>
    </row>
    <row r="112" spans="1:17" x14ac:dyDescent="0.25">
      <c r="J112" s="2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sheetData>
  <sortState xmlns:xlrd2="http://schemas.microsoft.com/office/spreadsheetml/2017/richdata2" ref="B73:Q85">
    <sortCondition ref="G73:G85"/>
  </sortState>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AECF6-5BCB-4B74-AA5E-A497B10F6A53}">
  <dimension ref="A1:XFD159"/>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46150</v>
      </c>
      <c r="I3" s="2"/>
      <c r="J3" s="29">
        <v>46153</v>
      </c>
      <c r="K3" s="28">
        <v>46154</v>
      </c>
      <c r="L3" s="28">
        <v>46155</v>
      </c>
      <c r="M3" s="28">
        <v>46156</v>
      </c>
      <c r="N3" s="28">
        <v>46157</v>
      </c>
      <c r="P3" s="2" t="s">
        <v>82</v>
      </c>
      <c r="R3" s="2" t="s">
        <v>82</v>
      </c>
    </row>
    <row r="4" spans="1:18" ht="15.75" thickBot="1" x14ac:dyDescent="0.3">
      <c r="A4" t="s">
        <v>0</v>
      </c>
      <c r="C4" s="10">
        <v>46153</v>
      </c>
      <c r="D4" s="11" t="s">
        <v>32</v>
      </c>
      <c r="E4" s="10">
        <v>46157</v>
      </c>
      <c r="J4" s="2" t="s">
        <v>26</v>
      </c>
      <c r="K4" s="2" t="s">
        <v>27</v>
      </c>
      <c r="L4" s="2" t="s">
        <v>28</v>
      </c>
      <c r="M4" s="2" t="s">
        <v>29</v>
      </c>
      <c r="N4" s="2" t="s">
        <v>30</v>
      </c>
    </row>
    <row r="5" spans="1:18" ht="15.75" thickBot="1" x14ac:dyDescent="0.3">
      <c r="A5" t="s">
        <v>910</v>
      </c>
      <c r="F5" s="8">
        <v>23241.99</v>
      </c>
      <c r="G5" s="36" t="s">
        <v>25</v>
      </c>
      <c r="H5" s="8">
        <v>26247.08</v>
      </c>
      <c r="J5" s="14">
        <v>26274.13</v>
      </c>
      <c r="K5" s="14">
        <v>26088.2</v>
      </c>
      <c r="L5" s="14">
        <v>26402.34</v>
      </c>
      <c r="M5" s="14">
        <v>26635.22</v>
      </c>
      <c r="N5" s="14">
        <v>26225.14</v>
      </c>
      <c r="P5" s="5">
        <f>(N5-H5)/H5</f>
        <v>-8.3590250801240853E-4</v>
      </c>
      <c r="R5" s="5">
        <f>(N5-F5)/F5</f>
        <v>0.12835174612845104</v>
      </c>
    </row>
    <row r="6" spans="1:18" ht="15.75" thickBot="1" x14ac:dyDescent="0.3">
      <c r="A6" t="s">
        <v>302</v>
      </c>
      <c r="C6" s="40" t="s">
        <v>340</v>
      </c>
      <c r="D6" s="1"/>
      <c r="E6" s="1"/>
      <c r="F6" s="9">
        <v>6845.5</v>
      </c>
      <c r="G6" s="36" t="s">
        <v>107</v>
      </c>
      <c r="H6" s="9">
        <v>7398.93</v>
      </c>
      <c r="J6" s="14">
        <v>7412.84</v>
      </c>
      <c r="K6" s="17">
        <v>7400.96</v>
      </c>
      <c r="L6" s="17">
        <v>7444.25</v>
      </c>
      <c r="M6" s="14">
        <v>7501.25</v>
      </c>
      <c r="N6" s="14">
        <v>7408.5</v>
      </c>
      <c r="P6" s="5">
        <f>(N6-H6)/H6</f>
        <v>1.2934302662681912E-3</v>
      </c>
      <c r="R6" s="5">
        <f>(N6-F6)/F6</f>
        <v>8.2243809802059753E-2</v>
      </c>
    </row>
    <row r="7" spans="1:18" x14ac:dyDescent="0.25">
      <c r="C7" s="35"/>
      <c r="J7" s="12"/>
    </row>
    <row r="8" spans="1:18" x14ac:dyDescent="0.25">
      <c r="C8" s="12"/>
      <c r="J8" s="12"/>
    </row>
    <row r="9" spans="1:18" x14ac:dyDescent="0.25">
      <c r="C9" s="12"/>
      <c r="J9" s="12"/>
    </row>
    <row r="10" spans="1:18" x14ac:dyDescent="0.25">
      <c r="A10" t="s">
        <v>3</v>
      </c>
      <c r="C10" s="16" t="s">
        <v>4947</v>
      </c>
      <c r="J10" s="16"/>
    </row>
    <row r="11" spans="1:18" x14ac:dyDescent="0.25">
      <c r="C11" s="27" t="s">
        <v>4948</v>
      </c>
      <c r="J11" s="16"/>
    </row>
    <row r="12" spans="1:18" x14ac:dyDescent="0.25">
      <c r="C12" s="27" t="s">
        <v>4949</v>
      </c>
      <c r="J12" s="16"/>
    </row>
    <row r="13" spans="1:18" x14ac:dyDescent="0.25">
      <c r="C13" s="27" t="s">
        <v>4950</v>
      </c>
      <c r="J13" s="16"/>
    </row>
    <row r="14" spans="1:18" x14ac:dyDescent="0.25">
      <c r="C14" s="27" t="s">
        <v>4951</v>
      </c>
      <c r="J14" s="16"/>
    </row>
    <row r="15" spans="1:18" x14ac:dyDescent="0.25">
      <c r="C15" s="27" t="s">
        <v>4952</v>
      </c>
      <c r="J15" s="16"/>
    </row>
    <row r="16" spans="1:18" x14ac:dyDescent="0.25">
      <c r="C16" s="27" t="s">
        <v>4953</v>
      </c>
      <c r="J16" s="16"/>
    </row>
    <row r="17" spans="3:10" x14ac:dyDescent="0.25">
      <c r="C17" s="27" t="s">
        <v>4954</v>
      </c>
      <c r="J17" s="16"/>
    </row>
    <row r="18" spans="3:10" x14ac:dyDescent="0.25">
      <c r="C18" s="27" t="s">
        <v>4955</v>
      </c>
      <c r="J18" s="16"/>
    </row>
    <row r="19" spans="3:10" x14ac:dyDescent="0.25">
      <c r="C19" s="27" t="s">
        <v>4956</v>
      </c>
      <c r="J19" s="16"/>
    </row>
    <row r="20" spans="3:10" x14ac:dyDescent="0.25">
      <c r="C20" s="27" t="s">
        <v>4958</v>
      </c>
      <c r="J20" s="16"/>
    </row>
    <row r="21" spans="3:10" x14ac:dyDescent="0.25">
      <c r="C21" s="16" t="s">
        <v>4957</v>
      </c>
      <c r="J21" s="16"/>
    </row>
    <row r="22" spans="3:10" x14ac:dyDescent="0.25">
      <c r="C22" s="16" t="s">
        <v>4959</v>
      </c>
      <c r="J22" s="16"/>
    </row>
    <row r="23" spans="3:10" x14ac:dyDescent="0.25">
      <c r="C23" s="16"/>
      <c r="J23" s="16"/>
    </row>
    <row r="24" spans="3:10" x14ac:dyDescent="0.25">
      <c r="C24" s="16"/>
      <c r="J24" s="16"/>
    </row>
    <row r="25" spans="3:10" x14ac:dyDescent="0.25">
      <c r="C25" s="12" t="s">
        <v>182</v>
      </c>
      <c r="D25" s="12" t="s">
        <v>4960</v>
      </c>
      <c r="J25" s="16"/>
    </row>
    <row r="26" spans="3:10" x14ac:dyDescent="0.25">
      <c r="C26" s="12" t="s">
        <v>163</v>
      </c>
      <c r="D26" s="12" t="s">
        <v>4961</v>
      </c>
      <c r="J26" s="16"/>
    </row>
    <row r="27" spans="3:10" x14ac:dyDescent="0.25">
      <c r="C27" s="12" t="s">
        <v>4084</v>
      </c>
      <c r="D27" s="12"/>
      <c r="J27" s="16"/>
    </row>
    <row r="28" spans="3:10" x14ac:dyDescent="0.25">
      <c r="F28" s="2" t="s">
        <v>154</v>
      </c>
      <c r="J28" s="16"/>
    </row>
    <row r="29" spans="3:10" x14ac:dyDescent="0.25">
      <c r="C29" t="s">
        <v>102</v>
      </c>
      <c r="D29" s="5">
        <v>0.2515</v>
      </c>
      <c r="E29" s="7"/>
      <c r="F29" s="2" t="s">
        <v>155</v>
      </c>
      <c r="I29" s="5"/>
      <c r="J29" s="16"/>
    </row>
    <row r="30" spans="3:10" x14ac:dyDescent="0.25">
      <c r="C30" s="16"/>
      <c r="D30" s="5"/>
      <c r="E30" s="7"/>
      <c r="F30" s="5"/>
      <c r="I30" s="5"/>
      <c r="J30" s="16"/>
    </row>
    <row r="31" spans="3:10" x14ac:dyDescent="0.25">
      <c r="C31" s="16"/>
      <c r="D31" s="5"/>
      <c r="E31" s="7"/>
      <c r="F31" s="34"/>
      <c r="I31" s="5"/>
      <c r="J31" s="16"/>
    </row>
    <row r="32" spans="3:10" x14ac:dyDescent="0.25">
      <c r="C32" t="s">
        <v>2289</v>
      </c>
      <c r="D32" s="5">
        <v>0.13950000000000001</v>
      </c>
      <c r="F32" s="5">
        <v>8.6999999999999994E-3</v>
      </c>
      <c r="I32" s="5"/>
      <c r="J32" s="16"/>
    </row>
    <row r="33" spans="1:19 16384:16384" x14ac:dyDescent="0.25">
      <c r="C33" t="s">
        <v>3878</v>
      </c>
      <c r="D33" s="5">
        <v>7.3599999999999999E-2</v>
      </c>
      <c r="F33" s="5">
        <v>-7.0900000000000005E-2</v>
      </c>
      <c r="I33" s="5"/>
      <c r="J33" s="16"/>
    </row>
    <row r="34" spans="1:19 16384:16384" x14ac:dyDescent="0.25">
      <c r="C34" t="s">
        <v>4669</v>
      </c>
      <c r="D34" s="5">
        <v>0.1056</v>
      </c>
      <c r="F34" s="5">
        <v>-7.8E-2</v>
      </c>
      <c r="I34" s="5"/>
      <c r="J34" s="16"/>
    </row>
    <row r="35" spans="1:19 16384:16384" x14ac:dyDescent="0.25">
      <c r="C35" t="s">
        <v>3671</v>
      </c>
      <c r="D35" s="5">
        <v>0.1187</v>
      </c>
      <c r="F35" s="5">
        <v>-6.4000000000000003E-3</v>
      </c>
      <c r="I35" s="5"/>
      <c r="J35" s="16"/>
    </row>
    <row r="36" spans="1:19 16384:16384" x14ac:dyDescent="0.25">
      <c r="C36" t="s">
        <v>1666</v>
      </c>
      <c r="D36" s="5">
        <v>0.20319999999999999</v>
      </c>
      <c r="F36" s="5">
        <v>4.7999999999999996E-3</v>
      </c>
      <c r="I36" s="5"/>
      <c r="J36" s="16"/>
    </row>
    <row r="37" spans="1:19 16384:16384" x14ac:dyDescent="0.25">
      <c r="C37" t="s">
        <v>3206</v>
      </c>
      <c r="D37" s="5">
        <v>0.1079</v>
      </c>
      <c r="F37" s="5">
        <v>-8.6699999999999999E-2</v>
      </c>
      <c r="I37" s="5"/>
      <c r="J37" s="16"/>
    </row>
    <row r="38" spans="1:19 16384:16384" x14ac:dyDescent="0.25">
      <c r="D38" s="5"/>
      <c r="F38" s="5"/>
      <c r="I38" s="5"/>
      <c r="J38" s="16"/>
      <c r="XFD38">
        <v>7</v>
      </c>
    </row>
    <row r="39" spans="1:19 16384:16384" x14ac:dyDescent="0.25">
      <c r="G39" s="22"/>
      <c r="H39" s="16"/>
      <c r="I39" s="5"/>
      <c r="J39" s="16"/>
    </row>
    <row r="40" spans="1:19 16384:16384" x14ac:dyDescent="0.25">
      <c r="G40" s="22"/>
      <c r="H40" s="16"/>
      <c r="I40" s="5"/>
      <c r="J40" s="16"/>
    </row>
    <row r="41" spans="1:19 16384:16384" x14ac:dyDescent="0.25">
      <c r="G41" s="22"/>
      <c r="H41" s="16"/>
      <c r="I41" s="5"/>
      <c r="J41" s="16"/>
    </row>
    <row r="42" spans="1:19 16384:16384" x14ac:dyDescent="0.25">
      <c r="G42" s="22"/>
      <c r="H42" s="16"/>
      <c r="I42" s="5"/>
      <c r="J42" s="16"/>
    </row>
    <row r="43" spans="1:19 16384:16384" x14ac:dyDescent="0.25">
      <c r="D43" s="5"/>
      <c r="E43" s="21"/>
      <c r="F43" s="34"/>
      <c r="G43" s="22"/>
      <c r="H43" s="16"/>
      <c r="I43" s="5"/>
      <c r="J43" s="16"/>
    </row>
    <row r="44" spans="1:19 16384:16384" x14ac:dyDescent="0.25">
      <c r="D44" s="5">
        <f>SUM(D29:D43)</f>
        <v>1</v>
      </c>
      <c r="F44" s="34"/>
      <c r="I44" s="22"/>
      <c r="J44" s="16"/>
    </row>
    <row r="45" spans="1:19 16384:16384" x14ac:dyDescent="0.25">
      <c r="E45" s="21"/>
      <c r="F45" s="16"/>
      <c r="G45" s="22"/>
      <c r="H45" s="16"/>
      <c r="I45" s="22"/>
      <c r="J45" s="16"/>
    </row>
    <row r="46" spans="1:19 16384:16384" x14ac:dyDescent="0.25">
      <c r="C46" s="12"/>
      <c r="D46" s="5"/>
      <c r="E46" s="21"/>
      <c r="F46" s="16"/>
      <c r="G46" s="22"/>
      <c r="H46" s="16"/>
      <c r="I46" s="22"/>
      <c r="J46" s="16"/>
    </row>
    <row r="47" spans="1:19 16384:16384" x14ac:dyDescent="0.25">
      <c r="C47" s="12"/>
      <c r="E47" s="21"/>
      <c r="F47" s="15" t="s">
        <v>108</v>
      </c>
      <c r="G47" s="16"/>
      <c r="H47" s="12"/>
      <c r="I47" s="16"/>
    </row>
    <row r="48" spans="1:19 16384:16384" x14ac:dyDescent="0.25">
      <c r="A48" t="s">
        <v>4</v>
      </c>
      <c r="C48" s="12"/>
      <c r="E48" s="24" t="s">
        <v>6</v>
      </c>
      <c r="F48" s="24" t="s">
        <v>7</v>
      </c>
      <c r="G48" s="24" t="s">
        <v>8</v>
      </c>
      <c r="H48" s="24" t="s">
        <v>9</v>
      </c>
      <c r="I48" s="24" t="s">
        <v>21</v>
      </c>
      <c r="J48" s="24" t="s">
        <v>23</v>
      </c>
      <c r="K48" s="24" t="s">
        <v>22</v>
      </c>
      <c r="L48" s="24" t="s">
        <v>120</v>
      </c>
      <c r="M48" s="23" t="s">
        <v>10</v>
      </c>
      <c r="N48" s="25"/>
      <c r="O48" s="25"/>
      <c r="P48" s="25"/>
      <c r="Q48" s="25"/>
      <c r="R48" s="25"/>
      <c r="S48" s="25"/>
    </row>
    <row r="49" spans="1:17" x14ac:dyDescent="0.25">
      <c r="A49" s="6" t="s">
        <v>5</v>
      </c>
      <c r="B49" t="s">
        <v>2289</v>
      </c>
      <c r="E49" s="4">
        <v>1049.23</v>
      </c>
      <c r="F49" s="4">
        <v>643.41999999999996</v>
      </c>
      <c r="G49" s="5">
        <f t="shared" ref="G49:G52" si="0">(E49-F49)/F49</f>
        <v>0.63070778029902719</v>
      </c>
      <c r="H49" s="20">
        <v>980</v>
      </c>
      <c r="I49" s="4">
        <v>701</v>
      </c>
      <c r="J49" s="2">
        <v>93</v>
      </c>
      <c r="K49" s="2">
        <v>86</v>
      </c>
      <c r="L49" s="2"/>
      <c r="M49" t="s">
        <v>4883</v>
      </c>
    </row>
    <row r="50" spans="1:17" x14ac:dyDescent="0.25">
      <c r="A50" s="6" t="s">
        <v>11</v>
      </c>
      <c r="B50" t="s">
        <v>3878</v>
      </c>
      <c r="E50" s="4">
        <v>241.99</v>
      </c>
      <c r="F50" s="4">
        <v>172.29</v>
      </c>
      <c r="G50" s="5">
        <f t="shared" si="0"/>
        <v>0.40455046723547516</v>
      </c>
      <c r="H50" s="20">
        <v>205</v>
      </c>
      <c r="I50" s="4">
        <v>168.08</v>
      </c>
      <c r="J50" s="2">
        <v>95</v>
      </c>
      <c r="K50" s="37">
        <v>90</v>
      </c>
      <c r="L50" s="2"/>
      <c r="M50" t="s">
        <v>4927</v>
      </c>
    </row>
    <row r="51" spans="1:17" x14ac:dyDescent="0.25">
      <c r="A51" s="6" t="s">
        <v>12</v>
      </c>
      <c r="B51" t="s">
        <v>4669</v>
      </c>
      <c r="E51" s="4">
        <v>84.26</v>
      </c>
      <c r="F51" s="20">
        <v>83.93</v>
      </c>
      <c r="G51" s="5">
        <f t="shared" si="0"/>
        <v>3.9318479685451959E-3</v>
      </c>
      <c r="H51" s="13">
        <v>79</v>
      </c>
      <c r="I51" s="4">
        <v>80.06</v>
      </c>
      <c r="J51" s="2">
        <v>90</v>
      </c>
      <c r="K51" s="2">
        <v>44</v>
      </c>
      <c r="L51" s="2"/>
      <c r="M51" t="s">
        <v>4928</v>
      </c>
    </row>
    <row r="52" spans="1:17" x14ac:dyDescent="0.25">
      <c r="A52" s="6" t="s">
        <v>13</v>
      </c>
      <c r="B52" t="s">
        <v>3671</v>
      </c>
      <c r="E52" s="4">
        <v>271.26</v>
      </c>
      <c r="F52" s="20">
        <v>247.63</v>
      </c>
      <c r="G52" s="5">
        <f t="shared" si="0"/>
        <v>9.5424625449258962E-2</v>
      </c>
      <c r="H52" s="20">
        <v>238</v>
      </c>
      <c r="I52" s="4">
        <v>226.73</v>
      </c>
      <c r="J52" s="2">
        <v>93</v>
      </c>
      <c r="K52" s="2">
        <v>91</v>
      </c>
      <c r="L52" s="2">
        <v>36</v>
      </c>
      <c r="M52" t="s">
        <v>4926</v>
      </c>
    </row>
    <row r="53" spans="1:17" x14ac:dyDescent="0.25">
      <c r="A53" s="6" t="s">
        <v>14</v>
      </c>
      <c r="B53" t="s">
        <v>1666</v>
      </c>
      <c r="E53" s="4">
        <v>848.84</v>
      </c>
      <c r="F53" s="4">
        <v>461.87</v>
      </c>
      <c r="G53" s="5">
        <f>(E53-F53)/F53</f>
        <v>0.83783315651590284</v>
      </c>
      <c r="H53" s="13">
        <v>675</v>
      </c>
      <c r="I53" s="4">
        <v>472.61</v>
      </c>
      <c r="J53" s="2">
        <v>98</v>
      </c>
      <c r="K53" s="2">
        <v>99</v>
      </c>
      <c r="L53" s="2"/>
      <c r="M53" t="s">
        <v>4929</v>
      </c>
    </row>
    <row r="54" spans="1:17" x14ac:dyDescent="0.25">
      <c r="A54" s="6" t="s">
        <v>15</v>
      </c>
      <c r="B54" t="s">
        <v>3206</v>
      </c>
      <c r="E54" s="4">
        <v>172.17</v>
      </c>
      <c r="F54" s="4">
        <v>194.5</v>
      </c>
      <c r="G54" s="5">
        <f>(E54-F54)/F54</f>
        <v>-0.11480719794344479</v>
      </c>
      <c r="H54" s="13">
        <v>169</v>
      </c>
      <c r="I54" s="4">
        <v>198.97</v>
      </c>
      <c r="J54" s="2">
        <v>86</v>
      </c>
      <c r="K54" s="2">
        <v>84</v>
      </c>
      <c r="L54" s="2">
        <v>35</v>
      </c>
      <c r="M54" t="s">
        <v>4930</v>
      </c>
    </row>
    <row r="55" spans="1:17" x14ac:dyDescent="0.25">
      <c r="A55" s="6" t="s">
        <v>16</v>
      </c>
      <c r="E55" s="4"/>
      <c r="F55" s="4"/>
      <c r="G55" s="5"/>
      <c r="H55" s="20"/>
      <c r="I55" s="4"/>
      <c r="J55" s="2"/>
      <c r="K55" s="2"/>
    </row>
    <row r="56" spans="1:17" x14ac:dyDescent="0.25">
      <c r="A56" s="6" t="s">
        <v>17</v>
      </c>
      <c r="L56" s="2"/>
    </row>
    <row r="57" spans="1:17" x14ac:dyDescent="0.25">
      <c r="A57" s="6" t="s">
        <v>31</v>
      </c>
      <c r="E57" s="4"/>
      <c r="F57" s="4"/>
      <c r="G57" s="5"/>
      <c r="H57" s="13"/>
      <c r="I57" s="4"/>
      <c r="J57" s="2"/>
      <c r="K57" s="2"/>
      <c r="L57" s="2"/>
    </row>
    <row r="58" spans="1:17" x14ac:dyDescent="0.25">
      <c r="A58" s="6" t="s">
        <v>33</v>
      </c>
      <c r="L58" s="2"/>
    </row>
    <row r="59" spans="1:17" x14ac:dyDescent="0.25">
      <c r="A59" s="6" t="s">
        <v>34</v>
      </c>
      <c r="L59" s="2"/>
    </row>
    <row r="60" spans="1:17" x14ac:dyDescent="0.25">
      <c r="A60" s="6" t="s">
        <v>35</v>
      </c>
      <c r="E60" s="4"/>
      <c r="F60" s="4"/>
      <c r="H60" s="4"/>
      <c r="I60" s="4"/>
      <c r="L60" s="2"/>
    </row>
    <row r="62" spans="1:17" x14ac:dyDescent="0.25">
      <c r="E62" s="7"/>
      <c r="G62" s="2" t="s">
        <v>128</v>
      </c>
      <c r="J62" s="2" t="s">
        <v>127</v>
      </c>
      <c r="L62" s="2" t="s">
        <v>150</v>
      </c>
      <c r="N62" s="2" t="s">
        <v>150</v>
      </c>
      <c r="P62" s="2" t="s">
        <v>150</v>
      </c>
    </row>
    <row r="63" spans="1:17" x14ac:dyDescent="0.25">
      <c r="A63" s="3" t="s">
        <v>18</v>
      </c>
      <c r="E63" s="18" t="s">
        <v>6</v>
      </c>
      <c r="F63" s="18" t="s">
        <v>21</v>
      </c>
      <c r="G63" s="18" t="s">
        <v>129</v>
      </c>
      <c r="H63" s="18" t="s">
        <v>22</v>
      </c>
      <c r="I63" s="18" t="s">
        <v>23</v>
      </c>
      <c r="J63" s="18" t="s">
        <v>22</v>
      </c>
      <c r="K63" s="18" t="s">
        <v>146</v>
      </c>
      <c r="L63" s="18" t="s">
        <v>146</v>
      </c>
      <c r="M63" s="18" t="s">
        <v>130</v>
      </c>
      <c r="N63" s="18" t="s">
        <v>130</v>
      </c>
      <c r="O63" s="18" t="s">
        <v>131</v>
      </c>
      <c r="P63" s="18" t="s">
        <v>131</v>
      </c>
      <c r="Q63" s="19" t="s">
        <v>10</v>
      </c>
    </row>
    <row r="64" spans="1:17" x14ac:dyDescent="0.25">
      <c r="A64" s="3"/>
      <c r="E64" s="18"/>
      <c r="F64" s="18"/>
      <c r="G64" s="18"/>
      <c r="H64" s="18"/>
      <c r="I64" s="18"/>
      <c r="J64" s="18"/>
      <c r="K64" s="18"/>
      <c r="M64" s="18"/>
      <c r="O64" s="18"/>
      <c r="Q64" s="19"/>
    </row>
    <row r="65" spans="1:20" x14ac:dyDescent="0.25">
      <c r="A65" s="6" t="s">
        <v>5</v>
      </c>
      <c r="B65" s="16" t="s">
        <v>4891</v>
      </c>
      <c r="C65" s="16" t="s">
        <v>4891</v>
      </c>
      <c r="E65" s="20">
        <v>52.94</v>
      </c>
      <c r="F65" s="20">
        <v>63.59</v>
      </c>
      <c r="G65" s="22">
        <f t="shared" ref="G65:G78" si="1">(E65-F65)/F65</f>
        <v>-0.16747916339047028</v>
      </c>
      <c r="H65" s="15">
        <v>7</v>
      </c>
      <c r="I65" s="15">
        <v>83</v>
      </c>
      <c r="J65" s="29">
        <v>46281</v>
      </c>
      <c r="K65" s="31">
        <v>45.06</v>
      </c>
      <c r="L65" s="38">
        <f t="shared" ref="L65:L78" si="2">(E65-K65)/K65</f>
        <v>0.174877940523746</v>
      </c>
      <c r="M65" s="31">
        <v>51.78</v>
      </c>
      <c r="N65" s="38">
        <f t="shared" ref="N65:N78" si="3">(E65-M65)/M65</f>
        <v>2.2402471996909937E-2</v>
      </c>
      <c r="O65" s="31">
        <v>44.72</v>
      </c>
      <c r="P65" s="38">
        <f t="shared" ref="P65:P78" si="4">(E65-O65)/O65</f>
        <v>0.18381037567084077</v>
      </c>
      <c r="Q65" s="16" t="s">
        <v>4932</v>
      </c>
    </row>
    <row r="66" spans="1:20" x14ac:dyDescent="0.25">
      <c r="A66" s="6" t="s">
        <v>11</v>
      </c>
      <c r="B66" s="16" t="s">
        <v>4933</v>
      </c>
      <c r="C66" s="16" t="s">
        <v>4942</v>
      </c>
      <c r="E66" s="20">
        <v>78.59</v>
      </c>
      <c r="F66" s="20">
        <v>83.54</v>
      </c>
      <c r="G66" s="22">
        <f t="shared" si="1"/>
        <v>-5.9253052429973696E-2</v>
      </c>
      <c r="H66" s="15">
        <v>81</v>
      </c>
      <c r="I66" s="15">
        <v>86</v>
      </c>
      <c r="J66" s="29">
        <v>46233</v>
      </c>
      <c r="K66" s="31">
        <v>70.989999999999995</v>
      </c>
      <c r="L66" s="38">
        <f t="shared" si="2"/>
        <v>0.1070573320185943</v>
      </c>
      <c r="M66" s="31">
        <v>75.7</v>
      </c>
      <c r="N66" s="38">
        <f t="shared" si="3"/>
        <v>3.81770145310436E-2</v>
      </c>
      <c r="O66" s="31">
        <v>72.22</v>
      </c>
      <c r="P66" s="38">
        <f t="shared" si="4"/>
        <v>8.8202713929659435E-2</v>
      </c>
      <c r="Q66" s="16" t="s">
        <v>4943</v>
      </c>
      <c r="T66" s="16"/>
    </row>
    <row r="67" spans="1:20" x14ac:dyDescent="0.25">
      <c r="A67" s="6" t="s">
        <v>12</v>
      </c>
      <c r="B67" s="16" t="s">
        <v>990</v>
      </c>
      <c r="C67" s="16" t="s">
        <v>1002</v>
      </c>
      <c r="E67" s="20">
        <v>358.55</v>
      </c>
      <c r="F67" s="20">
        <v>363.4</v>
      </c>
      <c r="G67" s="22">
        <f t="shared" si="1"/>
        <v>-1.334617501375885E-2</v>
      </c>
      <c r="H67" s="15">
        <v>99</v>
      </c>
      <c r="I67" s="15">
        <v>85</v>
      </c>
      <c r="J67" s="29">
        <v>46230</v>
      </c>
      <c r="K67" s="31">
        <v>341.82</v>
      </c>
      <c r="L67" s="38">
        <f t="shared" si="2"/>
        <v>4.8943888596337311E-2</v>
      </c>
      <c r="M67" s="31">
        <v>379.16</v>
      </c>
      <c r="N67" s="38">
        <f t="shared" si="3"/>
        <v>-5.4356999683510952E-2</v>
      </c>
      <c r="O67" s="31">
        <v>338.09</v>
      </c>
      <c r="P67" s="38">
        <f t="shared" si="4"/>
        <v>6.0516430536247855E-2</v>
      </c>
      <c r="Q67" s="16" t="s">
        <v>4936</v>
      </c>
    </row>
    <row r="68" spans="1:20" x14ac:dyDescent="0.25">
      <c r="A68" s="6" t="s">
        <v>13</v>
      </c>
      <c r="B68" s="16" t="s">
        <v>1210</v>
      </c>
      <c r="C68" s="16" t="s">
        <v>1215</v>
      </c>
      <c r="E68" s="20">
        <v>306.29000000000002</v>
      </c>
      <c r="F68" s="20">
        <v>303</v>
      </c>
      <c r="G68" s="22">
        <f t="shared" si="1"/>
        <v>1.0858085808580926E-2</v>
      </c>
      <c r="H68" s="15">
        <v>53</v>
      </c>
      <c r="I68" s="15">
        <v>89</v>
      </c>
      <c r="J68" s="29">
        <v>46244</v>
      </c>
      <c r="K68" s="31">
        <v>268.91000000000003</v>
      </c>
      <c r="L68" s="38">
        <f t="shared" si="2"/>
        <v>0.13900561526161165</v>
      </c>
      <c r="M68" s="31">
        <v>289.75</v>
      </c>
      <c r="N68" s="38">
        <f t="shared" si="3"/>
        <v>5.7083692838654082E-2</v>
      </c>
      <c r="O68" s="31">
        <v>268.74</v>
      </c>
      <c r="P68" s="38">
        <f t="shared" si="4"/>
        <v>0.13972612934434772</v>
      </c>
      <c r="Q68" s="16" t="s">
        <v>4946</v>
      </c>
    </row>
    <row r="69" spans="1:20" x14ac:dyDescent="0.25">
      <c r="A69" s="6" t="s">
        <v>14</v>
      </c>
      <c r="B69" s="16" t="s">
        <v>4808</v>
      </c>
      <c r="C69" s="16" t="s">
        <v>4817</v>
      </c>
      <c r="E69" s="20">
        <v>85.11</v>
      </c>
      <c r="F69" s="20">
        <v>84</v>
      </c>
      <c r="G69" s="22">
        <f t="shared" si="1"/>
        <v>1.3214285714285708E-2</v>
      </c>
      <c r="H69" s="15">
        <v>3</v>
      </c>
      <c r="I69" s="15">
        <v>81</v>
      </c>
      <c r="J69" s="29">
        <v>46267</v>
      </c>
      <c r="K69" s="31">
        <v>78.010000000000005</v>
      </c>
      <c r="L69" s="38">
        <f t="shared" si="2"/>
        <v>9.1013972567619464E-2</v>
      </c>
      <c r="M69" s="31">
        <v>82.43</v>
      </c>
      <c r="N69" s="38">
        <f t="shared" si="3"/>
        <v>3.2512434793157741E-2</v>
      </c>
      <c r="O69" s="31">
        <v>78.48</v>
      </c>
      <c r="P69" s="38">
        <f t="shared" si="4"/>
        <v>8.4480122324158954E-2</v>
      </c>
      <c r="Q69" s="16" t="s">
        <v>4931</v>
      </c>
    </row>
    <row r="70" spans="1:20" x14ac:dyDescent="0.25">
      <c r="A70" s="6" t="s">
        <v>15</v>
      </c>
      <c r="B70" s="16" t="s">
        <v>4771</v>
      </c>
      <c r="C70" s="16" t="s">
        <v>4776</v>
      </c>
      <c r="E70" s="20">
        <v>36.76</v>
      </c>
      <c r="F70" s="20">
        <v>36.03</v>
      </c>
      <c r="G70" s="22">
        <f t="shared" si="1"/>
        <v>2.026089369969461E-2</v>
      </c>
      <c r="H70" s="15">
        <v>99</v>
      </c>
      <c r="I70" s="15">
        <v>83</v>
      </c>
      <c r="J70" s="29">
        <v>46233</v>
      </c>
      <c r="K70" s="31">
        <v>33.020000000000003</v>
      </c>
      <c r="L70" s="38">
        <f t="shared" si="2"/>
        <v>0.1132646880678375</v>
      </c>
      <c r="M70" s="31">
        <v>36.58</v>
      </c>
      <c r="N70" s="38">
        <f t="shared" si="3"/>
        <v>4.9207217058501842E-3</v>
      </c>
      <c r="O70" s="31">
        <v>33.21</v>
      </c>
      <c r="P70" s="38">
        <f t="shared" si="4"/>
        <v>0.10689551339957835</v>
      </c>
      <c r="Q70" s="16" t="s">
        <v>1357</v>
      </c>
    </row>
    <row r="71" spans="1:20" x14ac:dyDescent="0.25">
      <c r="A71" s="6" t="s">
        <v>16</v>
      </c>
      <c r="B71" s="16" t="s">
        <v>4934</v>
      </c>
      <c r="C71" s="16" t="s">
        <v>4944</v>
      </c>
      <c r="E71" s="20">
        <v>254.61</v>
      </c>
      <c r="F71" s="20">
        <v>247.42</v>
      </c>
      <c r="G71" s="22">
        <f t="shared" si="1"/>
        <v>2.9059898148896719E-2</v>
      </c>
      <c r="H71" s="15">
        <v>96</v>
      </c>
      <c r="I71" s="15">
        <v>78</v>
      </c>
      <c r="J71" s="29">
        <v>46238</v>
      </c>
      <c r="K71" s="31">
        <v>226.56</v>
      </c>
      <c r="L71" s="38">
        <f t="shared" si="2"/>
        <v>0.12380826271186446</v>
      </c>
      <c r="M71" s="31">
        <v>237.33</v>
      </c>
      <c r="N71" s="38">
        <f t="shared" si="3"/>
        <v>7.2810011376564274E-2</v>
      </c>
      <c r="O71" s="31">
        <v>225.83</v>
      </c>
      <c r="P71" s="38">
        <f t="shared" si="4"/>
        <v>0.12744099543904708</v>
      </c>
      <c r="Q71" s="16" t="s">
        <v>4945</v>
      </c>
    </row>
    <row r="72" spans="1:20" x14ac:dyDescent="0.25">
      <c r="A72" s="6" t="s">
        <v>17</v>
      </c>
      <c r="B72" s="16" t="s">
        <v>2624</v>
      </c>
      <c r="C72" s="16" t="s">
        <v>2637</v>
      </c>
      <c r="E72" s="20">
        <v>50.13</v>
      </c>
      <c r="F72" s="20">
        <v>47.47</v>
      </c>
      <c r="G72" s="22">
        <f t="shared" si="1"/>
        <v>5.6035390773119947E-2</v>
      </c>
      <c r="H72" s="15">
        <v>98</v>
      </c>
      <c r="I72" s="15">
        <v>77</v>
      </c>
      <c r="J72" s="29">
        <v>46239</v>
      </c>
      <c r="K72" s="31">
        <v>44.4</v>
      </c>
      <c r="L72" s="38">
        <f t="shared" si="2"/>
        <v>0.12905405405405415</v>
      </c>
      <c r="M72" s="31">
        <v>47.18</v>
      </c>
      <c r="N72" s="38">
        <f t="shared" si="3"/>
        <v>6.252649427723618E-2</v>
      </c>
      <c r="O72" s="31">
        <v>44.36</v>
      </c>
      <c r="P72" s="38">
        <f t="shared" si="4"/>
        <v>0.13007213706041487</v>
      </c>
      <c r="Q72" s="16" t="s">
        <v>4935</v>
      </c>
    </row>
    <row r="73" spans="1:20" x14ac:dyDescent="0.25">
      <c r="A73" s="6" t="s">
        <v>31</v>
      </c>
      <c r="B73" s="16" t="s">
        <v>4807</v>
      </c>
      <c r="C73" s="16" t="s">
        <v>2346</v>
      </c>
      <c r="E73" s="20">
        <v>404.35</v>
      </c>
      <c r="F73" s="20">
        <v>382.16</v>
      </c>
      <c r="G73" s="22">
        <f t="shared" si="1"/>
        <v>5.8064684948712572E-2</v>
      </c>
      <c r="H73" s="15">
        <v>97</v>
      </c>
      <c r="I73" s="15">
        <v>85</v>
      </c>
      <c r="J73" s="29">
        <v>46219</v>
      </c>
      <c r="K73" s="31">
        <v>369.06</v>
      </c>
      <c r="L73" s="38">
        <f t="shared" si="2"/>
        <v>9.5621308188370516E-2</v>
      </c>
      <c r="M73" s="31">
        <v>395.6</v>
      </c>
      <c r="N73" s="38">
        <f t="shared" si="3"/>
        <v>2.2118301314459049E-2</v>
      </c>
      <c r="O73" s="31">
        <v>367.59</v>
      </c>
      <c r="P73" s="38">
        <f t="shared" si="4"/>
        <v>0.10000272042220966</v>
      </c>
      <c r="Q73" s="16" t="s">
        <v>4939</v>
      </c>
    </row>
    <row r="74" spans="1:20" x14ac:dyDescent="0.25">
      <c r="A74" s="6" t="s">
        <v>33</v>
      </c>
      <c r="B74" s="16" t="s">
        <v>4892</v>
      </c>
      <c r="C74" s="16" t="s">
        <v>4904</v>
      </c>
      <c r="E74" s="20">
        <v>448.74</v>
      </c>
      <c r="F74" s="20">
        <v>421.03</v>
      </c>
      <c r="G74" s="22">
        <f t="shared" si="1"/>
        <v>6.5814787544830625E-2</v>
      </c>
      <c r="H74" s="15">
        <v>86</v>
      </c>
      <c r="I74" s="15">
        <v>79</v>
      </c>
      <c r="J74" s="29">
        <v>46238</v>
      </c>
      <c r="K74" s="31">
        <v>395.55</v>
      </c>
      <c r="L74" s="38">
        <f t="shared" si="2"/>
        <v>0.13447098976109215</v>
      </c>
      <c r="M74" s="31">
        <v>429.67</v>
      </c>
      <c r="N74" s="38">
        <f t="shared" si="3"/>
        <v>4.4382898503502667E-2</v>
      </c>
      <c r="O74" s="31">
        <v>394.17</v>
      </c>
      <c r="P74" s="38">
        <f t="shared" si="4"/>
        <v>0.13844280386635205</v>
      </c>
      <c r="Q74" s="16" t="s">
        <v>4940</v>
      </c>
    </row>
    <row r="75" spans="1:20" x14ac:dyDescent="0.25">
      <c r="A75" s="6" t="s">
        <v>34</v>
      </c>
      <c r="B75" s="16" t="s">
        <v>4850</v>
      </c>
      <c r="C75" s="16" t="s">
        <v>4867</v>
      </c>
      <c r="E75" s="20">
        <v>28.84</v>
      </c>
      <c r="F75" s="20">
        <v>27.01</v>
      </c>
      <c r="G75" s="22">
        <f t="shared" si="1"/>
        <v>6.7752684191040288E-2</v>
      </c>
      <c r="H75" s="15">
        <v>67</v>
      </c>
      <c r="I75" s="15">
        <v>84</v>
      </c>
      <c r="J75" s="32">
        <v>46162</v>
      </c>
      <c r="K75" s="31">
        <v>25.79</v>
      </c>
      <c r="L75" s="38">
        <f t="shared" si="2"/>
        <v>0.11826289259402872</v>
      </c>
      <c r="M75" s="31">
        <v>27.89</v>
      </c>
      <c r="N75" s="38">
        <f t="shared" si="3"/>
        <v>3.4062387952671185E-2</v>
      </c>
      <c r="O75" s="31">
        <v>25.66</v>
      </c>
      <c r="P75" s="38">
        <f t="shared" si="4"/>
        <v>0.12392829306313327</v>
      </c>
      <c r="Q75" s="16" t="s">
        <v>4868</v>
      </c>
    </row>
    <row r="76" spans="1:20" x14ac:dyDescent="0.25">
      <c r="A76" s="6" t="s">
        <v>35</v>
      </c>
      <c r="B76" s="16" t="s">
        <v>4890</v>
      </c>
      <c r="C76" s="16" t="s">
        <v>4900</v>
      </c>
      <c r="E76" s="20">
        <v>24.21</v>
      </c>
      <c r="F76" s="20">
        <v>21.73</v>
      </c>
      <c r="G76" s="22">
        <f t="shared" si="1"/>
        <v>0.11412793373216752</v>
      </c>
      <c r="H76" s="15">
        <v>28</v>
      </c>
      <c r="I76" s="15">
        <v>90</v>
      </c>
      <c r="J76" s="29">
        <v>46240</v>
      </c>
      <c r="K76" s="31">
        <v>19.010000000000002</v>
      </c>
      <c r="L76" s="38">
        <f t="shared" si="2"/>
        <v>0.27354024197790633</v>
      </c>
      <c r="M76" s="31">
        <v>21.83</v>
      </c>
      <c r="N76" s="38">
        <f t="shared" si="3"/>
        <v>0.10902427851580407</v>
      </c>
      <c r="O76" s="31">
        <v>18.760000000000002</v>
      </c>
      <c r="P76" s="38">
        <f t="shared" si="4"/>
        <v>0.29051172707889117</v>
      </c>
      <c r="Q76" s="16" t="s">
        <v>4938</v>
      </c>
    </row>
    <row r="77" spans="1:20" x14ac:dyDescent="0.25">
      <c r="A77" s="6" t="s">
        <v>38</v>
      </c>
      <c r="B77" s="16" t="s">
        <v>4243</v>
      </c>
      <c r="C77" s="16" t="s">
        <v>4821</v>
      </c>
      <c r="E77" s="20">
        <v>232.68</v>
      </c>
      <c r="F77" s="20">
        <v>192.86</v>
      </c>
      <c r="G77" s="22">
        <f t="shared" si="1"/>
        <v>0.20647101524421854</v>
      </c>
      <c r="H77" s="15">
        <v>71</v>
      </c>
      <c r="I77" s="15">
        <v>92</v>
      </c>
      <c r="J77" s="29">
        <v>46245</v>
      </c>
      <c r="K77" s="31">
        <v>163.71</v>
      </c>
      <c r="L77" s="38">
        <f t="shared" si="2"/>
        <v>0.42129375114531792</v>
      </c>
      <c r="M77" s="31">
        <v>199.22</v>
      </c>
      <c r="N77" s="38">
        <f t="shared" si="3"/>
        <v>0.16795502459592415</v>
      </c>
      <c r="O77" s="31">
        <v>158.74</v>
      </c>
      <c r="P77" s="38">
        <f t="shared" si="4"/>
        <v>0.4657931208265087</v>
      </c>
      <c r="Q77" s="16" t="s">
        <v>4937</v>
      </c>
    </row>
    <row r="78" spans="1:20" x14ac:dyDescent="0.25">
      <c r="A78" s="6" t="s">
        <v>44</v>
      </c>
      <c r="B78" s="16" t="s">
        <v>3107</v>
      </c>
      <c r="C78" s="16" t="s">
        <v>3114</v>
      </c>
      <c r="E78" s="20">
        <v>124.77</v>
      </c>
      <c r="F78" s="20">
        <v>93.1</v>
      </c>
      <c r="G78" s="22">
        <f t="shared" si="1"/>
        <v>0.34017185821697105</v>
      </c>
      <c r="H78" s="15">
        <v>48</v>
      </c>
      <c r="I78" s="15">
        <v>98</v>
      </c>
      <c r="J78" s="29">
        <v>46240</v>
      </c>
      <c r="K78" s="31">
        <v>80.59</v>
      </c>
      <c r="L78" s="38">
        <f t="shared" si="2"/>
        <v>0.54820697356992176</v>
      </c>
      <c r="M78" s="31">
        <v>97.37</v>
      </c>
      <c r="N78" s="38">
        <f t="shared" si="3"/>
        <v>0.28140084214850558</v>
      </c>
      <c r="O78" s="31">
        <v>79.25</v>
      </c>
      <c r="P78" s="38">
        <f t="shared" si="4"/>
        <v>0.57438485804416395</v>
      </c>
      <c r="Q78" s="16" t="s">
        <v>4941</v>
      </c>
    </row>
    <row r="79" spans="1:20" x14ac:dyDescent="0.25">
      <c r="A79" s="6" t="s">
        <v>45</v>
      </c>
    </row>
    <row r="80" spans="1:20" x14ac:dyDescent="0.25">
      <c r="A80" s="6" t="s">
        <v>46</v>
      </c>
    </row>
    <row r="81" spans="1:1" x14ac:dyDescent="0.25">
      <c r="A81" s="6" t="s">
        <v>47</v>
      </c>
    </row>
    <row r="82" spans="1:1" x14ac:dyDescent="0.25">
      <c r="A82" s="6" t="s">
        <v>54</v>
      </c>
    </row>
    <row r="83" spans="1:1" x14ac:dyDescent="0.25">
      <c r="A83" s="6" t="s">
        <v>56</v>
      </c>
    </row>
    <row r="84" spans="1:1" x14ac:dyDescent="0.25">
      <c r="A84" s="6" t="s">
        <v>63</v>
      </c>
    </row>
    <row r="85" spans="1:1" x14ac:dyDescent="0.25">
      <c r="A85" s="6" t="s">
        <v>64</v>
      </c>
    </row>
    <row r="86" spans="1:1" x14ac:dyDescent="0.25">
      <c r="A86" s="6" t="s">
        <v>65</v>
      </c>
    </row>
    <row r="87" spans="1:1" x14ac:dyDescent="0.25">
      <c r="A87" s="6" t="s">
        <v>66</v>
      </c>
    </row>
    <row r="88" spans="1:1" x14ac:dyDescent="0.25">
      <c r="A88" s="6" t="s">
        <v>67</v>
      </c>
    </row>
    <row r="89" spans="1:1" x14ac:dyDescent="0.25">
      <c r="A89" s="6" t="s">
        <v>68</v>
      </c>
    </row>
    <row r="90" spans="1:1" x14ac:dyDescent="0.25">
      <c r="A90" s="6" t="s">
        <v>69</v>
      </c>
    </row>
    <row r="91" spans="1:1" x14ac:dyDescent="0.25">
      <c r="A91" s="6" t="s">
        <v>70</v>
      </c>
    </row>
    <row r="92" spans="1:1" x14ac:dyDescent="0.25">
      <c r="A92" s="6" t="s">
        <v>75</v>
      </c>
    </row>
    <row r="93" spans="1:1" x14ac:dyDescent="0.25">
      <c r="A93" s="6" t="s">
        <v>76</v>
      </c>
    </row>
    <row r="94" spans="1:1" x14ac:dyDescent="0.25">
      <c r="A94" s="6" t="s">
        <v>78</v>
      </c>
    </row>
    <row r="95" spans="1:1" x14ac:dyDescent="0.25">
      <c r="A95" s="6" t="s">
        <v>79</v>
      </c>
    </row>
    <row r="96" spans="1:1" x14ac:dyDescent="0.25">
      <c r="A96" s="6" t="s">
        <v>81</v>
      </c>
    </row>
    <row r="97" spans="1:17" x14ac:dyDescent="0.25">
      <c r="A97" s="6" t="s">
        <v>119</v>
      </c>
      <c r="Q97" s="16"/>
    </row>
    <row r="98" spans="1:17" x14ac:dyDescent="0.25">
      <c r="A98" s="6" t="s">
        <v>148</v>
      </c>
    </row>
    <row r="99" spans="1:17" x14ac:dyDescent="0.25">
      <c r="A99" s="6" t="s">
        <v>149</v>
      </c>
      <c r="J99" s="29"/>
    </row>
    <row r="102" spans="1:17" x14ac:dyDescent="0.25">
      <c r="J102" s="29"/>
    </row>
    <row r="103" spans="1:17" x14ac:dyDescent="0.25">
      <c r="J103" s="29"/>
    </row>
    <row r="104" spans="1:17" x14ac:dyDescent="0.25">
      <c r="J104" s="2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sheetData>
  <sortState xmlns:xlrd2="http://schemas.microsoft.com/office/spreadsheetml/2017/richdata2" ref="B65:Q78">
    <sortCondition ref="G65:G78"/>
  </sortState>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D3183-1D19-4BF1-9CAB-2EE4A99660E6}">
  <dimension ref="A1:XFD159"/>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46157</v>
      </c>
      <c r="I3" s="2"/>
      <c r="J3" s="29">
        <v>46160</v>
      </c>
      <c r="K3" s="28">
        <v>46161</v>
      </c>
      <c r="L3" s="28">
        <v>46162</v>
      </c>
      <c r="M3" s="28">
        <v>46163</v>
      </c>
      <c r="N3" s="28">
        <v>46164</v>
      </c>
      <c r="P3" s="2" t="s">
        <v>82</v>
      </c>
      <c r="R3" s="2" t="s">
        <v>82</v>
      </c>
    </row>
    <row r="4" spans="1:18" ht="15.75" thickBot="1" x14ac:dyDescent="0.3">
      <c r="A4" t="s">
        <v>0</v>
      </c>
      <c r="C4" s="10">
        <v>46160</v>
      </c>
      <c r="D4" s="11" t="s">
        <v>32</v>
      </c>
      <c r="E4" s="10">
        <v>46164</v>
      </c>
      <c r="J4" s="2" t="s">
        <v>26</v>
      </c>
      <c r="K4" s="2" t="s">
        <v>27</v>
      </c>
      <c r="L4" s="2" t="s">
        <v>28</v>
      </c>
      <c r="M4" s="2" t="s">
        <v>29</v>
      </c>
      <c r="N4" s="2" t="s">
        <v>30</v>
      </c>
    </row>
    <row r="5" spans="1:18" ht="15.75" thickBot="1" x14ac:dyDescent="0.3">
      <c r="A5" t="s">
        <v>910</v>
      </c>
      <c r="F5" s="8">
        <v>23241.99</v>
      </c>
      <c r="G5" s="36" t="s">
        <v>25</v>
      </c>
      <c r="H5" s="8">
        <v>26225.14</v>
      </c>
      <c r="J5" s="14">
        <v>26090.73</v>
      </c>
      <c r="K5" s="14">
        <v>25870.71</v>
      </c>
      <c r="L5" s="14">
        <v>26270.36</v>
      </c>
      <c r="M5" s="14">
        <v>26293.1</v>
      </c>
      <c r="N5" s="14">
        <v>26343.97</v>
      </c>
      <c r="P5" s="5">
        <f>(N5-H5)/H5</f>
        <v>4.5311483561194243E-3</v>
      </c>
      <c r="R5" s="5">
        <f>(N5-F5)/F5</f>
        <v>0.13346447528804545</v>
      </c>
    </row>
    <row r="6" spans="1:18" ht="15.75" thickBot="1" x14ac:dyDescent="0.3">
      <c r="A6" t="s">
        <v>302</v>
      </c>
      <c r="C6" s="40" t="s">
        <v>340</v>
      </c>
      <c r="D6" s="1"/>
      <c r="E6" s="1"/>
      <c r="F6" s="9">
        <v>6845.5</v>
      </c>
      <c r="G6" s="36" t="s">
        <v>107</v>
      </c>
      <c r="H6" s="9">
        <v>7408.5</v>
      </c>
      <c r="J6" s="14">
        <v>7403.05</v>
      </c>
      <c r="K6" s="17">
        <v>7363.61</v>
      </c>
      <c r="L6" s="17">
        <v>7432.97</v>
      </c>
      <c r="M6" s="14">
        <v>7445.72</v>
      </c>
      <c r="N6" s="14">
        <v>7473.57</v>
      </c>
      <c r="P6" s="5">
        <f>(N6-H6)/H6</f>
        <v>8.7831544847134652E-3</v>
      </c>
      <c r="R6" s="5">
        <f>(N6-F6)/F6</f>
        <v>9.1749324373676097E-2</v>
      </c>
    </row>
    <row r="7" spans="1:18" x14ac:dyDescent="0.25">
      <c r="C7" s="35"/>
      <c r="J7" s="12"/>
    </row>
    <row r="8" spans="1:18" x14ac:dyDescent="0.25">
      <c r="C8" s="12"/>
      <c r="J8" s="12"/>
    </row>
    <row r="9" spans="1:18" x14ac:dyDescent="0.25">
      <c r="C9" s="12"/>
      <c r="J9" s="12"/>
    </row>
    <row r="10" spans="1:18" x14ac:dyDescent="0.25">
      <c r="A10" t="s">
        <v>3</v>
      </c>
      <c r="C10" s="16"/>
      <c r="D10" t="s">
        <v>217</v>
      </c>
      <c r="J10" s="16"/>
    </row>
    <row r="11" spans="1:18" x14ac:dyDescent="0.25">
      <c r="C11" s="27"/>
      <c r="J11" s="16"/>
    </row>
    <row r="12" spans="1:18" x14ac:dyDescent="0.25">
      <c r="C12" s="27"/>
      <c r="J12" s="16"/>
    </row>
    <row r="13" spans="1:18" x14ac:dyDescent="0.25">
      <c r="C13" s="27"/>
      <c r="J13" s="16"/>
    </row>
    <row r="14" spans="1:18" x14ac:dyDescent="0.25">
      <c r="C14" s="27"/>
      <c r="J14" s="16"/>
    </row>
    <row r="15" spans="1:18" x14ac:dyDescent="0.25">
      <c r="C15" s="27"/>
      <c r="J15" s="16"/>
    </row>
    <row r="16" spans="1:18" x14ac:dyDescent="0.25">
      <c r="C16" s="27"/>
      <c r="J16" s="16"/>
    </row>
    <row r="17" spans="3:10" x14ac:dyDescent="0.25">
      <c r="C17" s="27"/>
      <c r="J17" s="16"/>
    </row>
    <row r="18" spans="3:10" x14ac:dyDescent="0.25">
      <c r="C18" s="27"/>
      <c r="J18" s="16"/>
    </row>
    <row r="19" spans="3:10" x14ac:dyDescent="0.25">
      <c r="C19" s="27"/>
      <c r="J19" s="16"/>
    </row>
    <row r="20" spans="3:10" x14ac:dyDescent="0.25">
      <c r="C20" s="27"/>
      <c r="J20" s="16"/>
    </row>
    <row r="21" spans="3:10" x14ac:dyDescent="0.25">
      <c r="C21" s="16"/>
      <c r="J21" s="16"/>
    </row>
    <row r="22" spans="3:10" x14ac:dyDescent="0.25">
      <c r="C22" s="16"/>
      <c r="J22" s="16"/>
    </row>
    <row r="23" spans="3:10" x14ac:dyDescent="0.25">
      <c r="C23" s="16"/>
      <c r="J23" s="16"/>
    </row>
    <row r="24" spans="3:10" x14ac:dyDescent="0.25">
      <c r="C24" s="16"/>
      <c r="J24" s="16"/>
    </row>
    <row r="25" spans="3:10" x14ac:dyDescent="0.25">
      <c r="C25" s="12" t="s">
        <v>182</v>
      </c>
      <c r="D25" s="12"/>
      <c r="J25" s="16"/>
    </row>
    <row r="26" spans="3:10" x14ac:dyDescent="0.25">
      <c r="C26" s="12" t="s">
        <v>163</v>
      </c>
      <c r="D26" s="12"/>
      <c r="J26" s="16"/>
    </row>
    <row r="27" spans="3:10" x14ac:dyDescent="0.25">
      <c r="C27" s="12" t="s">
        <v>4084</v>
      </c>
      <c r="D27" s="12"/>
      <c r="J27" s="16"/>
    </row>
    <row r="28" spans="3:10" x14ac:dyDescent="0.25">
      <c r="F28" s="2" t="s">
        <v>154</v>
      </c>
      <c r="J28" s="16"/>
    </row>
    <row r="29" spans="3:10" x14ac:dyDescent="0.25">
      <c r="C29" t="s">
        <v>102</v>
      </c>
      <c r="D29" s="5">
        <v>0.2515</v>
      </c>
      <c r="E29" s="7"/>
      <c r="F29" s="2" t="s">
        <v>155</v>
      </c>
      <c r="I29" s="5"/>
      <c r="J29" s="16"/>
    </row>
    <row r="30" spans="3:10" x14ac:dyDescent="0.25">
      <c r="C30" s="16"/>
      <c r="D30" s="5"/>
      <c r="E30" s="7"/>
      <c r="F30" s="5"/>
      <c r="I30" s="5"/>
      <c r="J30" s="16"/>
    </row>
    <row r="31" spans="3:10" x14ac:dyDescent="0.25">
      <c r="C31" s="16"/>
      <c r="D31" s="5"/>
      <c r="E31" s="7"/>
      <c r="F31" s="34"/>
      <c r="I31" s="5"/>
      <c r="J31" s="16"/>
    </row>
    <row r="32" spans="3:10" x14ac:dyDescent="0.25">
      <c r="C32" t="s">
        <v>2289</v>
      </c>
      <c r="D32" s="5">
        <v>0.13950000000000001</v>
      </c>
      <c r="F32" s="5">
        <v>8.6999999999999994E-3</v>
      </c>
      <c r="I32" s="5"/>
      <c r="J32" s="16"/>
    </row>
    <row r="33" spans="1:19 16384:16384" x14ac:dyDescent="0.25">
      <c r="C33" t="s">
        <v>3878</v>
      </c>
      <c r="D33" s="5">
        <v>7.3599999999999999E-2</v>
      </c>
      <c r="F33" s="5">
        <v>-7.0900000000000005E-2</v>
      </c>
      <c r="I33" s="5"/>
      <c r="J33" s="16"/>
    </row>
    <row r="34" spans="1:19 16384:16384" x14ac:dyDescent="0.25">
      <c r="C34" t="s">
        <v>4669</v>
      </c>
      <c r="D34" s="5">
        <v>0.1056</v>
      </c>
      <c r="F34" s="5">
        <v>-7.8E-2</v>
      </c>
      <c r="I34" s="5"/>
      <c r="J34" s="16"/>
    </row>
    <row r="35" spans="1:19 16384:16384" x14ac:dyDescent="0.25">
      <c r="C35" t="s">
        <v>3671</v>
      </c>
      <c r="D35" s="5">
        <v>0.1187</v>
      </c>
      <c r="F35" s="5">
        <v>-6.4000000000000003E-3</v>
      </c>
      <c r="I35" s="5"/>
      <c r="J35" s="16"/>
    </row>
    <row r="36" spans="1:19 16384:16384" x14ac:dyDescent="0.25">
      <c r="C36" t="s">
        <v>1666</v>
      </c>
      <c r="D36" s="5">
        <v>0.20319999999999999</v>
      </c>
      <c r="F36" s="5">
        <v>4.7999999999999996E-3</v>
      </c>
      <c r="I36" s="5"/>
      <c r="J36" s="16"/>
    </row>
    <row r="37" spans="1:19 16384:16384" x14ac:dyDescent="0.25">
      <c r="C37" t="s">
        <v>3206</v>
      </c>
      <c r="D37" s="5">
        <v>0.1079</v>
      </c>
      <c r="F37" s="5">
        <v>-8.6699999999999999E-2</v>
      </c>
      <c r="I37" s="5"/>
      <c r="J37" s="16"/>
    </row>
    <row r="38" spans="1:19 16384:16384" x14ac:dyDescent="0.25">
      <c r="D38" s="5"/>
      <c r="F38" s="5"/>
      <c r="I38" s="5"/>
      <c r="J38" s="16"/>
      <c r="XFD38">
        <v>7</v>
      </c>
    </row>
    <row r="39" spans="1:19 16384:16384" x14ac:dyDescent="0.25">
      <c r="G39" s="22"/>
      <c r="H39" s="16"/>
      <c r="I39" s="5"/>
      <c r="J39" s="16"/>
    </row>
    <row r="40" spans="1:19 16384:16384" x14ac:dyDescent="0.25">
      <c r="G40" s="22"/>
      <c r="H40" s="16"/>
      <c r="I40" s="5"/>
      <c r="J40" s="16"/>
    </row>
    <row r="41" spans="1:19 16384:16384" x14ac:dyDescent="0.25">
      <c r="G41" s="22"/>
      <c r="H41" s="16"/>
      <c r="I41" s="5"/>
      <c r="J41" s="16"/>
    </row>
    <row r="42" spans="1:19 16384:16384" x14ac:dyDescent="0.25">
      <c r="G42" s="22"/>
      <c r="H42" s="16"/>
      <c r="I42" s="5"/>
      <c r="J42" s="16"/>
    </row>
    <row r="43" spans="1:19 16384:16384" x14ac:dyDescent="0.25">
      <c r="D43" s="5"/>
      <c r="E43" s="21"/>
      <c r="F43" s="34"/>
      <c r="G43" s="22"/>
      <c r="H43" s="16"/>
      <c r="I43" s="5"/>
      <c r="J43" s="16"/>
    </row>
    <row r="44" spans="1:19 16384:16384" x14ac:dyDescent="0.25">
      <c r="D44" s="5">
        <f>SUM(D29:D43)</f>
        <v>1</v>
      </c>
      <c r="F44" s="34"/>
      <c r="I44" s="22"/>
      <c r="J44" s="16"/>
    </row>
    <row r="45" spans="1:19 16384:16384" x14ac:dyDescent="0.25">
      <c r="E45" s="21"/>
      <c r="F45" s="16"/>
      <c r="G45" s="22"/>
      <c r="H45" s="16"/>
      <c r="I45" s="22"/>
      <c r="J45" s="16"/>
    </row>
    <row r="46" spans="1:19 16384:16384" x14ac:dyDescent="0.25">
      <c r="C46" s="12"/>
      <c r="D46" s="5"/>
      <c r="E46" s="21"/>
      <c r="F46" s="16"/>
      <c r="G46" s="22"/>
      <c r="H46" s="16"/>
      <c r="I46" s="22"/>
      <c r="J46" s="16"/>
    </row>
    <row r="47" spans="1:19 16384:16384" x14ac:dyDescent="0.25">
      <c r="C47" s="12"/>
      <c r="E47" s="21"/>
      <c r="F47" s="15" t="s">
        <v>108</v>
      </c>
      <c r="G47" s="16"/>
      <c r="H47" s="12"/>
      <c r="I47" s="16"/>
    </row>
    <row r="48" spans="1:19 16384:16384" x14ac:dyDescent="0.25">
      <c r="A48" t="s">
        <v>4</v>
      </c>
      <c r="C48" s="12"/>
      <c r="E48" s="24" t="s">
        <v>6</v>
      </c>
      <c r="F48" s="24" t="s">
        <v>7</v>
      </c>
      <c r="G48" s="24" t="s">
        <v>8</v>
      </c>
      <c r="H48" s="24" t="s">
        <v>9</v>
      </c>
      <c r="I48" s="24" t="s">
        <v>21</v>
      </c>
      <c r="J48" s="24" t="s">
        <v>23</v>
      </c>
      <c r="K48" s="24" t="s">
        <v>22</v>
      </c>
      <c r="L48" s="24" t="s">
        <v>120</v>
      </c>
      <c r="M48" s="23" t="s">
        <v>10</v>
      </c>
      <c r="N48" s="25"/>
      <c r="O48" s="25"/>
      <c r="P48" s="25"/>
      <c r="Q48" s="25"/>
      <c r="R48" s="25"/>
      <c r="S48" s="25"/>
    </row>
    <row r="49" spans="1:17" x14ac:dyDescent="0.25">
      <c r="A49" s="6" t="s">
        <v>5</v>
      </c>
      <c r="B49" t="s">
        <v>2289</v>
      </c>
      <c r="E49" s="4">
        <v>1049.23</v>
      </c>
      <c r="F49" s="4">
        <v>643.41999999999996</v>
      </c>
      <c r="G49" s="5">
        <f t="shared" ref="G49:G52" si="0">(E49-F49)/F49</f>
        <v>0.63070778029902719</v>
      </c>
      <c r="H49" s="20">
        <v>980</v>
      </c>
      <c r="I49" s="4">
        <v>701</v>
      </c>
      <c r="J49" s="2">
        <v>93</v>
      </c>
      <c r="K49" s="2">
        <v>86</v>
      </c>
      <c r="L49" s="2"/>
      <c r="M49" t="s">
        <v>4883</v>
      </c>
    </row>
    <row r="50" spans="1:17" x14ac:dyDescent="0.25">
      <c r="A50" s="6" t="s">
        <v>11</v>
      </c>
      <c r="B50" t="s">
        <v>3878</v>
      </c>
      <c r="E50" s="4">
        <v>241.99</v>
      </c>
      <c r="F50" s="4">
        <v>172.29</v>
      </c>
      <c r="G50" s="5">
        <f t="shared" si="0"/>
        <v>0.40455046723547516</v>
      </c>
      <c r="H50" s="20">
        <v>205</v>
      </c>
      <c r="I50" s="4">
        <v>168.08</v>
      </c>
      <c r="J50" s="2">
        <v>95</v>
      </c>
      <c r="K50" s="37">
        <v>90</v>
      </c>
      <c r="L50" s="2"/>
      <c r="M50" t="s">
        <v>4927</v>
      </c>
    </row>
    <row r="51" spans="1:17" x14ac:dyDescent="0.25">
      <c r="A51" s="6" t="s">
        <v>12</v>
      </c>
      <c r="B51" t="s">
        <v>4669</v>
      </c>
      <c r="E51" s="4">
        <v>84.26</v>
      </c>
      <c r="F51" s="20">
        <v>83.93</v>
      </c>
      <c r="G51" s="5">
        <f t="shared" si="0"/>
        <v>3.9318479685451959E-3</v>
      </c>
      <c r="H51" s="13">
        <v>79</v>
      </c>
      <c r="I51" s="4">
        <v>80.06</v>
      </c>
      <c r="J51" s="2">
        <v>90</v>
      </c>
      <c r="K51" s="2">
        <v>44</v>
      </c>
      <c r="L51" s="2"/>
      <c r="M51" t="s">
        <v>4928</v>
      </c>
    </row>
    <row r="52" spans="1:17" x14ac:dyDescent="0.25">
      <c r="A52" s="6" t="s">
        <v>13</v>
      </c>
      <c r="B52" t="s">
        <v>3671</v>
      </c>
      <c r="E52" s="4">
        <v>271.26</v>
      </c>
      <c r="F52" s="20">
        <v>247.63</v>
      </c>
      <c r="G52" s="5">
        <f t="shared" si="0"/>
        <v>9.5424625449258962E-2</v>
      </c>
      <c r="H52" s="20">
        <v>238</v>
      </c>
      <c r="I52" s="4">
        <v>226.73</v>
      </c>
      <c r="J52" s="2">
        <v>93</v>
      </c>
      <c r="K52" s="2">
        <v>91</v>
      </c>
      <c r="L52" s="2">
        <v>36</v>
      </c>
      <c r="M52" t="s">
        <v>4926</v>
      </c>
    </row>
    <row r="53" spans="1:17" x14ac:dyDescent="0.25">
      <c r="A53" s="6" t="s">
        <v>14</v>
      </c>
      <c r="B53" t="s">
        <v>1666</v>
      </c>
      <c r="E53" s="4">
        <v>848.84</v>
      </c>
      <c r="F53" s="4">
        <v>461.87</v>
      </c>
      <c r="G53" s="5">
        <f>(E53-F53)/F53</f>
        <v>0.83783315651590284</v>
      </c>
      <c r="H53" s="13">
        <v>675</v>
      </c>
      <c r="I53" s="4">
        <v>472.61</v>
      </c>
      <c r="J53" s="2">
        <v>98</v>
      </c>
      <c r="K53" s="2">
        <v>99</v>
      </c>
      <c r="L53" s="2"/>
      <c r="M53" t="s">
        <v>4929</v>
      </c>
    </row>
    <row r="54" spans="1:17" x14ac:dyDescent="0.25">
      <c r="A54" s="6" t="s">
        <v>15</v>
      </c>
      <c r="B54" t="s">
        <v>3206</v>
      </c>
      <c r="E54" s="4">
        <v>172.17</v>
      </c>
      <c r="F54" s="4">
        <v>194.5</v>
      </c>
      <c r="G54" s="5">
        <f>(E54-F54)/F54</f>
        <v>-0.11480719794344479</v>
      </c>
      <c r="H54" s="13">
        <v>169</v>
      </c>
      <c r="I54" s="4">
        <v>198.97</v>
      </c>
      <c r="J54" s="2">
        <v>86</v>
      </c>
      <c r="K54" s="2">
        <v>84</v>
      </c>
      <c r="L54" s="2">
        <v>35</v>
      </c>
      <c r="M54" t="s">
        <v>4930</v>
      </c>
    </row>
    <row r="55" spans="1:17" x14ac:dyDescent="0.25">
      <c r="A55" s="6" t="s">
        <v>16</v>
      </c>
      <c r="E55" s="4"/>
      <c r="F55" s="4"/>
      <c r="G55" s="5"/>
      <c r="H55" s="20"/>
      <c r="I55" s="4"/>
      <c r="J55" s="2"/>
      <c r="K55" s="2"/>
    </row>
    <row r="56" spans="1:17" x14ac:dyDescent="0.25">
      <c r="A56" s="6" t="s">
        <v>17</v>
      </c>
      <c r="L56" s="2"/>
    </row>
    <row r="57" spans="1:17" x14ac:dyDescent="0.25">
      <c r="A57" s="6" t="s">
        <v>31</v>
      </c>
      <c r="E57" s="4"/>
      <c r="F57" s="4"/>
      <c r="G57" s="5"/>
      <c r="H57" s="13"/>
      <c r="I57" s="4"/>
      <c r="J57" s="2"/>
      <c r="K57" s="2"/>
      <c r="L57" s="2"/>
    </row>
    <row r="58" spans="1:17" x14ac:dyDescent="0.25">
      <c r="A58" s="6" t="s">
        <v>33</v>
      </c>
      <c r="L58" s="2"/>
    </row>
    <row r="59" spans="1:17" x14ac:dyDescent="0.25">
      <c r="A59" s="6" t="s">
        <v>34</v>
      </c>
      <c r="L59" s="2"/>
    </row>
    <row r="60" spans="1:17" x14ac:dyDescent="0.25">
      <c r="A60" s="6" t="s">
        <v>35</v>
      </c>
      <c r="E60" s="4"/>
      <c r="F60" s="4"/>
      <c r="H60" s="4"/>
      <c r="I60" s="4"/>
      <c r="L60" s="2"/>
    </row>
    <row r="62" spans="1:17" x14ac:dyDescent="0.25">
      <c r="E62" s="7"/>
      <c r="G62" s="2" t="s">
        <v>128</v>
      </c>
      <c r="J62" s="2" t="s">
        <v>127</v>
      </c>
      <c r="L62" s="2" t="s">
        <v>150</v>
      </c>
      <c r="N62" s="2" t="s">
        <v>150</v>
      </c>
      <c r="P62" s="2" t="s">
        <v>150</v>
      </c>
    </row>
    <row r="63" spans="1:17" x14ac:dyDescent="0.25">
      <c r="A63" s="3" t="s">
        <v>18</v>
      </c>
      <c r="E63" s="18" t="s">
        <v>6</v>
      </c>
      <c r="F63" s="18" t="s">
        <v>21</v>
      </c>
      <c r="G63" s="18" t="s">
        <v>129</v>
      </c>
      <c r="H63" s="18" t="s">
        <v>22</v>
      </c>
      <c r="I63" s="18" t="s">
        <v>23</v>
      </c>
      <c r="J63" s="18" t="s">
        <v>22</v>
      </c>
      <c r="K63" s="18" t="s">
        <v>146</v>
      </c>
      <c r="L63" s="18" t="s">
        <v>146</v>
      </c>
      <c r="M63" s="18" t="s">
        <v>130</v>
      </c>
      <c r="N63" s="18" t="s">
        <v>130</v>
      </c>
      <c r="O63" s="18" t="s">
        <v>131</v>
      </c>
      <c r="P63" s="18" t="s">
        <v>131</v>
      </c>
      <c r="Q63" s="19" t="s">
        <v>10</v>
      </c>
    </row>
    <row r="64" spans="1:17" x14ac:dyDescent="0.25">
      <c r="A64" s="3"/>
      <c r="E64" s="18"/>
      <c r="F64" s="18"/>
      <c r="G64" s="18"/>
      <c r="H64" s="18"/>
      <c r="I64" s="18"/>
      <c r="J64" s="18"/>
      <c r="K64" s="18"/>
      <c r="M64" s="18"/>
      <c r="O64" s="18"/>
      <c r="Q64" s="19"/>
    </row>
    <row r="65" spans="1:20" x14ac:dyDescent="0.25">
      <c r="A65" s="6" t="s">
        <v>5</v>
      </c>
      <c r="B65" s="16" t="s">
        <v>4891</v>
      </c>
      <c r="C65" s="16" t="s">
        <v>4891</v>
      </c>
      <c r="E65" s="20">
        <v>52.94</v>
      </c>
      <c r="F65" s="20">
        <v>63.59</v>
      </c>
      <c r="G65" s="22">
        <f t="shared" ref="G65:G78" si="1">(E65-F65)/F65</f>
        <v>-0.16747916339047028</v>
      </c>
      <c r="H65" s="15">
        <v>7</v>
      </c>
      <c r="I65" s="15">
        <v>83</v>
      </c>
      <c r="J65" s="29">
        <v>46281</v>
      </c>
      <c r="K65" s="31">
        <v>45.06</v>
      </c>
      <c r="L65" s="38">
        <f t="shared" ref="L65:L78" si="2">(E65-K65)/K65</f>
        <v>0.174877940523746</v>
      </c>
      <c r="M65" s="31">
        <v>51.78</v>
      </c>
      <c r="N65" s="38">
        <f t="shared" ref="N65:N78" si="3">(E65-M65)/M65</f>
        <v>2.2402471996909937E-2</v>
      </c>
      <c r="O65" s="31">
        <v>44.72</v>
      </c>
      <c r="P65" s="38">
        <f t="shared" ref="P65:P78" si="4">(E65-O65)/O65</f>
        <v>0.18381037567084077</v>
      </c>
      <c r="Q65" s="16" t="s">
        <v>4932</v>
      </c>
    </row>
    <row r="66" spans="1:20" x14ac:dyDescent="0.25">
      <c r="A66" s="6" t="s">
        <v>11</v>
      </c>
      <c r="B66" s="16" t="s">
        <v>4933</v>
      </c>
      <c r="C66" s="16" t="s">
        <v>4942</v>
      </c>
      <c r="E66" s="20">
        <v>78.59</v>
      </c>
      <c r="F66" s="20">
        <v>83.54</v>
      </c>
      <c r="G66" s="22">
        <f t="shared" si="1"/>
        <v>-5.9253052429973696E-2</v>
      </c>
      <c r="H66" s="15">
        <v>81</v>
      </c>
      <c r="I66" s="15">
        <v>86</v>
      </c>
      <c r="J66" s="29">
        <v>46233</v>
      </c>
      <c r="K66" s="31">
        <v>70.989999999999995</v>
      </c>
      <c r="L66" s="38">
        <f t="shared" si="2"/>
        <v>0.1070573320185943</v>
      </c>
      <c r="M66" s="31">
        <v>75.7</v>
      </c>
      <c r="N66" s="38">
        <f t="shared" si="3"/>
        <v>3.81770145310436E-2</v>
      </c>
      <c r="O66" s="31">
        <v>72.22</v>
      </c>
      <c r="P66" s="38">
        <f t="shared" si="4"/>
        <v>8.8202713929659435E-2</v>
      </c>
      <c r="Q66" s="16" t="s">
        <v>4943</v>
      </c>
      <c r="T66" s="16"/>
    </row>
    <row r="67" spans="1:20" x14ac:dyDescent="0.25">
      <c r="A67" s="6" t="s">
        <v>12</v>
      </c>
      <c r="B67" s="16" t="s">
        <v>990</v>
      </c>
      <c r="C67" s="16" t="s">
        <v>1002</v>
      </c>
      <c r="E67" s="20">
        <v>358.55</v>
      </c>
      <c r="F67" s="20">
        <v>363.4</v>
      </c>
      <c r="G67" s="22">
        <f t="shared" si="1"/>
        <v>-1.334617501375885E-2</v>
      </c>
      <c r="H67" s="15">
        <v>99</v>
      </c>
      <c r="I67" s="15">
        <v>85</v>
      </c>
      <c r="J67" s="29">
        <v>46230</v>
      </c>
      <c r="K67" s="31">
        <v>341.82</v>
      </c>
      <c r="L67" s="38">
        <f t="shared" si="2"/>
        <v>4.8943888596337311E-2</v>
      </c>
      <c r="M67" s="31">
        <v>379.16</v>
      </c>
      <c r="N67" s="38">
        <f t="shared" si="3"/>
        <v>-5.4356999683510952E-2</v>
      </c>
      <c r="O67" s="31">
        <v>338.09</v>
      </c>
      <c r="P67" s="38">
        <f t="shared" si="4"/>
        <v>6.0516430536247855E-2</v>
      </c>
      <c r="Q67" s="16" t="s">
        <v>4936</v>
      </c>
    </row>
    <row r="68" spans="1:20" x14ac:dyDescent="0.25">
      <c r="A68" s="6" t="s">
        <v>13</v>
      </c>
      <c r="B68" s="16" t="s">
        <v>1210</v>
      </c>
      <c r="C68" s="16" t="s">
        <v>1215</v>
      </c>
      <c r="E68" s="20">
        <v>306.29000000000002</v>
      </c>
      <c r="F68" s="20">
        <v>303</v>
      </c>
      <c r="G68" s="22">
        <f t="shared" si="1"/>
        <v>1.0858085808580926E-2</v>
      </c>
      <c r="H68" s="15">
        <v>53</v>
      </c>
      <c r="I68" s="15">
        <v>89</v>
      </c>
      <c r="J68" s="29">
        <v>46244</v>
      </c>
      <c r="K68" s="31">
        <v>268.91000000000003</v>
      </c>
      <c r="L68" s="38">
        <f t="shared" si="2"/>
        <v>0.13900561526161165</v>
      </c>
      <c r="M68" s="31">
        <v>289.75</v>
      </c>
      <c r="N68" s="38">
        <f t="shared" si="3"/>
        <v>5.7083692838654082E-2</v>
      </c>
      <c r="O68" s="31">
        <v>268.74</v>
      </c>
      <c r="P68" s="38">
        <f t="shared" si="4"/>
        <v>0.13972612934434772</v>
      </c>
      <c r="Q68" s="16" t="s">
        <v>4946</v>
      </c>
    </row>
    <row r="69" spans="1:20" x14ac:dyDescent="0.25">
      <c r="A69" s="6" t="s">
        <v>14</v>
      </c>
      <c r="B69" s="16" t="s">
        <v>4808</v>
      </c>
      <c r="C69" s="16" t="s">
        <v>4817</v>
      </c>
      <c r="E69" s="20">
        <v>85.11</v>
      </c>
      <c r="F69" s="20">
        <v>84</v>
      </c>
      <c r="G69" s="22">
        <f t="shared" si="1"/>
        <v>1.3214285714285708E-2</v>
      </c>
      <c r="H69" s="15">
        <v>3</v>
      </c>
      <c r="I69" s="15">
        <v>81</v>
      </c>
      <c r="J69" s="29">
        <v>46267</v>
      </c>
      <c r="K69" s="31">
        <v>78.010000000000005</v>
      </c>
      <c r="L69" s="38">
        <f t="shared" si="2"/>
        <v>9.1013972567619464E-2</v>
      </c>
      <c r="M69" s="31">
        <v>82.43</v>
      </c>
      <c r="N69" s="38">
        <f t="shared" si="3"/>
        <v>3.2512434793157741E-2</v>
      </c>
      <c r="O69" s="31">
        <v>78.48</v>
      </c>
      <c r="P69" s="38">
        <f t="shared" si="4"/>
        <v>8.4480122324158954E-2</v>
      </c>
      <c r="Q69" s="16" t="s">
        <v>4931</v>
      </c>
    </row>
    <row r="70" spans="1:20" x14ac:dyDescent="0.25">
      <c r="A70" s="6" t="s">
        <v>15</v>
      </c>
      <c r="B70" s="16" t="s">
        <v>4771</v>
      </c>
      <c r="C70" s="16" t="s">
        <v>4776</v>
      </c>
      <c r="E70" s="20">
        <v>36.76</v>
      </c>
      <c r="F70" s="20">
        <v>36.03</v>
      </c>
      <c r="G70" s="22">
        <f t="shared" si="1"/>
        <v>2.026089369969461E-2</v>
      </c>
      <c r="H70" s="15">
        <v>99</v>
      </c>
      <c r="I70" s="15">
        <v>83</v>
      </c>
      <c r="J70" s="29">
        <v>46233</v>
      </c>
      <c r="K70" s="31">
        <v>33.020000000000003</v>
      </c>
      <c r="L70" s="38">
        <f t="shared" si="2"/>
        <v>0.1132646880678375</v>
      </c>
      <c r="M70" s="31">
        <v>36.58</v>
      </c>
      <c r="N70" s="38">
        <f t="shared" si="3"/>
        <v>4.9207217058501842E-3</v>
      </c>
      <c r="O70" s="31">
        <v>33.21</v>
      </c>
      <c r="P70" s="38">
        <f t="shared" si="4"/>
        <v>0.10689551339957835</v>
      </c>
      <c r="Q70" s="16" t="s">
        <v>1357</v>
      </c>
    </row>
    <row r="71" spans="1:20" x14ac:dyDescent="0.25">
      <c r="A71" s="6" t="s">
        <v>16</v>
      </c>
      <c r="B71" s="16" t="s">
        <v>4934</v>
      </c>
      <c r="C71" s="16" t="s">
        <v>4944</v>
      </c>
      <c r="E71" s="20">
        <v>254.61</v>
      </c>
      <c r="F71" s="20">
        <v>247.42</v>
      </c>
      <c r="G71" s="22">
        <f t="shared" si="1"/>
        <v>2.9059898148896719E-2</v>
      </c>
      <c r="H71" s="15">
        <v>96</v>
      </c>
      <c r="I71" s="15">
        <v>78</v>
      </c>
      <c r="J71" s="29">
        <v>46238</v>
      </c>
      <c r="K71" s="31">
        <v>226.56</v>
      </c>
      <c r="L71" s="38">
        <f t="shared" si="2"/>
        <v>0.12380826271186446</v>
      </c>
      <c r="M71" s="31">
        <v>237.33</v>
      </c>
      <c r="N71" s="38">
        <f t="shared" si="3"/>
        <v>7.2810011376564274E-2</v>
      </c>
      <c r="O71" s="31">
        <v>225.83</v>
      </c>
      <c r="P71" s="38">
        <f t="shared" si="4"/>
        <v>0.12744099543904708</v>
      </c>
      <c r="Q71" s="16" t="s">
        <v>4945</v>
      </c>
    </row>
    <row r="72" spans="1:20" x14ac:dyDescent="0.25">
      <c r="A72" s="6" t="s">
        <v>17</v>
      </c>
      <c r="B72" s="16" t="s">
        <v>2624</v>
      </c>
      <c r="C72" s="16" t="s">
        <v>2637</v>
      </c>
      <c r="E72" s="20">
        <v>50.13</v>
      </c>
      <c r="F72" s="20">
        <v>47.47</v>
      </c>
      <c r="G72" s="22">
        <f t="shared" si="1"/>
        <v>5.6035390773119947E-2</v>
      </c>
      <c r="H72" s="15">
        <v>98</v>
      </c>
      <c r="I72" s="15">
        <v>77</v>
      </c>
      <c r="J72" s="29">
        <v>46239</v>
      </c>
      <c r="K72" s="31">
        <v>44.4</v>
      </c>
      <c r="L72" s="38">
        <f t="shared" si="2"/>
        <v>0.12905405405405415</v>
      </c>
      <c r="M72" s="31">
        <v>47.18</v>
      </c>
      <c r="N72" s="38">
        <f t="shared" si="3"/>
        <v>6.252649427723618E-2</v>
      </c>
      <c r="O72" s="31">
        <v>44.36</v>
      </c>
      <c r="P72" s="38">
        <f t="shared" si="4"/>
        <v>0.13007213706041487</v>
      </c>
      <c r="Q72" s="16" t="s">
        <v>4935</v>
      </c>
    </row>
    <row r="73" spans="1:20" x14ac:dyDescent="0.25">
      <c r="A73" s="6" t="s">
        <v>31</v>
      </c>
      <c r="B73" s="16" t="s">
        <v>4807</v>
      </c>
      <c r="C73" s="16" t="s">
        <v>2346</v>
      </c>
      <c r="E73" s="20">
        <v>404.35</v>
      </c>
      <c r="F73" s="20">
        <v>382.16</v>
      </c>
      <c r="G73" s="22">
        <f t="shared" si="1"/>
        <v>5.8064684948712572E-2</v>
      </c>
      <c r="H73" s="15">
        <v>97</v>
      </c>
      <c r="I73" s="15">
        <v>85</v>
      </c>
      <c r="J73" s="29">
        <v>46219</v>
      </c>
      <c r="K73" s="31">
        <v>369.06</v>
      </c>
      <c r="L73" s="38">
        <f t="shared" si="2"/>
        <v>9.5621308188370516E-2</v>
      </c>
      <c r="M73" s="31">
        <v>395.6</v>
      </c>
      <c r="N73" s="38">
        <f t="shared" si="3"/>
        <v>2.2118301314459049E-2</v>
      </c>
      <c r="O73" s="31">
        <v>367.59</v>
      </c>
      <c r="P73" s="38">
        <f t="shared" si="4"/>
        <v>0.10000272042220966</v>
      </c>
      <c r="Q73" s="16" t="s">
        <v>4939</v>
      </c>
    </row>
    <row r="74" spans="1:20" x14ac:dyDescent="0.25">
      <c r="A74" s="6" t="s">
        <v>33</v>
      </c>
      <c r="B74" s="16" t="s">
        <v>4892</v>
      </c>
      <c r="C74" s="16" t="s">
        <v>4904</v>
      </c>
      <c r="E74" s="20">
        <v>448.74</v>
      </c>
      <c r="F74" s="20">
        <v>421.03</v>
      </c>
      <c r="G74" s="22">
        <f t="shared" si="1"/>
        <v>6.5814787544830625E-2</v>
      </c>
      <c r="H74" s="15">
        <v>86</v>
      </c>
      <c r="I74" s="15">
        <v>79</v>
      </c>
      <c r="J74" s="29">
        <v>46238</v>
      </c>
      <c r="K74" s="31">
        <v>395.55</v>
      </c>
      <c r="L74" s="38">
        <f t="shared" si="2"/>
        <v>0.13447098976109215</v>
      </c>
      <c r="M74" s="31">
        <v>429.67</v>
      </c>
      <c r="N74" s="38">
        <f t="shared" si="3"/>
        <v>4.4382898503502667E-2</v>
      </c>
      <c r="O74" s="31">
        <v>394.17</v>
      </c>
      <c r="P74" s="38">
        <f t="shared" si="4"/>
        <v>0.13844280386635205</v>
      </c>
      <c r="Q74" s="16" t="s">
        <v>4940</v>
      </c>
    </row>
    <row r="75" spans="1:20" x14ac:dyDescent="0.25">
      <c r="A75" s="6" t="s">
        <v>34</v>
      </c>
      <c r="B75" s="16" t="s">
        <v>4850</v>
      </c>
      <c r="C75" s="16" t="s">
        <v>4867</v>
      </c>
      <c r="E75" s="20">
        <v>28.84</v>
      </c>
      <c r="F75" s="20">
        <v>27.01</v>
      </c>
      <c r="G75" s="22">
        <f t="shared" si="1"/>
        <v>6.7752684191040288E-2</v>
      </c>
      <c r="H75" s="15">
        <v>67</v>
      </c>
      <c r="I75" s="15">
        <v>84</v>
      </c>
      <c r="J75" s="32">
        <v>46162</v>
      </c>
      <c r="K75" s="31">
        <v>25.79</v>
      </c>
      <c r="L75" s="38">
        <f t="shared" si="2"/>
        <v>0.11826289259402872</v>
      </c>
      <c r="M75" s="31">
        <v>27.89</v>
      </c>
      <c r="N75" s="38">
        <f t="shared" si="3"/>
        <v>3.4062387952671185E-2</v>
      </c>
      <c r="O75" s="31">
        <v>25.66</v>
      </c>
      <c r="P75" s="38">
        <f t="shared" si="4"/>
        <v>0.12392829306313327</v>
      </c>
      <c r="Q75" s="16" t="s">
        <v>4868</v>
      </c>
    </row>
    <row r="76" spans="1:20" x14ac:dyDescent="0.25">
      <c r="A76" s="6" t="s">
        <v>35</v>
      </c>
      <c r="B76" s="16" t="s">
        <v>4890</v>
      </c>
      <c r="C76" s="16" t="s">
        <v>4900</v>
      </c>
      <c r="E76" s="20">
        <v>24.21</v>
      </c>
      <c r="F76" s="20">
        <v>21.73</v>
      </c>
      <c r="G76" s="22">
        <f t="shared" si="1"/>
        <v>0.11412793373216752</v>
      </c>
      <c r="H76" s="15">
        <v>28</v>
      </c>
      <c r="I76" s="15">
        <v>90</v>
      </c>
      <c r="J76" s="29">
        <v>46240</v>
      </c>
      <c r="K76" s="31">
        <v>19.010000000000002</v>
      </c>
      <c r="L76" s="38">
        <f t="shared" si="2"/>
        <v>0.27354024197790633</v>
      </c>
      <c r="M76" s="31">
        <v>21.83</v>
      </c>
      <c r="N76" s="38">
        <f t="shared" si="3"/>
        <v>0.10902427851580407</v>
      </c>
      <c r="O76" s="31">
        <v>18.760000000000002</v>
      </c>
      <c r="P76" s="38">
        <f t="shared" si="4"/>
        <v>0.29051172707889117</v>
      </c>
      <c r="Q76" s="16" t="s">
        <v>4938</v>
      </c>
    </row>
    <row r="77" spans="1:20" x14ac:dyDescent="0.25">
      <c r="A77" s="6" t="s">
        <v>38</v>
      </c>
      <c r="B77" s="16" t="s">
        <v>4243</v>
      </c>
      <c r="C77" s="16" t="s">
        <v>4821</v>
      </c>
      <c r="E77" s="20">
        <v>232.68</v>
      </c>
      <c r="F77" s="20">
        <v>192.86</v>
      </c>
      <c r="G77" s="22">
        <f t="shared" si="1"/>
        <v>0.20647101524421854</v>
      </c>
      <c r="H77" s="15">
        <v>71</v>
      </c>
      <c r="I77" s="15">
        <v>92</v>
      </c>
      <c r="J77" s="29">
        <v>46245</v>
      </c>
      <c r="K77" s="31">
        <v>163.71</v>
      </c>
      <c r="L77" s="38">
        <f t="shared" si="2"/>
        <v>0.42129375114531792</v>
      </c>
      <c r="M77" s="31">
        <v>199.22</v>
      </c>
      <c r="N77" s="38">
        <f t="shared" si="3"/>
        <v>0.16795502459592415</v>
      </c>
      <c r="O77" s="31">
        <v>158.74</v>
      </c>
      <c r="P77" s="38">
        <f t="shared" si="4"/>
        <v>0.4657931208265087</v>
      </c>
      <c r="Q77" s="16" t="s">
        <v>4937</v>
      </c>
    </row>
    <row r="78" spans="1:20" x14ac:dyDescent="0.25">
      <c r="A78" s="6" t="s">
        <v>44</v>
      </c>
      <c r="B78" s="16" t="s">
        <v>3107</v>
      </c>
      <c r="C78" s="16" t="s">
        <v>3114</v>
      </c>
      <c r="E78" s="20">
        <v>124.77</v>
      </c>
      <c r="F78" s="20">
        <v>93.1</v>
      </c>
      <c r="G78" s="22">
        <f t="shared" si="1"/>
        <v>0.34017185821697105</v>
      </c>
      <c r="H78" s="15">
        <v>48</v>
      </c>
      <c r="I78" s="15">
        <v>98</v>
      </c>
      <c r="J78" s="29">
        <v>46240</v>
      </c>
      <c r="K78" s="31">
        <v>80.59</v>
      </c>
      <c r="L78" s="38">
        <f t="shared" si="2"/>
        <v>0.54820697356992176</v>
      </c>
      <c r="M78" s="31">
        <v>97.37</v>
      </c>
      <c r="N78" s="38">
        <f t="shared" si="3"/>
        <v>0.28140084214850558</v>
      </c>
      <c r="O78" s="31">
        <v>79.25</v>
      </c>
      <c r="P78" s="38">
        <f t="shared" si="4"/>
        <v>0.57438485804416395</v>
      </c>
      <c r="Q78" s="16" t="s">
        <v>4941</v>
      </c>
    </row>
    <row r="79" spans="1:20" x14ac:dyDescent="0.25">
      <c r="A79" s="6" t="s">
        <v>45</v>
      </c>
    </row>
    <row r="80" spans="1:20" x14ac:dyDescent="0.25">
      <c r="A80" s="6" t="s">
        <v>46</v>
      </c>
    </row>
    <row r="81" spans="1:1" x14ac:dyDescent="0.25">
      <c r="A81" s="6" t="s">
        <v>47</v>
      </c>
    </row>
    <row r="82" spans="1:1" x14ac:dyDescent="0.25">
      <c r="A82" s="6" t="s">
        <v>54</v>
      </c>
    </row>
    <row r="83" spans="1:1" x14ac:dyDescent="0.25">
      <c r="A83" s="6" t="s">
        <v>56</v>
      </c>
    </row>
    <row r="84" spans="1:1" x14ac:dyDescent="0.25">
      <c r="A84" s="6" t="s">
        <v>63</v>
      </c>
    </row>
    <row r="85" spans="1:1" x14ac:dyDescent="0.25">
      <c r="A85" s="6" t="s">
        <v>64</v>
      </c>
    </row>
    <row r="86" spans="1:1" x14ac:dyDescent="0.25">
      <c r="A86" s="6" t="s">
        <v>65</v>
      </c>
    </row>
    <row r="87" spans="1:1" x14ac:dyDescent="0.25">
      <c r="A87" s="6" t="s">
        <v>66</v>
      </c>
    </row>
    <row r="88" spans="1:1" x14ac:dyDescent="0.25">
      <c r="A88" s="6" t="s">
        <v>67</v>
      </c>
    </row>
    <row r="89" spans="1:1" x14ac:dyDescent="0.25">
      <c r="A89" s="6" t="s">
        <v>68</v>
      </c>
    </row>
    <row r="90" spans="1:1" x14ac:dyDescent="0.25">
      <c r="A90" s="6" t="s">
        <v>69</v>
      </c>
    </row>
    <row r="91" spans="1:1" x14ac:dyDescent="0.25">
      <c r="A91" s="6" t="s">
        <v>70</v>
      </c>
    </row>
    <row r="92" spans="1:1" x14ac:dyDescent="0.25">
      <c r="A92" s="6" t="s">
        <v>75</v>
      </c>
    </row>
    <row r="93" spans="1:1" x14ac:dyDescent="0.25">
      <c r="A93" s="6" t="s">
        <v>76</v>
      </c>
    </row>
    <row r="94" spans="1:1" x14ac:dyDescent="0.25">
      <c r="A94" s="6" t="s">
        <v>78</v>
      </c>
    </row>
    <row r="95" spans="1:1" x14ac:dyDescent="0.25">
      <c r="A95" s="6" t="s">
        <v>79</v>
      </c>
    </row>
    <row r="96" spans="1:1" x14ac:dyDescent="0.25">
      <c r="A96" s="6" t="s">
        <v>81</v>
      </c>
    </row>
    <row r="97" spans="1:17" x14ac:dyDescent="0.25">
      <c r="A97" s="6" t="s">
        <v>119</v>
      </c>
      <c r="Q97" s="16"/>
    </row>
    <row r="98" spans="1:17" x14ac:dyDescent="0.25">
      <c r="A98" s="6" t="s">
        <v>148</v>
      </c>
    </row>
    <row r="99" spans="1:17" x14ac:dyDescent="0.25">
      <c r="A99" s="6" t="s">
        <v>149</v>
      </c>
      <c r="J99" s="29"/>
    </row>
    <row r="102" spans="1:17" x14ac:dyDescent="0.25">
      <c r="J102" s="29"/>
    </row>
    <row r="103" spans="1:17" x14ac:dyDescent="0.25">
      <c r="J103" s="29"/>
    </row>
    <row r="104" spans="1:17" x14ac:dyDescent="0.25">
      <c r="J104" s="2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sheetData>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AF1D8-0EF4-4173-9A61-9944F093706E}">
  <dimension ref="A1:XFD163"/>
  <sheetViews>
    <sheetView workbookViewId="0">
      <selection activeCell="B22" sqref="B22"/>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46164</v>
      </c>
      <c r="I3" s="2"/>
      <c r="J3" s="29">
        <v>46167</v>
      </c>
      <c r="K3" s="28">
        <v>46168</v>
      </c>
      <c r="L3" s="28">
        <v>46169</v>
      </c>
      <c r="M3" s="28">
        <v>46170</v>
      </c>
      <c r="N3" s="28">
        <v>46171</v>
      </c>
      <c r="P3" s="2" t="s">
        <v>82</v>
      </c>
      <c r="R3" s="2" t="s">
        <v>82</v>
      </c>
    </row>
    <row r="4" spans="1:18" ht="15.75" thickBot="1" x14ac:dyDescent="0.3">
      <c r="A4" t="s">
        <v>0</v>
      </c>
      <c r="C4" s="10">
        <v>46167</v>
      </c>
      <c r="D4" s="11" t="s">
        <v>32</v>
      </c>
      <c r="E4" s="10">
        <v>46171</v>
      </c>
      <c r="J4" s="2" t="s">
        <v>26</v>
      </c>
      <c r="K4" s="2" t="s">
        <v>27</v>
      </c>
      <c r="L4" s="2" t="s">
        <v>28</v>
      </c>
      <c r="M4" s="2" t="s">
        <v>29</v>
      </c>
      <c r="N4" s="2" t="s">
        <v>30</v>
      </c>
    </row>
    <row r="5" spans="1:18" ht="15.75" thickBot="1" x14ac:dyDescent="0.3">
      <c r="A5" t="s">
        <v>910</v>
      </c>
      <c r="F5" s="8">
        <v>23241.99</v>
      </c>
      <c r="G5" s="36" t="s">
        <v>25</v>
      </c>
      <c r="H5" s="8">
        <v>26343.97</v>
      </c>
      <c r="J5" s="14" t="s">
        <v>41</v>
      </c>
      <c r="K5" s="14">
        <v>26656.18</v>
      </c>
      <c r="L5" s="14">
        <v>26674.6</v>
      </c>
      <c r="M5" s="14">
        <v>26917.47</v>
      </c>
      <c r="N5" s="14">
        <v>26972.62</v>
      </c>
      <c r="P5" s="5">
        <f>(N5-H5)/H5</f>
        <v>2.3863145911569052E-2</v>
      </c>
      <c r="R5" s="5">
        <f>(N5-F5)/F5</f>
        <v>0.16051250344742413</v>
      </c>
    </row>
    <row r="6" spans="1:18" ht="15.75" thickBot="1" x14ac:dyDescent="0.3">
      <c r="A6" t="s">
        <v>302</v>
      </c>
      <c r="C6" s="40" t="s">
        <v>340</v>
      </c>
      <c r="D6" s="1"/>
      <c r="E6" s="1"/>
      <c r="F6" s="9">
        <v>6845.5</v>
      </c>
      <c r="G6" s="36" t="s">
        <v>107</v>
      </c>
      <c r="H6" s="9">
        <v>7473.57</v>
      </c>
      <c r="J6" s="14" t="s">
        <v>41</v>
      </c>
      <c r="K6" s="17">
        <v>7519.12</v>
      </c>
      <c r="L6" s="17">
        <v>7520.36</v>
      </c>
      <c r="M6" s="14">
        <v>75693.63</v>
      </c>
      <c r="N6" s="14">
        <v>7580.06</v>
      </c>
      <c r="P6" s="5">
        <f>(N6-H6)/H6</f>
        <v>1.4248879718795796E-2</v>
      </c>
      <c r="R6" s="5">
        <f>(N6-F6)/F6</f>
        <v>0.10730552917975318</v>
      </c>
    </row>
    <row r="7" spans="1:18" x14ac:dyDescent="0.25">
      <c r="C7" s="35"/>
      <c r="J7" s="12"/>
    </row>
    <row r="8" spans="1:18" x14ac:dyDescent="0.25">
      <c r="C8" s="12"/>
      <c r="J8" s="12"/>
    </row>
    <row r="9" spans="1:18" x14ac:dyDescent="0.25">
      <c r="C9" s="12"/>
      <c r="J9" s="12"/>
    </row>
    <row r="10" spans="1:18" x14ac:dyDescent="0.25">
      <c r="A10" t="s">
        <v>3</v>
      </c>
      <c r="C10" s="16" t="s">
        <v>4983</v>
      </c>
      <c r="J10" s="16"/>
    </row>
    <row r="11" spans="1:18" x14ac:dyDescent="0.25">
      <c r="C11" s="27" t="s">
        <v>4984</v>
      </c>
      <c r="J11" s="16"/>
    </row>
    <row r="12" spans="1:18" x14ac:dyDescent="0.25">
      <c r="C12" s="27" t="s">
        <v>4985</v>
      </c>
      <c r="J12" s="16"/>
    </row>
    <row r="13" spans="1:18" x14ac:dyDescent="0.25">
      <c r="C13" s="27" t="s">
        <v>4986</v>
      </c>
      <c r="J13" s="16"/>
    </row>
    <row r="14" spans="1:18" x14ac:dyDescent="0.25">
      <c r="C14" s="27" t="s">
        <v>4987</v>
      </c>
      <c r="J14" s="16"/>
    </row>
    <row r="15" spans="1:18" x14ac:dyDescent="0.25">
      <c r="C15" s="27" t="s">
        <v>4988</v>
      </c>
      <c r="J15" s="16"/>
    </row>
    <row r="16" spans="1:18" x14ac:dyDescent="0.25">
      <c r="C16" s="27" t="s">
        <v>4989</v>
      </c>
      <c r="J16" s="16"/>
    </row>
    <row r="17" spans="3:10" x14ac:dyDescent="0.25">
      <c r="C17" s="27" t="s">
        <v>4990</v>
      </c>
      <c r="J17" s="16"/>
    </row>
    <row r="18" spans="3:10" x14ac:dyDescent="0.25">
      <c r="C18" s="27" t="s">
        <v>4991</v>
      </c>
      <c r="J18" s="16"/>
    </row>
    <row r="19" spans="3:10" x14ac:dyDescent="0.25">
      <c r="C19" s="27" t="s">
        <v>4992</v>
      </c>
      <c r="J19" s="16"/>
    </row>
    <row r="20" spans="3:10" x14ac:dyDescent="0.25">
      <c r="C20" s="27" t="s">
        <v>4993</v>
      </c>
      <c r="J20" s="16"/>
    </row>
    <row r="21" spans="3:10" x14ac:dyDescent="0.25">
      <c r="C21" s="27" t="s">
        <v>4994</v>
      </c>
      <c r="J21" s="16"/>
    </row>
    <row r="22" spans="3:10" x14ac:dyDescent="0.25">
      <c r="C22" s="27" t="s">
        <v>4995</v>
      </c>
      <c r="J22" s="16"/>
    </row>
    <row r="23" spans="3:10" x14ac:dyDescent="0.25">
      <c r="C23" s="27"/>
      <c r="J23" s="16"/>
    </row>
    <row r="24" spans="3:10" x14ac:dyDescent="0.25">
      <c r="C24" s="27"/>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2" t="s">
        <v>182</v>
      </c>
      <c r="D29" s="12" t="s">
        <v>4981</v>
      </c>
      <c r="J29" s="16"/>
    </row>
    <row r="30" spans="3:10" x14ac:dyDescent="0.25">
      <c r="C30" s="12" t="s">
        <v>163</v>
      </c>
      <c r="D30" s="12" t="s">
        <v>4982</v>
      </c>
      <c r="J30" s="16"/>
    </row>
    <row r="31" spans="3:10" x14ac:dyDescent="0.25">
      <c r="C31" s="12" t="s">
        <v>4084</v>
      </c>
      <c r="D31" s="12"/>
      <c r="J31" s="16"/>
    </row>
    <row r="32" spans="3:10" x14ac:dyDescent="0.25">
      <c r="F32" s="2" t="s">
        <v>154</v>
      </c>
      <c r="J32" s="16"/>
    </row>
    <row r="33" spans="3:10 16384:16384" x14ac:dyDescent="0.25">
      <c r="C33" t="s">
        <v>102</v>
      </c>
      <c r="D33" s="5">
        <v>0.44729999999999998</v>
      </c>
      <c r="E33" s="7"/>
      <c r="F33" s="2" t="s">
        <v>155</v>
      </c>
      <c r="I33" s="5"/>
      <c r="J33" s="16"/>
    </row>
    <row r="34" spans="3:10 16384:16384" x14ac:dyDescent="0.25">
      <c r="C34" s="16"/>
      <c r="D34" s="5"/>
      <c r="E34" s="7"/>
      <c r="F34" s="5"/>
      <c r="I34" s="5"/>
      <c r="J34" s="16"/>
    </row>
    <row r="35" spans="3:10 16384:16384" x14ac:dyDescent="0.25">
      <c r="C35" s="16"/>
      <c r="D35" s="5"/>
      <c r="E35" s="7"/>
      <c r="F35" s="34"/>
      <c r="I35" s="5"/>
      <c r="J35" s="16"/>
    </row>
    <row r="36" spans="3:10 16384:16384" x14ac:dyDescent="0.25">
      <c r="C36" t="s">
        <v>2289</v>
      </c>
      <c r="D36" s="5">
        <v>0.12479999999999999</v>
      </c>
      <c r="F36" s="5">
        <v>-6.7799999999999999E-2</v>
      </c>
      <c r="I36" s="5"/>
      <c r="J36" s="16"/>
    </row>
    <row r="37" spans="3:10 16384:16384" x14ac:dyDescent="0.25">
      <c r="C37" t="s">
        <v>3878</v>
      </c>
      <c r="D37" s="5">
        <v>0.1239</v>
      </c>
      <c r="F37" s="5">
        <v>0.4259</v>
      </c>
      <c r="I37" s="5"/>
      <c r="J37" s="16"/>
    </row>
    <row r="38" spans="3:10 16384:16384" x14ac:dyDescent="0.25">
      <c r="C38" t="s">
        <v>4669</v>
      </c>
      <c r="D38" s="5">
        <v>0.1043</v>
      </c>
      <c r="F38" s="5">
        <v>7.0999999999999994E-2</v>
      </c>
      <c r="I38" s="5"/>
      <c r="J38" s="16"/>
    </row>
    <row r="39" spans="3:10 16384:16384" x14ac:dyDescent="0.25">
      <c r="C39" t="s">
        <v>1666</v>
      </c>
      <c r="D39" s="5">
        <v>0.19969999999999999</v>
      </c>
      <c r="F39" s="5">
        <v>0.17449999999999999</v>
      </c>
      <c r="I39" s="5"/>
      <c r="J39" s="16"/>
    </row>
    <row r="40" spans="3:10 16384:16384" x14ac:dyDescent="0.25">
      <c r="I40" s="5"/>
      <c r="J40" s="16"/>
    </row>
    <row r="41" spans="3:10 16384:16384" x14ac:dyDescent="0.25">
      <c r="D41" s="5"/>
      <c r="F41" s="5"/>
      <c r="I41" s="5"/>
      <c r="J41" s="16"/>
    </row>
    <row r="42" spans="3:10 16384:16384" x14ac:dyDescent="0.25">
      <c r="D42" s="5"/>
      <c r="F42" s="5"/>
      <c r="I42" s="5"/>
      <c r="J42" s="16"/>
      <c r="XFD42">
        <v>7</v>
      </c>
    </row>
    <row r="43" spans="3:10 16384:16384" x14ac:dyDescent="0.25">
      <c r="G43" s="22"/>
      <c r="H43" s="16"/>
      <c r="I43" s="5"/>
      <c r="J43" s="16"/>
    </row>
    <row r="44" spans="3:10 16384:16384" x14ac:dyDescent="0.25">
      <c r="G44" s="22"/>
      <c r="H44" s="16"/>
      <c r="I44" s="5"/>
      <c r="J44" s="16"/>
    </row>
    <row r="45" spans="3:10 16384:16384" x14ac:dyDescent="0.25">
      <c r="G45" s="22"/>
      <c r="H45" s="16"/>
      <c r="I45" s="5"/>
      <c r="J45" s="16"/>
    </row>
    <row r="46" spans="3:10 16384:16384" x14ac:dyDescent="0.25">
      <c r="G46" s="22"/>
      <c r="H46" s="16"/>
      <c r="I46" s="5"/>
      <c r="J46" s="16"/>
    </row>
    <row r="47" spans="3:10 16384:16384" x14ac:dyDescent="0.25">
      <c r="D47" s="5"/>
      <c r="E47" s="21"/>
      <c r="F47" s="34"/>
      <c r="G47" s="22"/>
      <c r="H47" s="16"/>
      <c r="I47" s="5"/>
      <c r="J47" s="16"/>
    </row>
    <row r="48" spans="3:10 16384:16384" x14ac:dyDescent="0.25">
      <c r="D48" s="5">
        <f>SUM(D33:D47)</f>
        <v>1</v>
      </c>
      <c r="F48" s="34"/>
      <c r="I48" s="22"/>
      <c r="J48" s="16"/>
    </row>
    <row r="49" spans="1:19" x14ac:dyDescent="0.25">
      <c r="E49" s="21"/>
      <c r="F49" s="16"/>
      <c r="G49" s="22"/>
      <c r="H49" s="16"/>
      <c r="I49" s="22"/>
      <c r="J49" s="16"/>
    </row>
    <row r="50" spans="1:19" x14ac:dyDescent="0.25">
      <c r="C50" s="12"/>
      <c r="D50" s="5"/>
      <c r="E50" s="21"/>
      <c r="F50" s="16"/>
      <c r="G50" s="22"/>
      <c r="H50" s="16"/>
      <c r="I50" s="22"/>
      <c r="J50" s="16"/>
    </row>
    <row r="51" spans="1:19" x14ac:dyDescent="0.25">
      <c r="C51" s="12"/>
      <c r="E51" s="21"/>
      <c r="F51" s="15" t="s">
        <v>108</v>
      </c>
      <c r="G51" s="16"/>
      <c r="H51" s="12"/>
      <c r="I51" s="16"/>
    </row>
    <row r="52" spans="1:19" x14ac:dyDescent="0.25">
      <c r="A52" t="s">
        <v>4</v>
      </c>
      <c r="C52" s="12"/>
      <c r="E52" s="24" t="s">
        <v>6</v>
      </c>
      <c r="F52" s="24" t="s">
        <v>7</v>
      </c>
      <c r="G52" s="24" t="s">
        <v>8</v>
      </c>
      <c r="H52" s="24" t="s">
        <v>9</v>
      </c>
      <c r="I52" s="24" t="s">
        <v>21</v>
      </c>
      <c r="J52" s="24" t="s">
        <v>23</v>
      </c>
      <c r="K52" s="24" t="s">
        <v>22</v>
      </c>
      <c r="L52" s="24" t="s">
        <v>120</v>
      </c>
      <c r="M52" s="23" t="s">
        <v>10</v>
      </c>
      <c r="N52" s="25"/>
      <c r="O52" s="25"/>
      <c r="P52" s="25"/>
      <c r="Q52" s="25"/>
      <c r="R52" s="25"/>
      <c r="S52" s="25"/>
    </row>
    <row r="53" spans="1:19" x14ac:dyDescent="0.25">
      <c r="A53" s="6" t="s">
        <v>5</v>
      </c>
      <c r="B53" t="s">
        <v>2289</v>
      </c>
      <c r="E53" s="4">
        <v>968.32</v>
      </c>
      <c r="F53" s="4">
        <v>643.41999999999996</v>
      </c>
      <c r="G53" s="5">
        <f t="shared" ref="G53:G55" si="0">(E53-F53)/F53</f>
        <v>0.5049578813216874</v>
      </c>
      <c r="H53" s="20">
        <v>980</v>
      </c>
      <c r="I53" s="4">
        <v>701</v>
      </c>
      <c r="J53" s="2">
        <v>86</v>
      </c>
      <c r="K53" s="2">
        <v>85</v>
      </c>
      <c r="L53" s="2"/>
      <c r="M53" t="s">
        <v>4962</v>
      </c>
    </row>
    <row r="54" spans="1:19" x14ac:dyDescent="0.25">
      <c r="A54" s="6" t="s">
        <v>11</v>
      </c>
      <c r="B54" t="s">
        <v>3878</v>
      </c>
      <c r="E54" s="4">
        <v>420.91</v>
      </c>
      <c r="F54" s="4">
        <v>172.29</v>
      </c>
      <c r="G54" s="5">
        <f t="shared" si="0"/>
        <v>1.4430320970456791</v>
      </c>
      <c r="H54" s="20">
        <v>205</v>
      </c>
      <c r="I54" s="4">
        <v>168.08</v>
      </c>
      <c r="J54" s="2">
        <v>97</v>
      </c>
      <c r="K54" s="37">
        <v>99</v>
      </c>
      <c r="L54" s="2"/>
      <c r="M54" t="s">
        <v>4963</v>
      </c>
    </row>
    <row r="55" spans="1:19" x14ac:dyDescent="0.25">
      <c r="A55" s="6" t="s">
        <v>12</v>
      </c>
      <c r="B55" t="s">
        <v>4669</v>
      </c>
      <c r="E55" s="4">
        <v>85.87</v>
      </c>
      <c r="F55" s="20">
        <v>83.93</v>
      </c>
      <c r="G55" s="5">
        <f t="shared" si="0"/>
        <v>2.3114500178720333E-2</v>
      </c>
      <c r="H55" s="20">
        <v>79</v>
      </c>
      <c r="I55" s="4">
        <v>80.06</v>
      </c>
      <c r="J55" s="2">
        <v>85</v>
      </c>
      <c r="K55" s="2">
        <v>69</v>
      </c>
      <c r="L55" s="2"/>
      <c r="M55" t="s">
        <v>4964</v>
      </c>
    </row>
    <row r="56" spans="1:19" x14ac:dyDescent="0.25">
      <c r="A56" s="6" t="s">
        <v>13</v>
      </c>
      <c r="B56" t="s">
        <v>1666</v>
      </c>
      <c r="E56" s="4">
        <v>860.87</v>
      </c>
      <c r="F56" s="4">
        <v>461.87</v>
      </c>
      <c r="G56" s="5">
        <f>(E56-F56)/F56</f>
        <v>0.86387944659752747</v>
      </c>
      <c r="H56" s="20">
        <v>675</v>
      </c>
      <c r="I56" s="4">
        <v>472.61</v>
      </c>
      <c r="J56" s="2">
        <v>98</v>
      </c>
      <c r="K56" s="2">
        <v>99</v>
      </c>
      <c r="L56" s="2"/>
      <c r="M56" t="s">
        <v>4965</v>
      </c>
    </row>
    <row r="57" spans="1:19" x14ac:dyDescent="0.25">
      <c r="A57" s="6" t="s">
        <v>14</v>
      </c>
    </row>
    <row r="58" spans="1:19" x14ac:dyDescent="0.25">
      <c r="A58" s="6" t="s">
        <v>15</v>
      </c>
      <c r="E58" s="4"/>
      <c r="F58" s="4"/>
      <c r="G58" s="5"/>
      <c r="H58" s="13"/>
      <c r="I58" s="4"/>
      <c r="J58" s="2"/>
      <c r="K58" s="2"/>
      <c r="L58" s="2"/>
    </row>
    <row r="59" spans="1:19" x14ac:dyDescent="0.25">
      <c r="A59" s="6" t="s">
        <v>16</v>
      </c>
      <c r="E59" s="4"/>
      <c r="F59" s="4"/>
      <c r="G59" s="5"/>
      <c r="H59" s="20"/>
      <c r="I59" s="4"/>
      <c r="J59" s="2"/>
      <c r="K59" s="2"/>
    </row>
    <row r="60" spans="1:19" x14ac:dyDescent="0.25">
      <c r="A60" s="6" t="s">
        <v>17</v>
      </c>
      <c r="L60" s="2"/>
    </row>
    <row r="61" spans="1:19" x14ac:dyDescent="0.25">
      <c r="A61" s="6" t="s">
        <v>31</v>
      </c>
      <c r="E61" s="4"/>
      <c r="F61" s="4"/>
      <c r="G61" s="5"/>
      <c r="H61" s="13"/>
      <c r="I61" s="4"/>
      <c r="J61" s="2"/>
      <c r="K61" s="2"/>
      <c r="L61" s="2"/>
    </row>
    <row r="62" spans="1:19" x14ac:dyDescent="0.25">
      <c r="A62" s="6" t="s">
        <v>33</v>
      </c>
      <c r="L62" s="2"/>
    </row>
    <row r="63" spans="1:19" x14ac:dyDescent="0.25">
      <c r="A63" s="6" t="s">
        <v>34</v>
      </c>
      <c r="L63" s="2"/>
    </row>
    <row r="64" spans="1:19" x14ac:dyDescent="0.25">
      <c r="A64" s="6" t="s">
        <v>35</v>
      </c>
      <c r="E64" s="4"/>
      <c r="F64" s="4"/>
      <c r="H64" s="4"/>
      <c r="I64" s="4"/>
      <c r="L64" s="2"/>
    </row>
    <row r="66" spans="1:20" x14ac:dyDescent="0.25">
      <c r="E66" s="7"/>
      <c r="G66" s="2" t="s">
        <v>128</v>
      </c>
      <c r="J66" s="2" t="s">
        <v>127</v>
      </c>
      <c r="L66" s="2" t="s">
        <v>150</v>
      </c>
      <c r="N66" s="2" t="s">
        <v>150</v>
      </c>
      <c r="P66" s="2" t="s">
        <v>150</v>
      </c>
    </row>
    <row r="67" spans="1:20" x14ac:dyDescent="0.25">
      <c r="A67" s="3" t="s">
        <v>18</v>
      </c>
      <c r="E67" s="18" t="s">
        <v>6</v>
      </c>
      <c r="F67" s="18" t="s">
        <v>21</v>
      </c>
      <c r="G67" s="18" t="s">
        <v>129</v>
      </c>
      <c r="H67" s="18" t="s">
        <v>22</v>
      </c>
      <c r="I67" s="18" t="s">
        <v>23</v>
      </c>
      <c r="J67" s="18" t="s">
        <v>22</v>
      </c>
      <c r="K67" s="18" t="s">
        <v>146</v>
      </c>
      <c r="L67" s="18" t="s">
        <v>146</v>
      </c>
      <c r="M67" s="18" t="s">
        <v>130</v>
      </c>
      <c r="N67" s="18" t="s">
        <v>130</v>
      </c>
      <c r="O67" s="18" t="s">
        <v>131</v>
      </c>
      <c r="P67" s="18" t="s">
        <v>131</v>
      </c>
      <c r="Q67" s="19" t="s">
        <v>10</v>
      </c>
    </row>
    <row r="68" spans="1:20" x14ac:dyDescent="0.25">
      <c r="A68" s="3"/>
      <c r="E68" s="18"/>
      <c r="F68" s="18"/>
      <c r="G68" s="18"/>
      <c r="H68" s="18"/>
      <c r="I68" s="18"/>
      <c r="J68" s="18"/>
      <c r="K68" s="18"/>
      <c r="M68" s="18"/>
      <c r="O68" s="18"/>
      <c r="Q68" s="19"/>
    </row>
    <row r="69" spans="1:20" x14ac:dyDescent="0.25">
      <c r="A69" s="6" t="s">
        <v>5</v>
      </c>
      <c r="B69" s="16" t="s">
        <v>1904</v>
      </c>
      <c r="C69" s="16" t="s">
        <v>1910</v>
      </c>
      <c r="E69" s="20">
        <v>148.76</v>
      </c>
      <c r="F69" s="20">
        <v>155.46</v>
      </c>
      <c r="G69" s="22">
        <f t="shared" ref="G69:G84" si="1">(E69-F69)/F69</f>
        <v>-4.3097902997555747E-2</v>
      </c>
      <c r="H69" s="15">
        <v>98</v>
      </c>
      <c r="I69" s="15">
        <v>63</v>
      </c>
      <c r="J69" s="29">
        <v>46232</v>
      </c>
      <c r="K69" s="31">
        <v>136.93</v>
      </c>
      <c r="L69" s="38">
        <f t="shared" ref="L69:L84" si="2">(E69-K69)/K69</f>
        <v>8.6394508142846591E-2</v>
      </c>
      <c r="M69" s="31">
        <v>135.41</v>
      </c>
      <c r="N69" s="38">
        <f t="shared" ref="N69:N84" si="3">(E69-M69)/M69</f>
        <v>9.8589469020013254E-2</v>
      </c>
      <c r="O69" s="31">
        <v>135.85</v>
      </c>
      <c r="P69" s="38">
        <f t="shared" ref="P69:P84" si="4">(E69-O69)/O69</f>
        <v>9.5031284504968699E-2</v>
      </c>
      <c r="Q69" s="16" t="s">
        <v>4978</v>
      </c>
    </row>
    <row r="70" spans="1:20" x14ac:dyDescent="0.25">
      <c r="A70" s="6" t="s">
        <v>11</v>
      </c>
      <c r="B70" s="16" t="s">
        <v>2557</v>
      </c>
      <c r="C70" s="16" t="s">
        <v>2569</v>
      </c>
      <c r="E70" s="20">
        <v>282.56</v>
      </c>
      <c r="F70" s="20">
        <v>287.69</v>
      </c>
      <c r="G70" s="22">
        <f t="shared" si="1"/>
        <v>-1.7831693837116323E-2</v>
      </c>
      <c r="H70" s="15">
        <v>80</v>
      </c>
      <c r="I70" s="15">
        <v>89</v>
      </c>
      <c r="J70" s="29">
        <v>46246</v>
      </c>
      <c r="K70" s="31">
        <v>233.41</v>
      </c>
      <c r="L70" s="38">
        <f t="shared" si="2"/>
        <v>0.21057366865172875</v>
      </c>
      <c r="M70" s="31">
        <v>250.23</v>
      </c>
      <c r="N70" s="38">
        <f t="shared" si="3"/>
        <v>0.12920113495584068</v>
      </c>
      <c r="O70" s="31">
        <v>231.07</v>
      </c>
      <c r="P70" s="38">
        <f t="shared" si="4"/>
        <v>0.22283290777686421</v>
      </c>
      <c r="Q70" s="16" t="s">
        <v>4977</v>
      </c>
      <c r="T70" s="16"/>
    </row>
    <row r="71" spans="1:20" x14ac:dyDescent="0.25">
      <c r="A71" s="6" t="s">
        <v>12</v>
      </c>
      <c r="B71" s="16" t="s">
        <v>4891</v>
      </c>
      <c r="C71" s="16" t="s">
        <v>4891</v>
      </c>
      <c r="E71" s="20">
        <v>63.54</v>
      </c>
      <c r="F71" s="20">
        <v>63.59</v>
      </c>
      <c r="G71" s="22">
        <f t="shared" si="1"/>
        <v>-7.8628715206800217E-4</v>
      </c>
      <c r="H71" s="15">
        <v>7</v>
      </c>
      <c r="I71" s="15">
        <v>95</v>
      </c>
      <c r="J71" s="29">
        <v>46281</v>
      </c>
      <c r="K71" s="31">
        <v>48.81</v>
      </c>
      <c r="L71" s="38">
        <f t="shared" si="2"/>
        <v>0.30178242163491081</v>
      </c>
      <c r="M71" s="31">
        <v>56.09</v>
      </c>
      <c r="N71" s="38">
        <f t="shared" si="3"/>
        <v>0.13282224995542868</v>
      </c>
      <c r="O71" s="31">
        <v>47.77</v>
      </c>
      <c r="P71" s="38">
        <f t="shared" si="4"/>
        <v>0.33012350847812422</v>
      </c>
      <c r="Q71" s="16" t="s">
        <v>4968</v>
      </c>
    </row>
    <row r="72" spans="1:20" x14ac:dyDescent="0.25">
      <c r="A72" s="6" t="s">
        <v>13</v>
      </c>
      <c r="B72" s="16" t="s">
        <v>4771</v>
      </c>
      <c r="C72" s="16" t="s">
        <v>4776</v>
      </c>
      <c r="E72" s="20">
        <v>36.020000000000003</v>
      </c>
      <c r="F72" s="20">
        <v>36.03</v>
      </c>
      <c r="G72" s="22">
        <f t="shared" si="1"/>
        <v>-2.7754648903685847E-4</v>
      </c>
      <c r="H72" s="15">
        <v>99</v>
      </c>
      <c r="I72" s="15">
        <v>78</v>
      </c>
      <c r="J72" s="29">
        <v>46233</v>
      </c>
      <c r="K72" s="31">
        <v>34.340000000000003</v>
      </c>
      <c r="L72" s="38">
        <f t="shared" si="2"/>
        <v>4.8922539312754788E-2</v>
      </c>
      <c r="M72" s="31">
        <v>36.83</v>
      </c>
      <c r="N72" s="38">
        <f t="shared" si="3"/>
        <v>-2.1992940537605084E-2</v>
      </c>
      <c r="O72" s="31">
        <v>34.17</v>
      </c>
      <c r="P72" s="38">
        <f t="shared" si="4"/>
        <v>5.4141059408838198E-2</v>
      </c>
      <c r="Q72" s="16" t="s">
        <v>4972</v>
      </c>
    </row>
    <row r="73" spans="1:20" x14ac:dyDescent="0.25">
      <c r="A73" s="6" t="s">
        <v>14</v>
      </c>
      <c r="B73" s="16" t="s">
        <v>4808</v>
      </c>
      <c r="C73" s="16" t="s">
        <v>4817</v>
      </c>
      <c r="E73" s="20">
        <v>84.23</v>
      </c>
      <c r="F73" s="20">
        <v>84</v>
      </c>
      <c r="G73" s="22">
        <f t="shared" si="1"/>
        <v>2.7380952380952855E-3</v>
      </c>
      <c r="H73" s="15">
        <v>3</v>
      </c>
      <c r="I73" s="15">
        <v>75</v>
      </c>
      <c r="J73" s="29">
        <v>46267</v>
      </c>
      <c r="K73" s="31">
        <v>80.59</v>
      </c>
      <c r="L73" s="38">
        <f t="shared" si="2"/>
        <v>4.516689415560244E-2</v>
      </c>
      <c r="M73" s="31">
        <v>82.96</v>
      </c>
      <c r="N73" s="38">
        <f t="shared" si="3"/>
        <v>1.5308582449373316E-2</v>
      </c>
      <c r="O73" s="31">
        <v>80.14</v>
      </c>
      <c r="P73" s="38">
        <f t="shared" si="4"/>
        <v>5.1035687546793156E-2</v>
      </c>
      <c r="Q73" s="16" t="s">
        <v>4971</v>
      </c>
    </row>
    <row r="74" spans="1:20" x14ac:dyDescent="0.25">
      <c r="A74" s="6" t="s">
        <v>15</v>
      </c>
      <c r="B74" s="16" t="s">
        <v>4934</v>
      </c>
      <c r="C74" s="16" t="s">
        <v>4944</v>
      </c>
      <c r="E74" s="20">
        <v>248.87</v>
      </c>
      <c r="F74" s="20">
        <v>247.42</v>
      </c>
      <c r="G74" s="22">
        <f t="shared" si="1"/>
        <v>5.8604801552017503E-3</v>
      </c>
      <c r="H74" s="15">
        <v>96</v>
      </c>
      <c r="I74" s="15">
        <v>69</v>
      </c>
      <c r="J74" s="29">
        <v>46238</v>
      </c>
      <c r="K74" s="31">
        <v>233.8</v>
      </c>
      <c r="L74" s="38">
        <f t="shared" si="2"/>
        <v>6.4456800684345561E-2</v>
      </c>
      <c r="M74" s="31">
        <v>246.47</v>
      </c>
      <c r="N74" s="38">
        <f t="shared" si="3"/>
        <v>9.7374934069055282E-3</v>
      </c>
      <c r="O74" s="31">
        <v>232.26</v>
      </c>
      <c r="P74" s="38">
        <f t="shared" si="4"/>
        <v>7.1514681822095985E-2</v>
      </c>
      <c r="Q74" s="16" t="s">
        <v>4972</v>
      </c>
    </row>
    <row r="75" spans="1:20" x14ac:dyDescent="0.25">
      <c r="A75" s="6" t="s">
        <v>16</v>
      </c>
      <c r="B75" s="16" t="s">
        <v>1210</v>
      </c>
      <c r="C75" s="16" t="s">
        <v>1215</v>
      </c>
      <c r="E75" s="20">
        <v>309.02999999999997</v>
      </c>
      <c r="F75" s="20">
        <v>303</v>
      </c>
      <c r="G75" s="22">
        <f t="shared" si="1"/>
        <v>1.9900990099009811E-2</v>
      </c>
      <c r="H75" s="15">
        <v>53</v>
      </c>
      <c r="I75" s="15">
        <v>88</v>
      </c>
      <c r="J75" s="29">
        <v>46244</v>
      </c>
      <c r="K75" s="31">
        <v>279.86</v>
      </c>
      <c r="L75" s="38">
        <f t="shared" si="2"/>
        <v>0.10423068677195725</v>
      </c>
      <c r="M75" s="31">
        <v>297.64999999999998</v>
      </c>
      <c r="N75" s="38">
        <f t="shared" si="3"/>
        <v>3.8232823786326212E-2</v>
      </c>
      <c r="O75" s="31">
        <v>277.44</v>
      </c>
      <c r="P75" s="38">
        <f t="shared" si="4"/>
        <v>0.11386245674740475</v>
      </c>
      <c r="Q75" s="16" t="s">
        <v>4946</v>
      </c>
    </row>
    <row r="76" spans="1:20" x14ac:dyDescent="0.25">
      <c r="A76" s="6" t="s">
        <v>17</v>
      </c>
      <c r="B76" s="16" t="s">
        <v>4967</v>
      </c>
      <c r="C76" s="16" t="s">
        <v>4979</v>
      </c>
      <c r="E76" s="20">
        <v>29.16</v>
      </c>
      <c r="F76" s="20">
        <v>28.42</v>
      </c>
      <c r="G76" s="22">
        <f t="shared" si="1"/>
        <v>2.6038001407459477E-2</v>
      </c>
      <c r="H76" s="15">
        <v>45</v>
      </c>
      <c r="I76" s="15">
        <v>87</v>
      </c>
      <c r="J76" s="29">
        <v>46244</v>
      </c>
      <c r="K76" s="31">
        <v>24.2</v>
      </c>
      <c r="L76" s="38">
        <f t="shared" si="2"/>
        <v>0.20495867768595044</v>
      </c>
      <c r="M76" s="31">
        <v>25.55</v>
      </c>
      <c r="N76" s="38">
        <f t="shared" si="3"/>
        <v>0.14129158512720155</v>
      </c>
      <c r="O76" s="31">
        <v>23.54</v>
      </c>
      <c r="P76" s="38">
        <f t="shared" si="4"/>
        <v>0.23874256584536963</v>
      </c>
      <c r="Q76" s="16" t="s">
        <v>4980</v>
      </c>
    </row>
    <row r="77" spans="1:20" x14ac:dyDescent="0.25">
      <c r="A77" s="6" t="s">
        <v>31</v>
      </c>
      <c r="B77" s="16" t="s">
        <v>4933</v>
      </c>
      <c r="C77" s="16" t="s">
        <v>4942</v>
      </c>
      <c r="E77" s="20">
        <v>87</v>
      </c>
      <c r="F77" s="20">
        <v>83.54</v>
      </c>
      <c r="G77" s="22">
        <f t="shared" si="1"/>
        <v>4.14172851328704E-2</v>
      </c>
      <c r="H77" s="15">
        <v>81</v>
      </c>
      <c r="I77" s="15">
        <v>89</v>
      </c>
      <c r="J77" s="29">
        <v>46233</v>
      </c>
      <c r="K77" s="31">
        <v>75.010000000000005</v>
      </c>
      <c r="L77" s="38">
        <f t="shared" si="2"/>
        <v>0.15984535395280622</v>
      </c>
      <c r="M77" s="31">
        <v>80.459999999999994</v>
      </c>
      <c r="N77" s="38">
        <f t="shared" si="3"/>
        <v>8.1282624906786061E-2</v>
      </c>
      <c r="O77" s="31">
        <v>74.489999999999995</v>
      </c>
      <c r="P77" s="38">
        <f t="shared" si="4"/>
        <v>0.1679420056383408</v>
      </c>
      <c r="Q77" s="16" t="s">
        <v>4969</v>
      </c>
    </row>
    <row r="78" spans="1:20" x14ac:dyDescent="0.25">
      <c r="A78" s="6" t="s">
        <v>33</v>
      </c>
      <c r="B78" s="16" t="s">
        <v>990</v>
      </c>
      <c r="C78" s="16" t="s">
        <v>1002</v>
      </c>
      <c r="E78" s="20">
        <v>417.25</v>
      </c>
      <c r="F78" s="20">
        <v>363.4</v>
      </c>
      <c r="G78" s="22">
        <f t="shared" si="1"/>
        <v>0.14818381948266379</v>
      </c>
      <c r="H78" s="15">
        <v>99</v>
      </c>
      <c r="I78" s="15">
        <v>90</v>
      </c>
      <c r="J78" s="29">
        <v>46230</v>
      </c>
      <c r="K78" s="31">
        <v>363.84</v>
      </c>
      <c r="L78" s="38">
        <f t="shared" si="2"/>
        <v>0.14679529463500449</v>
      </c>
      <c r="M78" s="31">
        <v>368.02</v>
      </c>
      <c r="N78" s="38">
        <f t="shared" si="3"/>
        <v>0.13376990380957562</v>
      </c>
      <c r="O78" s="31">
        <v>354.26</v>
      </c>
      <c r="P78" s="38">
        <f t="shared" si="4"/>
        <v>0.17780726020436971</v>
      </c>
      <c r="Q78" s="16" t="s">
        <v>4970</v>
      </c>
    </row>
    <row r="79" spans="1:20" x14ac:dyDescent="0.25">
      <c r="A79" s="6" t="s">
        <v>34</v>
      </c>
      <c r="B79" s="16" t="s">
        <v>2624</v>
      </c>
      <c r="C79" s="16" t="s">
        <v>2637</v>
      </c>
      <c r="E79" s="20">
        <v>50.48</v>
      </c>
      <c r="F79" s="20">
        <v>47.47</v>
      </c>
      <c r="G79" s="22">
        <f t="shared" si="1"/>
        <v>6.3408468506425064E-2</v>
      </c>
      <c r="H79" s="15">
        <v>98</v>
      </c>
      <c r="I79" s="15">
        <v>75</v>
      </c>
      <c r="J79" s="29">
        <v>46239</v>
      </c>
      <c r="K79" s="31">
        <v>46.21</v>
      </c>
      <c r="L79" s="38">
        <f t="shared" si="2"/>
        <v>9.2404241506167412E-2</v>
      </c>
      <c r="M79" s="31">
        <v>48.88</v>
      </c>
      <c r="N79" s="38">
        <f t="shared" si="3"/>
        <v>3.2733224222585809E-2</v>
      </c>
      <c r="O79" s="31">
        <v>45.89</v>
      </c>
      <c r="P79" s="38">
        <f t="shared" si="4"/>
        <v>0.10002179123992147</v>
      </c>
      <c r="Q79" s="16" t="s">
        <v>4973</v>
      </c>
    </row>
    <row r="80" spans="1:20" x14ac:dyDescent="0.25">
      <c r="A80" s="6" t="s">
        <v>35</v>
      </c>
      <c r="B80" s="16" t="s">
        <v>4892</v>
      </c>
      <c r="C80" s="16" t="s">
        <v>4904</v>
      </c>
      <c r="E80" s="20">
        <v>451.06</v>
      </c>
      <c r="F80" s="20">
        <v>421.03</v>
      </c>
      <c r="G80" s="22">
        <f t="shared" si="1"/>
        <v>7.1325083723250193E-2</v>
      </c>
      <c r="H80" s="15">
        <v>86</v>
      </c>
      <c r="I80" s="15">
        <v>77</v>
      </c>
      <c r="J80" s="29">
        <v>46238</v>
      </c>
      <c r="K80" s="31">
        <v>414.28</v>
      </c>
      <c r="L80" s="38">
        <f t="shared" si="2"/>
        <v>8.8780534903929786E-2</v>
      </c>
      <c r="M80" s="31">
        <v>439.77</v>
      </c>
      <c r="N80" s="38">
        <f t="shared" si="3"/>
        <v>2.5672510630556929E-2</v>
      </c>
      <c r="O80" s="31">
        <v>408.52</v>
      </c>
      <c r="P80" s="38">
        <f t="shared" si="4"/>
        <v>0.10413198864192701</v>
      </c>
      <c r="Q80" s="16" t="s">
        <v>4940</v>
      </c>
    </row>
    <row r="81" spans="1:17" x14ac:dyDescent="0.25">
      <c r="A81" s="6" t="s">
        <v>38</v>
      </c>
      <c r="B81" s="16" t="s">
        <v>4807</v>
      </c>
      <c r="C81" s="16" t="s">
        <v>2346</v>
      </c>
      <c r="E81" s="20">
        <v>418.45</v>
      </c>
      <c r="F81" s="20">
        <v>382.16</v>
      </c>
      <c r="G81" s="22">
        <f t="shared" si="1"/>
        <v>9.4960226083315794E-2</v>
      </c>
      <c r="H81" s="15">
        <v>97</v>
      </c>
      <c r="I81" s="15">
        <v>84</v>
      </c>
      <c r="J81" s="29">
        <v>46219</v>
      </c>
      <c r="K81" s="31">
        <v>384.6</v>
      </c>
      <c r="L81" s="38">
        <f t="shared" si="2"/>
        <v>8.8013520540821538E-2</v>
      </c>
      <c r="M81" s="31">
        <v>404.66</v>
      </c>
      <c r="N81" s="38">
        <f t="shared" si="3"/>
        <v>3.4077991400187718E-2</v>
      </c>
      <c r="O81" s="31">
        <v>379.4</v>
      </c>
      <c r="P81" s="38">
        <f t="shared" si="4"/>
        <v>0.10292567211386403</v>
      </c>
      <c r="Q81" s="16" t="s">
        <v>792</v>
      </c>
    </row>
    <row r="82" spans="1:17" x14ac:dyDescent="0.25">
      <c r="A82" s="6" t="s">
        <v>44</v>
      </c>
      <c r="B82" s="16" t="s">
        <v>3206</v>
      </c>
      <c r="C82" s="16" t="s">
        <v>4861</v>
      </c>
      <c r="E82" s="20">
        <v>236.03</v>
      </c>
      <c r="F82" s="20">
        <v>211</v>
      </c>
      <c r="G82" s="22">
        <f t="shared" si="1"/>
        <v>0.11862559241706162</v>
      </c>
      <c r="H82" s="15">
        <v>84</v>
      </c>
      <c r="I82" s="15">
        <v>96</v>
      </c>
      <c r="J82" s="29">
        <v>46174</v>
      </c>
      <c r="K82" s="31">
        <v>167.15</v>
      </c>
      <c r="L82" s="38">
        <f t="shared" si="2"/>
        <v>0.41208495363446002</v>
      </c>
      <c r="M82" s="31">
        <v>195.38</v>
      </c>
      <c r="N82" s="38">
        <f t="shared" si="3"/>
        <v>0.20805609581328696</v>
      </c>
      <c r="O82" s="31">
        <v>159.05000000000001</v>
      </c>
      <c r="P82" s="38">
        <f t="shared" si="4"/>
        <v>0.48399874253379432</v>
      </c>
      <c r="Q82" s="16" t="s">
        <v>4974</v>
      </c>
    </row>
    <row r="83" spans="1:17" x14ac:dyDescent="0.25">
      <c r="A83" s="6" t="s">
        <v>45</v>
      </c>
      <c r="B83" s="16" t="s">
        <v>4966</v>
      </c>
      <c r="C83" s="16" t="s">
        <v>4975</v>
      </c>
      <c r="E83" s="20">
        <v>44.73</v>
      </c>
      <c r="F83" s="20">
        <v>37.450000000000003</v>
      </c>
      <c r="G83" s="22">
        <f t="shared" si="1"/>
        <v>0.19439252336448581</v>
      </c>
      <c r="H83" s="15">
        <v>60</v>
      </c>
      <c r="I83" s="15">
        <v>94</v>
      </c>
      <c r="J83" s="29">
        <v>46241</v>
      </c>
      <c r="K83" s="31">
        <v>34.130000000000003</v>
      </c>
      <c r="L83" s="38">
        <f t="shared" si="2"/>
        <v>0.31057720480515655</v>
      </c>
      <c r="M83" s="31">
        <v>39.72</v>
      </c>
      <c r="N83" s="38">
        <f t="shared" si="3"/>
        <v>0.12613293051359512</v>
      </c>
      <c r="O83" s="31">
        <v>33.72</v>
      </c>
      <c r="P83" s="38">
        <f t="shared" si="4"/>
        <v>0.32651245551601421</v>
      </c>
      <c r="Q83" s="16" t="s">
        <v>4976</v>
      </c>
    </row>
    <row r="84" spans="1:17" x14ac:dyDescent="0.25">
      <c r="A84" s="6" t="s">
        <v>46</v>
      </c>
      <c r="B84" s="16" t="s">
        <v>4890</v>
      </c>
      <c r="C84" s="16" t="s">
        <v>4900</v>
      </c>
      <c r="E84" s="20">
        <v>26.85</v>
      </c>
      <c r="F84" s="20">
        <v>21.73</v>
      </c>
      <c r="G84" s="22">
        <f t="shared" si="1"/>
        <v>0.23561895996318458</v>
      </c>
      <c r="H84" s="15">
        <v>29</v>
      </c>
      <c r="I84" s="15">
        <v>94</v>
      </c>
      <c r="J84" s="29">
        <v>46240</v>
      </c>
      <c r="K84" s="31">
        <v>20.99</v>
      </c>
      <c r="L84" s="38">
        <f t="shared" si="2"/>
        <v>0.27918056217246323</v>
      </c>
      <c r="M84" s="31">
        <v>24.07</v>
      </c>
      <c r="N84" s="38">
        <f t="shared" si="3"/>
        <v>0.11549646863315335</v>
      </c>
      <c r="O84" s="31">
        <v>20.43</v>
      </c>
      <c r="P84" s="38">
        <f t="shared" si="4"/>
        <v>0.31424375917767999</v>
      </c>
      <c r="Q84" s="16" t="s">
        <v>4192</v>
      </c>
    </row>
    <row r="85" spans="1:17" x14ac:dyDescent="0.25">
      <c r="A85" s="6" t="s">
        <v>47</v>
      </c>
    </row>
    <row r="86" spans="1:17" x14ac:dyDescent="0.25">
      <c r="A86" s="6" t="s">
        <v>54</v>
      </c>
    </row>
    <row r="87" spans="1:17" x14ac:dyDescent="0.25">
      <c r="A87" s="6" t="s">
        <v>56</v>
      </c>
    </row>
    <row r="88" spans="1:17" x14ac:dyDescent="0.25">
      <c r="A88" s="6" t="s">
        <v>63</v>
      </c>
    </row>
    <row r="89" spans="1:17" x14ac:dyDescent="0.25">
      <c r="A89" s="6" t="s">
        <v>64</v>
      </c>
    </row>
    <row r="90" spans="1:17" x14ac:dyDescent="0.25">
      <c r="A90" s="6" t="s">
        <v>65</v>
      </c>
    </row>
    <row r="91" spans="1:17" x14ac:dyDescent="0.25">
      <c r="A91" s="6" t="s">
        <v>66</v>
      </c>
    </row>
    <row r="92" spans="1:17" x14ac:dyDescent="0.25">
      <c r="A92" s="6" t="s">
        <v>67</v>
      </c>
    </row>
    <row r="93" spans="1:17" x14ac:dyDescent="0.25">
      <c r="A93" s="6" t="s">
        <v>68</v>
      </c>
    </row>
    <row r="94" spans="1:17" x14ac:dyDescent="0.25">
      <c r="A94" s="6" t="s">
        <v>69</v>
      </c>
    </row>
    <row r="95" spans="1:17" x14ac:dyDescent="0.25">
      <c r="A95" s="6" t="s">
        <v>70</v>
      </c>
    </row>
    <row r="96" spans="1:17" x14ac:dyDescent="0.25">
      <c r="A96" s="6" t="s">
        <v>75</v>
      </c>
    </row>
    <row r="97" spans="1:17" x14ac:dyDescent="0.25">
      <c r="A97" s="6" t="s">
        <v>76</v>
      </c>
    </row>
    <row r="98" spans="1:17" x14ac:dyDescent="0.25">
      <c r="A98" s="6" t="s">
        <v>78</v>
      </c>
    </row>
    <row r="99" spans="1:17" x14ac:dyDescent="0.25">
      <c r="A99" s="6" t="s">
        <v>79</v>
      </c>
    </row>
    <row r="100" spans="1:17" x14ac:dyDescent="0.25">
      <c r="A100" s="6" t="s">
        <v>81</v>
      </c>
    </row>
    <row r="101" spans="1:17" x14ac:dyDescent="0.25">
      <c r="A101" s="6" t="s">
        <v>119</v>
      </c>
      <c r="Q101" s="16"/>
    </row>
    <row r="102" spans="1:17" x14ac:dyDescent="0.25">
      <c r="A102" s="6" t="s">
        <v>148</v>
      </c>
    </row>
    <row r="103" spans="1:17" x14ac:dyDescent="0.25">
      <c r="A103" s="6" t="s">
        <v>149</v>
      </c>
      <c r="J103" s="29"/>
    </row>
    <row r="106" spans="1:17" x14ac:dyDescent="0.25">
      <c r="J106" s="29"/>
    </row>
    <row r="107" spans="1:17" x14ac:dyDescent="0.25">
      <c r="J107" s="29"/>
    </row>
    <row r="108" spans="1:17" x14ac:dyDescent="0.25">
      <c r="J108" s="2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sheetData>
  <sortState xmlns:xlrd2="http://schemas.microsoft.com/office/spreadsheetml/2017/richdata2" ref="B69:Q84">
    <sortCondition ref="G69:G84"/>
  </sortState>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83AAB-765A-4DE9-86A2-9C7648798369}">
  <dimension ref="A1:XFD163"/>
  <sheetViews>
    <sheetView workbookViewId="0">
      <selection activeCell="H4" sqref="H4"/>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46171</v>
      </c>
      <c r="I3" s="2"/>
      <c r="J3" s="29">
        <v>46174</v>
      </c>
      <c r="K3" s="28">
        <v>46175</v>
      </c>
      <c r="L3" s="28">
        <v>46176</v>
      </c>
      <c r="M3" s="28">
        <v>46177</v>
      </c>
      <c r="N3" s="28">
        <v>46178</v>
      </c>
      <c r="P3" s="2" t="s">
        <v>82</v>
      </c>
      <c r="R3" s="2" t="s">
        <v>82</v>
      </c>
    </row>
    <row r="4" spans="1:18" ht="15.75" thickBot="1" x14ac:dyDescent="0.3">
      <c r="A4" t="s">
        <v>0</v>
      </c>
      <c r="C4" s="10">
        <v>46174</v>
      </c>
      <c r="D4" s="11" t="s">
        <v>32</v>
      </c>
      <c r="E4" s="10">
        <v>46178</v>
      </c>
      <c r="J4" s="2" t="s">
        <v>26</v>
      </c>
      <c r="K4" s="2" t="s">
        <v>27</v>
      </c>
      <c r="L4" s="2" t="s">
        <v>28</v>
      </c>
      <c r="M4" s="2" t="s">
        <v>29</v>
      </c>
      <c r="N4" s="2" t="s">
        <v>30</v>
      </c>
    </row>
    <row r="5" spans="1:18" ht="15.75" thickBot="1" x14ac:dyDescent="0.3">
      <c r="A5" t="s">
        <v>910</v>
      </c>
      <c r="F5" s="8">
        <v>23241.99</v>
      </c>
      <c r="G5" s="36" t="s">
        <v>25</v>
      </c>
      <c r="H5" s="8">
        <v>26972.62</v>
      </c>
      <c r="J5" s="14">
        <v>27086.81</v>
      </c>
      <c r="K5" s="14">
        <v>27093.9</v>
      </c>
      <c r="L5" s="14">
        <v>26853.98</v>
      </c>
      <c r="M5" s="14">
        <v>26830.959999999999</v>
      </c>
      <c r="N5" s="14">
        <v>25709.43</v>
      </c>
      <c r="P5" s="5">
        <f>(N5-H5)/H5</f>
        <v>-4.6832306242404288E-2</v>
      </c>
      <c r="R5" s="5">
        <f>(N5-F5)/F5</f>
        <v>0.1061630264878351</v>
      </c>
    </row>
    <row r="6" spans="1:18" ht="15.75" thickBot="1" x14ac:dyDescent="0.3">
      <c r="A6" t="s">
        <v>302</v>
      </c>
      <c r="C6" s="40" t="s">
        <v>303</v>
      </c>
      <c r="D6" s="1"/>
      <c r="E6" s="1"/>
      <c r="F6" s="9">
        <v>6845.5</v>
      </c>
      <c r="G6" s="36" t="s">
        <v>107</v>
      </c>
      <c r="H6" s="9">
        <v>7580.06</v>
      </c>
      <c r="J6" s="14">
        <v>7599.96</v>
      </c>
      <c r="K6" s="17">
        <v>7609.78</v>
      </c>
      <c r="L6" s="17">
        <v>7553.68</v>
      </c>
      <c r="M6" s="14">
        <v>7584.31</v>
      </c>
      <c r="N6" s="14">
        <v>7383.74</v>
      </c>
      <c r="P6" s="5">
        <f>(N6-H6)/H6</f>
        <v>-2.5899531138276029E-2</v>
      </c>
      <c r="R6" s="5">
        <f>(N6-F6)/F6</f>
        <v>7.8626835147176943E-2</v>
      </c>
    </row>
    <row r="7" spans="1:18" x14ac:dyDescent="0.25">
      <c r="C7" s="35"/>
      <c r="J7" s="12"/>
    </row>
    <row r="8" spans="1:18" x14ac:dyDescent="0.25">
      <c r="C8" s="12"/>
      <c r="J8" s="12"/>
    </row>
    <row r="9" spans="1:18" x14ac:dyDescent="0.25">
      <c r="C9" s="12"/>
      <c r="J9" s="12"/>
    </row>
    <row r="10" spans="1:18" x14ac:dyDescent="0.25">
      <c r="A10" t="s">
        <v>3</v>
      </c>
      <c r="C10" s="16" t="s">
        <v>5017</v>
      </c>
      <c r="J10" s="16"/>
    </row>
    <row r="11" spans="1:18" x14ac:dyDescent="0.25">
      <c r="C11" s="27" t="s">
        <v>5018</v>
      </c>
      <c r="J11" s="16"/>
    </row>
    <row r="12" spans="1:18" x14ac:dyDescent="0.25">
      <c r="C12" s="27" t="s">
        <v>5019</v>
      </c>
      <c r="J12" s="16"/>
    </row>
    <row r="13" spans="1:18" x14ac:dyDescent="0.25">
      <c r="C13" s="27" t="s">
        <v>5020</v>
      </c>
      <c r="J13" s="16"/>
    </row>
    <row r="14" spans="1:18" x14ac:dyDescent="0.25">
      <c r="C14" s="27" t="s">
        <v>5021</v>
      </c>
      <c r="J14" s="16"/>
    </row>
    <row r="15" spans="1:18" x14ac:dyDescent="0.25">
      <c r="C15" s="27" t="s">
        <v>5022</v>
      </c>
      <c r="J15" s="16"/>
    </row>
    <row r="16" spans="1:18" x14ac:dyDescent="0.25">
      <c r="C16" s="27" t="s">
        <v>5023</v>
      </c>
      <c r="J16" s="16"/>
    </row>
    <row r="17" spans="3:10" x14ac:dyDescent="0.25">
      <c r="C17" s="27" t="s">
        <v>5024</v>
      </c>
      <c r="J17" s="16"/>
    </row>
    <row r="18" spans="3:10" x14ac:dyDescent="0.25">
      <c r="C18" s="27" t="s">
        <v>5025</v>
      </c>
      <c r="J18" s="16"/>
    </row>
    <row r="19" spans="3:10" x14ac:dyDescent="0.25">
      <c r="C19" s="27" t="s">
        <v>5026</v>
      </c>
      <c r="J19" s="16"/>
    </row>
    <row r="20" spans="3:10" x14ac:dyDescent="0.25">
      <c r="C20" s="27" t="s">
        <v>5027</v>
      </c>
      <c r="J20" s="16"/>
    </row>
    <row r="21" spans="3:10" x14ac:dyDescent="0.25">
      <c r="C21" s="27" t="s">
        <v>5028</v>
      </c>
      <c r="J21" s="16"/>
    </row>
    <row r="22" spans="3:10" x14ac:dyDescent="0.25">
      <c r="C22" s="27"/>
      <c r="J22" s="16"/>
    </row>
    <row r="23" spans="3:10" x14ac:dyDescent="0.25">
      <c r="C23" s="27"/>
      <c r="J23" s="16"/>
    </row>
    <row r="24" spans="3:10" x14ac:dyDescent="0.25">
      <c r="C24" s="27"/>
      <c r="J24" s="16"/>
    </row>
    <row r="25" spans="3:10" x14ac:dyDescent="0.25">
      <c r="C25" s="16"/>
      <c r="J25" s="16"/>
    </row>
    <row r="26" spans="3:10" x14ac:dyDescent="0.25">
      <c r="C26" s="16"/>
      <c r="J26" s="16"/>
    </row>
    <row r="27" spans="3:10" x14ac:dyDescent="0.25">
      <c r="C27" s="16"/>
      <c r="J27" s="16"/>
    </row>
    <row r="28" spans="3:10" x14ac:dyDescent="0.25">
      <c r="C28" s="16"/>
      <c r="J28" s="16"/>
    </row>
    <row r="29" spans="3:10" x14ac:dyDescent="0.25">
      <c r="C29" s="12" t="s">
        <v>182</v>
      </c>
      <c r="D29" s="12"/>
      <c r="J29" s="16"/>
    </row>
    <row r="30" spans="3:10" x14ac:dyDescent="0.25">
      <c r="C30" s="12" t="s">
        <v>163</v>
      </c>
      <c r="D30" s="12" t="s">
        <v>5016</v>
      </c>
      <c r="J30" s="16"/>
    </row>
    <row r="31" spans="3:10" x14ac:dyDescent="0.25">
      <c r="C31" s="12" t="s">
        <v>4084</v>
      </c>
      <c r="D31" s="12"/>
      <c r="J31" s="16"/>
    </row>
    <row r="32" spans="3:10" x14ac:dyDescent="0.25">
      <c r="F32" s="2" t="s">
        <v>154</v>
      </c>
      <c r="J32" s="16"/>
    </row>
    <row r="33" spans="3:10 16384:16384" x14ac:dyDescent="0.25">
      <c r="C33" t="s">
        <v>102</v>
      </c>
      <c r="D33" s="5">
        <v>0.39279999999999998</v>
      </c>
      <c r="E33" s="7"/>
      <c r="F33" s="2" t="s">
        <v>155</v>
      </c>
      <c r="I33" s="5"/>
      <c r="J33" s="16"/>
    </row>
    <row r="34" spans="3:10 16384:16384" x14ac:dyDescent="0.25">
      <c r="C34" s="16"/>
      <c r="D34" s="5"/>
      <c r="E34" s="7"/>
      <c r="F34" s="5"/>
      <c r="I34" s="5"/>
      <c r="J34" s="16"/>
    </row>
    <row r="35" spans="3:10 16384:16384" x14ac:dyDescent="0.25">
      <c r="C35" s="16"/>
      <c r="D35" s="5"/>
      <c r="E35" s="7"/>
      <c r="F35" s="34"/>
      <c r="I35" s="5"/>
      <c r="J35" s="16"/>
    </row>
    <row r="36" spans="3:10 16384:16384" x14ac:dyDescent="0.25">
      <c r="C36" t="s">
        <v>2289</v>
      </c>
      <c r="D36" s="5">
        <v>0.12470000000000001</v>
      </c>
      <c r="F36" s="5">
        <v>-3.5799999999999998E-2</v>
      </c>
      <c r="I36" s="5"/>
      <c r="J36" s="16"/>
    </row>
    <row r="37" spans="3:10 16384:16384" x14ac:dyDescent="0.25">
      <c r="C37" t="s">
        <v>3878</v>
      </c>
      <c r="D37" s="5">
        <v>0.12039999999999999</v>
      </c>
      <c r="F37" s="5">
        <v>-6.3E-2</v>
      </c>
      <c r="I37" s="5"/>
      <c r="J37" s="16"/>
    </row>
    <row r="38" spans="3:10 16384:16384" x14ac:dyDescent="0.25">
      <c r="C38" t="s">
        <v>1666</v>
      </c>
      <c r="D38" s="5">
        <v>0.21210000000000001</v>
      </c>
      <c r="F38" s="5">
        <v>2.5100000000000001E-2</v>
      </c>
      <c r="I38" s="5"/>
      <c r="J38" s="16"/>
    </row>
    <row r="39" spans="3:10 16384:16384" x14ac:dyDescent="0.25">
      <c r="C39" t="s">
        <v>4891</v>
      </c>
      <c r="D39" s="5">
        <v>6.9099999999999995E-2</v>
      </c>
      <c r="F39" s="5">
        <v>-0.14460000000000001</v>
      </c>
      <c r="I39" s="5"/>
      <c r="J39" s="16"/>
    </row>
    <row r="40" spans="3:10 16384:16384" x14ac:dyDescent="0.25">
      <c r="C40" t="s">
        <v>3206</v>
      </c>
      <c r="D40" s="5">
        <v>8.09E-2</v>
      </c>
      <c r="F40" s="5">
        <v>-0.1235</v>
      </c>
      <c r="I40" s="5"/>
      <c r="J40" s="16"/>
    </row>
    <row r="41" spans="3:10 16384:16384" x14ac:dyDescent="0.25">
      <c r="D41" s="5"/>
      <c r="F41" s="5"/>
      <c r="I41" s="5"/>
      <c r="J41" s="16"/>
    </row>
    <row r="42" spans="3:10 16384:16384" x14ac:dyDescent="0.25">
      <c r="D42" s="5"/>
      <c r="F42" s="5"/>
      <c r="I42" s="5"/>
      <c r="J42" s="16"/>
      <c r="XFD42">
        <v>7</v>
      </c>
    </row>
    <row r="43" spans="3:10 16384:16384" x14ac:dyDescent="0.25">
      <c r="G43" s="22"/>
      <c r="H43" s="16"/>
      <c r="I43" s="5"/>
      <c r="J43" s="16"/>
    </row>
    <row r="44" spans="3:10 16384:16384" x14ac:dyDescent="0.25">
      <c r="G44" s="22"/>
      <c r="H44" s="16"/>
      <c r="I44" s="5"/>
      <c r="J44" s="16"/>
    </row>
    <row r="45" spans="3:10 16384:16384" x14ac:dyDescent="0.25">
      <c r="G45" s="22"/>
      <c r="H45" s="16"/>
      <c r="I45" s="5"/>
      <c r="J45" s="16"/>
    </row>
    <row r="46" spans="3:10 16384:16384" x14ac:dyDescent="0.25">
      <c r="G46" s="22"/>
      <c r="H46" s="16"/>
      <c r="I46" s="5"/>
      <c r="J46" s="16"/>
    </row>
    <row r="47" spans="3:10 16384:16384" x14ac:dyDescent="0.25">
      <c r="D47" s="5"/>
      <c r="E47" s="21"/>
      <c r="F47" s="34"/>
      <c r="G47" s="22"/>
      <c r="H47" s="16"/>
      <c r="I47" s="5"/>
      <c r="J47" s="16"/>
    </row>
    <row r="48" spans="3:10 16384:16384" x14ac:dyDescent="0.25">
      <c r="D48" s="5">
        <f>SUM(D33:D47)</f>
        <v>0.99999999999999978</v>
      </c>
      <c r="F48" s="34"/>
      <c r="I48" s="22"/>
      <c r="J48" s="16"/>
    </row>
    <row r="49" spans="1:19" x14ac:dyDescent="0.25">
      <c r="E49" s="21"/>
      <c r="F49" s="16"/>
      <c r="G49" s="22"/>
      <c r="H49" s="16"/>
      <c r="I49" s="22"/>
      <c r="J49" s="16"/>
    </row>
    <row r="50" spans="1:19" x14ac:dyDescent="0.25">
      <c r="C50" s="12"/>
      <c r="D50" s="5"/>
      <c r="E50" s="21"/>
      <c r="F50" s="16"/>
      <c r="G50" s="22"/>
      <c r="H50" s="16"/>
      <c r="I50" s="22"/>
      <c r="J50" s="16"/>
    </row>
    <row r="51" spans="1:19" x14ac:dyDescent="0.25">
      <c r="C51" s="12"/>
      <c r="E51" s="21"/>
      <c r="F51" s="15" t="s">
        <v>108</v>
      </c>
      <c r="G51" s="16"/>
      <c r="H51" s="12"/>
      <c r="I51" s="16"/>
    </row>
    <row r="52" spans="1:19" x14ac:dyDescent="0.25">
      <c r="A52" t="s">
        <v>4</v>
      </c>
      <c r="C52" s="12"/>
      <c r="E52" s="24" t="s">
        <v>6</v>
      </c>
      <c r="F52" s="24" t="s">
        <v>7</v>
      </c>
      <c r="G52" s="24" t="s">
        <v>8</v>
      </c>
      <c r="H52" s="24" t="s">
        <v>9</v>
      </c>
      <c r="I52" s="24" t="s">
        <v>21</v>
      </c>
      <c r="J52" s="24" t="s">
        <v>23</v>
      </c>
      <c r="K52" s="24" t="s">
        <v>22</v>
      </c>
      <c r="L52" s="24" t="s">
        <v>120</v>
      </c>
      <c r="M52" s="23" t="s">
        <v>10</v>
      </c>
      <c r="N52" s="25"/>
      <c r="O52" s="25"/>
      <c r="P52" s="25"/>
      <c r="Q52" s="25"/>
      <c r="R52" s="25"/>
      <c r="S52" s="25"/>
    </row>
    <row r="53" spans="1:19" x14ac:dyDescent="0.25">
      <c r="A53" s="6" t="s">
        <v>5</v>
      </c>
      <c r="B53" t="s">
        <v>2289</v>
      </c>
      <c r="E53" s="4">
        <v>933.61</v>
      </c>
      <c r="F53" s="4">
        <v>643.41999999999996</v>
      </c>
      <c r="G53" s="5">
        <f t="shared" ref="G53:G54" si="0">(E53-F53)/F53</f>
        <v>0.4510117807963695</v>
      </c>
      <c r="H53" s="20">
        <v>980</v>
      </c>
      <c r="I53" s="4">
        <v>701</v>
      </c>
      <c r="J53" s="2">
        <v>87</v>
      </c>
      <c r="K53" s="2">
        <v>85</v>
      </c>
      <c r="L53" s="2"/>
      <c r="M53" t="s">
        <v>4962</v>
      </c>
    </row>
    <row r="54" spans="1:19" x14ac:dyDescent="0.25">
      <c r="A54" s="6" t="s">
        <v>11</v>
      </c>
      <c r="B54" t="s">
        <v>3878</v>
      </c>
      <c r="E54" s="4">
        <v>394.39</v>
      </c>
      <c r="F54" s="4">
        <v>172.29</v>
      </c>
      <c r="G54" s="5">
        <f t="shared" si="0"/>
        <v>1.2891055778048639</v>
      </c>
      <c r="H54" s="20">
        <v>205</v>
      </c>
      <c r="I54" s="4">
        <v>168.08</v>
      </c>
      <c r="J54" s="2">
        <v>99</v>
      </c>
      <c r="K54" s="37">
        <v>97</v>
      </c>
      <c r="L54" s="2"/>
      <c r="M54" t="s">
        <v>4996</v>
      </c>
    </row>
    <row r="55" spans="1:19" x14ac:dyDescent="0.25">
      <c r="A55" s="6" t="s">
        <v>12</v>
      </c>
      <c r="B55" t="s">
        <v>1666</v>
      </c>
      <c r="E55" s="4">
        <v>860.87</v>
      </c>
      <c r="F55" s="4">
        <v>461.87</v>
      </c>
      <c r="G55" s="5">
        <f>(E55-F55)/F55</f>
        <v>0.86387944659752747</v>
      </c>
      <c r="H55" s="20">
        <v>675</v>
      </c>
      <c r="I55" s="4">
        <v>472.61</v>
      </c>
      <c r="J55" s="2">
        <v>98</v>
      </c>
      <c r="K55" s="2">
        <v>99</v>
      </c>
      <c r="L55" s="2"/>
      <c r="M55" t="s">
        <v>4965</v>
      </c>
    </row>
    <row r="56" spans="1:19" x14ac:dyDescent="0.25">
      <c r="A56" s="6" t="s">
        <v>13</v>
      </c>
      <c r="B56" t="s">
        <v>4891</v>
      </c>
      <c r="E56" s="4">
        <v>54.35</v>
      </c>
      <c r="F56" s="4">
        <v>65.8</v>
      </c>
      <c r="G56" s="5">
        <f t="shared" ref="G56:G57" si="1">(E56-F56)/F56</f>
        <v>-0.17401215805471118</v>
      </c>
      <c r="H56" s="20">
        <v>61.19</v>
      </c>
      <c r="I56" s="4">
        <v>63.59</v>
      </c>
      <c r="J56" s="2">
        <v>91</v>
      </c>
      <c r="K56" s="2">
        <v>7</v>
      </c>
      <c r="M56" t="s">
        <v>4997</v>
      </c>
    </row>
    <row r="57" spans="1:19" x14ac:dyDescent="0.25">
      <c r="A57" s="6" t="s">
        <v>14</v>
      </c>
      <c r="B57" t="s">
        <v>3206</v>
      </c>
      <c r="E57" s="4">
        <v>206.89</v>
      </c>
      <c r="F57" s="4">
        <v>228.81</v>
      </c>
      <c r="G57" s="5">
        <f t="shared" si="1"/>
        <v>-9.5800008740876783E-2</v>
      </c>
      <c r="H57" s="20">
        <v>200</v>
      </c>
      <c r="I57" s="4">
        <v>210.97</v>
      </c>
      <c r="J57" s="2">
        <v>94</v>
      </c>
      <c r="K57" s="2">
        <v>83</v>
      </c>
      <c r="M57" t="s">
        <v>4998</v>
      </c>
    </row>
    <row r="58" spans="1:19" x14ac:dyDescent="0.25">
      <c r="A58" s="6" t="s">
        <v>15</v>
      </c>
      <c r="E58" s="4"/>
      <c r="F58" s="4"/>
      <c r="G58" s="5"/>
      <c r="H58" s="13"/>
      <c r="I58" s="4"/>
      <c r="J58" s="2"/>
      <c r="K58" s="2"/>
      <c r="L58" s="2"/>
    </row>
    <row r="59" spans="1:19" x14ac:dyDescent="0.25">
      <c r="A59" s="6" t="s">
        <v>16</v>
      </c>
      <c r="E59" s="4"/>
      <c r="F59" s="4"/>
      <c r="G59" s="5"/>
      <c r="H59" s="20"/>
      <c r="I59" s="4"/>
      <c r="J59" s="2"/>
      <c r="K59" s="2"/>
    </row>
    <row r="60" spans="1:19" x14ac:dyDescent="0.25">
      <c r="A60" s="6" t="s">
        <v>17</v>
      </c>
      <c r="L60" s="2"/>
    </row>
    <row r="61" spans="1:19" x14ac:dyDescent="0.25">
      <c r="A61" s="6" t="s">
        <v>31</v>
      </c>
      <c r="E61" s="4"/>
      <c r="F61" s="4"/>
      <c r="G61" s="5"/>
      <c r="H61" s="13"/>
      <c r="I61" s="4"/>
      <c r="J61" s="2"/>
      <c r="K61" s="2"/>
      <c r="L61" s="2"/>
    </row>
    <row r="62" spans="1:19" x14ac:dyDescent="0.25">
      <c r="A62" s="6" t="s">
        <v>33</v>
      </c>
      <c r="L62" s="2"/>
    </row>
    <row r="63" spans="1:19" x14ac:dyDescent="0.25">
      <c r="A63" s="6" t="s">
        <v>34</v>
      </c>
      <c r="L63" s="2"/>
    </row>
    <row r="64" spans="1:19" x14ac:dyDescent="0.25">
      <c r="A64" s="6" t="s">
        <v>35</v>
      </c>
      <c r="E64" s="4"/>
      <c r="F64" s="4"/>
      <c r="H64" s="4"/>
      <c r="I64" s="4"/>
      <c r="L64" s="2"/>
    </row>
    <row r="66" spans="1:20" x14ac:dyDescent="0.25">
      <c r="E66" s="7"/>
      <c r="G66" s="2" t="s">
        <v>128</v>
      </c>
      <c r="J66" s="2" t="s">
        <v>127</v>
      </c>
      <c r="L66" s="2" t="s">
        <v>150</v>
      </c>
      <c r="N66" s="2" t="s">
        <v>150</v>
      </c>
      <c r="P66" s="2" t="s">
        <v>150</v>
      </c>
    </row>
    <row r="67" spans="1:20" x14ac:dyDescent="0.25">
      <c r="A67" s="3" t="s">
        <v>18</v>
      </c>
      <c r="E67" s="18" t="s">
        <v>6</v>
      </c>
      <c r="F67" s="18" t="s">
        <v>21</v>
      </c>
      <c r="G67" s="18" t="s">
        <v>129</v>
      </c>
      <c r="H67" s="18" t="s">
        <v>22</v>
      </c>
      <c r="I67" s="18" t="s">
        <v>23</v>
      </c>
      <c r="J67" s="18" t="s">
        <v>22</v>
      </c>
      <c r="K67" s="18" t="s">
        <v>146</v>
      </c>
      <c r="L67" s="18" t="s">
        <v>146</v>
      </c>
      <c r="M67" s="18" t="s">
        <v>130</v>
      </c>
      <c r="N67" s="18" t="s">
        <v>130</v>
      </c>
      <c r="O67" s="18" t="s">
        <v>131</v>
      </c>
      <c r="P67" s="18" t="s">
        <v>131</v>
      </c>
      <c r="Q67" s="19" t="s">
        <v>10</v>
      </c>
    </row>
    <row r="68" spans="1:20" x14ac:dyDescent="0.25">
      <c r="A68" s="3"/>
      <c r="E68" s="18"/>
      <c r="F68" s="18"/>
      <c r="G68" s="18"/>
      <c r="H68" s="18"/>
      <c r="I68" s="18"/>
      <c r="J68" s="18"/>
      <c r="K68" s="18"/>
      <c r="M68" s="18"/>
      <c r="O68" s="18"/>
      <c r="Q68" s="19"/>
    </row>
    <row r="69" spans="1:20" x14ac:dyDescent="0.25">
      <c r="A69" s="6" t="s">
        <v>5</v>
      </c>
      <c r="B69" s="16" t="s">
        <v>1904</v>
      </c>
      <c r="C69" s="16" t="s">
        <v>1910</v>
      </c>
      <c r="E69" s="20">
        <v>138.81</v>
      </c>
      <c r="F69" s="20">
        <v>155.46</v>
      </c>
      <c r="G69" s="22">
        <f t="shared" ref="G69:G85" si="2">(E69-F69)/F69</f>
        <v>-0.10710150521034353</v>
      </c>
      <c r="H69" s="15">
        <v>98</v>
      </c>
      <c r="I69" s="15">
        <v>70</v>
      </c>
      <c r="J69" s="29">
        <v>46232</v>
      </c>
      <c r="K69" s="31">
        <v>138.44999999999999</v>
      </c>
      <c r="L69" s="38">
        <f t="shared" ref="L69:L85" si="3">(E69-K69)/K69</f>
        <v>2.6002166847238256E-3</v>
      </c>
      <c r="M69" s="31">
        <v>139.13999999999999</v>
      </c>
      <c r="N69" s="38">
        <f t="shared" ref="N69:N85" si="4">(E69-M69)/M69</f>
        <v>-2.3717119448036805E-3</v>
      </c>
      <c r="O69" s="31">
        <v>137.51</v>
      </c>
      <c r="P69" s="38">
        <f t="shared" ref="P69:P85" si="5">(E69-O69)/O69</f>
        <v>9.4538579012436296E-3</v>
      </c>
      <c r="Q69" s="16" t="s">
        <v>5001</v>
      </c>
    </row>
    <row r="70" spans="1:20" x14ac:dyDescent="0.25">
      <c r="A70" s="6" t="s">
        <v>11</v>
      </c>
      <c r="B70" s="16" t="s">
        <v>2557</v>
      </c>
      <c r="C70" s="16" t="s">
        <v>2569</v>
      </c>
      <c r="E70" s="20">
        <v>258.25</v>
      </c>
      <c r="F70" s="20">
        <v>287.69</v>
      </c>
      <c r="G70" s="22">
        <f t="shared" si="2"/>
        <v>-0.10233237165003997</v>
      </c>
      <c r="H70" s="15">
        <v>80</v>
      </c>
      <c r="I70" s="15">
        <v>81</v>
      </c>
      <c r="J70" s="29">
        <v>46246</v>
      </c>
      <c r="K70" s="31">
        <v>241.74</v>
      </c>
      <c r="L70" s="38">
        <f t="shared" si="3"/>
        <v>6.8296516919003847E-2</v>
      </c>
      <c r="M70" s="31">
        <v>254.98</v>
      </c>
      <c r="N70" s="38">
        <f t="shared" si="4"/>
        <v>1.2824535257667309E-2</v>
      </c>
      <c r="O70" s="31">
        <v>236.98</v>
      </c>
      <c r="P70" s="38">
        <f t="shared" si="5"/>
        <v>8.9754409654823245E-2</v>
      </c>
      <c r="Q70" s="16" t="s">
        <v>5002</v>
      </c>
      <c r="T70" s="16"/>
    </row>
    <row r="71" spans="1:20" x14ac:dyDescent="0.25">
      <c r="A71" s="6" t="s">
        <v>12</v>
      </c>
      <c r="B71" s="16" t="s">
        <v>4999</v>
      </c>
      <c r="C71" s="16" t="s">
        <v>1328</v>
      </c>
      <c r="E71" s="20">
        <v>40.159999999999997</v>
      </c>
      <c r="F71" s="20">
        <v>44.65</v>
      </c>
      <c r="G71" s="22">
        <f t="shared" si="2"/>
        <v>-0.10055991041433375</v>
      </c>
      <c r="H71" s="15">
        <v>57</v>
      </c>
      <c r="I71" s="15">
        <v>82</v>
      </c>
      <c r="J71" s="29">
        <v>46244</v>
      </c>
      <c r="K71" s="31">
        <v>37.24</v>
      </c>
      <c r="L71" s="38">
        <f t="shared" si="3"/>
        <v>7.8410311493018109E-2</v>
      </c>
      <c r="M71" s="31">
        <v>38.950000000000003</v>
      </c>
      <c r="N71" s="38">
        <f t="shared" si="4"/>
        <v>3.1065468549422173E-2</v>
      </c>
      <c r="O71" s="31">
        <v>36.99</v>
      </c>
      <c r="P71" s="38">
        <f t="shared" si="5"/>
        <v>8.5698837523654897E-2</v>
      </c>
      <c r="Q71" s="16" t="s">
        <v>5013</v>
      </c>
    </row>
    <row r="72" spans="1:20" x14ac:dyDescent="0.25">
      <c r="A72" s="6" t="s">
        <v>13</v>
      </c>
      <c r="B72" s="16" t="s">
        <v>4967</v>
      </c>
      <c r="C72" s="16" t="s">
        <v>4979</v>
      </c>
      <c r="E72" s="20">
        <v>25.66</v>
      </c>
      <c r="F72" s="20">
        <v>28.42</v>
      </c>
      <c r="G72" s="22">
        <f t="shared" si="2"/>
        <v>-9.7114707952146426E-2</v>
      </c>
      <c r="H72" s="15">
        <v>45</v>
      </c>
      <c r="I72" s="15">
        <v>86</v>
      </c>
      <c r="J72" s="29">
        <v>46244</v>
      </c>
      <c r="K72" s="31">
        <v>24.82</v>
      </c>
      <c r="L72" s="38">
        <f t="shared" si="3"/>
        <v>3.38436744560838E-2</v>
      </c>
      <c r="M72" s="31">
        <v>27.04</v>
      </c>
      <c r="N72" s="38">
        <f t="shared" si="4"/>
        <v>-5.1035502958579844E-2</v>
      </c>
      <c r="O72" s="31">
        <v>24.62</v>
      </c>
      <c r="P72" s="38">
        <f t="shared" si="5"/>
        <v>4.2242079610073077E-2</v>
      </c>
      <c r="Q72" s="16" t="s">
        <v>5006</v>
      </c>
    </row>
    <row r="73" spans="1:20" x14ac:dyDescent="0.25">
      <c r="A73" s="6" t="s">
        <v>14</v>
      </c>
      <c r="B73" s="16" t="s">
        <v>4809</v>
      </c>
      <c r="C73" s="16" t="s">
        <v>4824</v>
      </c>
      <c r="E73" s="20">
        <v>39.68</v>
      </c>
      <c r="F73" s="20">
        <v>41.65</v>
      </c>
      <c r="G73" s="22">
        <f t="shared" si="2"/>
        <v>-4.7298919567827107E-2</v>
      </c>
      <c r="H73" s="15">
        <v>60</v>
      </c>
      <c r="I73" s="15">
        <v>94</v>
      </c>
      <c r="J73" s="29">
        <v>46240</v>
      </c>
      <c r="K73" s="31">
        <v>30.19</v>
      </c>
      <c r="L73" s="38">
        <f t="shared" si="3"/>
        <v>0.31434249751573362</v>
      </c>
      <c r="M73" s="31">
        <v>38.07</v>
      </c>
      <c r="N73" s="38">
        <f t="shared" si="4"/>
        <v>4.2290517467822419E-2</v>
      </c>
      <c r="O73" s="31">
        <v>29.02</v>
      </c>
      <c r="P73" s="38">
        <f t="shared" si="5"/>
        <v>0.36733287388008273</v>
      </c>
      <c r="Q73" s="16" t="s">
        <v>5012</v>
      </c>
    </row>
    <row r="74" spans="1:20" x14ac:dyDescent="0.25">
      <c r="A74" s="6" t="s">
        <v>15</v>
      </c>
      <c r="B74" s="16" t="s">
        <v>4808</v>
      </c>
      <c r="C74" s="16" t="s">
        <v>4817</v>
      </c>
      <c r="E74" s="20">
        <v>81.02</v>
      </c>
      <c r="F74" s="20">
        <v>84</v>
      </c>
      <c r="G74" s="22">
        <f t="shared" si="2"/>
        <v>-3.5476190476190522E-2</v>
      </c>
      <c r="H74" s="15">
        <v>3</v>
      </c>
      <c r="I74" s="15">
        <v>78</v>
      </c>
      <c r="J74" s="29">
        <v>46267</v>
      </c>
      <c r="K74" s="31">
        <v>81.180000000000007</v>
      </c>
      <c r="L74" s="38">
        <f t="shared" si="3"/>
        <v>-1.9709288001972256E-3</v>
      </c>
      <c r="M74" s="31">
        <v>83.5</v>
      </c>
      <c r="N74" s="38">
        <f t="shared" si="4"/>
        <v>-2.9700598802395256E-2</v>
      </c>
      <c r="O74" s="31">
        <v>81.400000000000006</v>
      </c>
      <c r="P74" s="38">
        <f t="shared" si="5"/>
        <v>-4.6683046683047864E-3</v>
      </c>
      <c r="Q74" s="16" t="s">
        <v>4971</v>
      </c>
    </row>
    <row r="75" spans="1:20" x14ac:dyDescent="0.25">
      <c r="A75" s="6" t="s">
        <v>16</v>
      </c>
      <c r="B75" s="16" t="s">
        <v>1210</v>
      </c>
      <c r="C75" s="16" t="s">
        <v>1215</v>
      </c>
      <c r="E75" s="20">
        <v>301</v>
      </c>
      <c r="F75" s="20">
        <v>303</v>
      </c>
      <c r="G75" s="22">
        <f t="shared" si="2"/>
        <v>-6.6006600660066007E-3</v>
      </c>
      <c r="H75" s="15">
        <v>53</v>
      </c>
      <c r="I75" s="15">
        <v>90</v>
      </c>
      <c r="J75" s="29">
        <v>46244</v>
      </c>
      <c r="K75" s="31">
        <v>285.42</v>
      </c>
      <c r="L75" s="38">
        <f t="shared" si="3"/>
        <v>5.4586223810524782E-2</v>
      </c>
      <c r="M75" s="31">
        <v>298.83</v>
      </c>
      <c r="N75" s="38">
        <f t="shared" si="4"/>
        <v>7.2616537830874281E-3</v>
      </c>
      <c r="O75" s="31">
        <v>282.24</v>
      </c>
      <c r="P75" s="38">
        <f t="shared" si="5"/>
        <v>6.646825396825394E-2</v>
      </c>
      <c r="Q75" s="16" t="s">
        <v>5005</v>
      </c>
    </row>
    <row r="76" spans="1:20" x14ac:dyDescent="0.25">
      <c r="A76" s="6" t="s">
        <v>17</v>
      </c>
      <c r="B76" s="16" t="s">
        <v>5000</v>
      </c>
      <c r="C76" s="16" t="s">
        <v>5014</v>
      </c>
      <c r="E76" s="20">
        <v>163.88</v>
      </c>
      <c r="F76" s="20">
        <v>162.38999999999999</v>
      </c>
      <c r="G76" s="22">
        <f t="shared" si="2"/>
        <v>9.1754418375516299E-3</v>
      </c>
      <c r="H76" s="15">
        <v>99</v>
      </c>
      <c r="I76" s="15">
        <v>79</v>
      </c>
      <c r="J76" s="29">
        <v>46238</v>
      </c>
      <c r="K76" s="31">
        <v>144.28</v>
      </c>
      <c r="L76" s="38">
        <f t="shared" si="3"/>
        <v>0.13584696423620735</v>
      </c>
      <c r="M76" s="31">
        <v>155.47999999999999</v>
      </c>
      <c r="N76" s="38">
        <f t="shared" si="4"/>
        <v>5.402624131721126E-2</v>
      </c>
      <c r="O76" s="31">
        <v>142.29</v>
      </c>
      <c r="P76" s="38">
        <f t="shared" si="5"/>
        <v>0.15173237753882918</v>
      </c>
      <c r="Q76" s="16" t="s">
        <v>5015</v>
      </c>
    </row>
    <row r="77" spans="1:20" x14ac:dyDescent="0.25">
      <c r="A77" s="6" t="s">
        <v>31</v>
      </c>
      <c r="B77" s="16" t="s">
        <v>4933</v>
      </c>
      <c r="C77" s="16" t="s">
        <v>4942</v>
      </c>
      <c r="E77" s="20">
        <v>84.72</v>
      </c>
      <c r="F77" s="20">
        <v>83.54</v>
      </c>
      <c r="G77" s="22">
        <f t="shared" si="2"/>
        <v>1.4124970074215855E-2</v>
      </c>
      <c r="H77" s="15">
        <v>81</v>
      </c>
      <c r="I77" s="15">
        <v>88</v>
      </c>
      <c r="J77" s="29">
        <v>46233</v>
      </c>
      <c r="K77" s="31">
        <v>77</v>
      </c>
      <c r="L77" s="38">
        <f t="shared" si="3"/>
        <v>0.10025974025974024</v>
      </c>
      <c r="M77" s="31">
        <v>82.28</v>
      </c>
      <c r="N77" s="38">
        <f t="shared" si="4"/>
        <v>2.9654837141468129E-2</v>
      </c>
      <c r="O77" s="31">
        <v>76.33</v>
      </c>
      <c r="P77" s="38">
        <f t="shared" si="5"/>
        <v>0.10991746364470065</v>
      </c>
      <c r="Q77" s="16" t="s">
        <v>5007</v>
      </c>
    </row>
    <row r="78" spans="1:20" x14ac:dyDescent="0.25">
      <c r="A78" s="6" t="s">
        <v>33</v>
      </c>
      <c r="B78" s="16" t="s">
        <v>990</v>
      </c>
      <c r="C78" s="16" t="s">
        <v>1002</v>
      </c>
      <c r="E78" s="20">
        <v>371.71</v>
      </c>
      <c r="F78" s="20">
        <v>363.4</v>
      </c>
      <c r="G78" s="22">
        <f t="shared" si="2"/>
        <v>2.2867363786461207E-2</v>
      </c>
      <c r="H78" s="15">
        <v>99</v>
      </c>
      <c r="I78" s="15">
        <v>91</v>
      </c>
      <c r="J78" s="29">
        <v>46230</v>
      </c>
      <c r="K78" s="31">
        <v>372.99</v>
      </c>
      <c r="L78" s="38">
        <f t="shared" si="3"/>
        <v>-3.4317273921553649E-3</v>
      </c>
      <c r="M78" s="31">
        <v>390.63</v>
      </c>
      <c r="N78" s="38">
        <f t="shared" si="4"/>
        <v>-4.8434580037375566E-2</v>
      </c>
      <c r="O78" s="31">
        <v>368.46</v>
      </c>
      <c r="P78" s="38">
        <f t="shared" si="5"/>
        <v>8.8204961189817088E-3</v>
      </c>
      <c r="Q78" s="16" t="s">
        <v>5008</v>
      </c>
    </row>
    <row r="79" spans="1:20" x14ac:dyDescent="0.25">
      <c r="A79" s="6" t="s">
        <v>34</v>
      </c>
      <c r="B79" s="16" t="s">
        <v>4966</v>
      </c>
      <c r="C79" s="16" t="s">
        <v>4975</v>
      </c>
      <c r="E79" s="20">
        <v>38.33</v>
      </c>
      <c r="F79" s="20">
        <v>37.450000000000003</v>
      </c>
      <c r="G79" s="22">
        <f t="shared" si="2"/>
        <v>2.3497997329772907E-2</v>
      </c>
      <c r="H79" s="15">
        <v>60</v>
      </c>
      <c r="I79" s="15">
        <v>89</v>
      </c>
      <c r="J79" s="29">
        <v>46241</v>
      </c>
      <c r="K79" s="31">
        <v>35.479999999999997</v>
      </c>
      <c r="L79" s="38">
        <f t="shared" si="3"/>
        <v>8.0326944757609972E-2</v>
      </c>
      <c r="M79" s="31">
        <v>40.130000000000003</v>
      </c>
      <c r="N79" s="38">
        <f t="shared" si="4"/>
        <v>-4.4854223772738705E-2</v>
      </c>
      <c r="O79" s="31">
        <v>34.74</v>
      </c>
      <c r="P79" s="38">
        <f t="shared" si="5"/>
        <v>0.10333909038572239</v>
      </c>
      <c r="Q79" s="16" t="s">
        <v>5011</v>
      </c>
    </row>
    <row r="80" spans="1:20" x14ac:dyDescent="0.25">
      <c r="A80" s="6" t="s">
        <v>35</v>
      </c>
      <c r="B80" s="16" t="s">
        <v>4934</v>
      </c>
      <c r="C80" s="16" t="s">
        <v>4944</v>
      </c>
      <c r="E80" s="20">
        <v>257.35000000000002</v>
      </c>
      <c r="F80" s="20">
        <v>247.42</v>
      </c>
      <c r="G80" s="22">
        <f t="shared" si="2"/>
        <v>4.0134184787002002E-2</v>
      </c>
      <c r="H80" s="15">
        <v>96</v>
      </c>
      <c r="I80" s="15">
        <v>74</v>
      </c>
      <c r="J80" s="29">
        <v>46238</v>
      </c>
      <c r="K80" s="31">
        <v>238.21</v>
      </c>
      <c r="L80" s="38">
        <f t="shared" si="3"/>
        <v>8.0349271651064244E-2</v>
      </c>
      <c r="M80" s="31">
        <v>248.31</v>
      </c>
      <c r="N80" s="38">
        <f t="shared" si="4"/>
        <v>3.6406105271636346E-2</v>
      </c>
      <c r="O80" s="31">
        <v>235.82</v>
      </c>
      <c r="P80" s="38">
        <f t="shared" si="5"/>
        <v>9.1298447968789886E-2</v>
      </c>
      <c r="Q80" s="16" t="s">
        <v>5004</v>
      </c>
    </row>
    <row r="81" spans="1:17" x14ac:dyDescent="0.25">
      <c r="A81" s="6" t="s">
        <v>38</v>
      </c>
      <c r="B81" s="16" t="s">
        <v>4771</v>
      </c>
      <c r="C81" s="16" t="s">
        <v>4776</v>
      </c>
      <c r="E81" s="20">
        <v>37.619999999999997</v>
      </c>
      <c r="F81" s="20">
        <v>36.03</v>
      </c>
      <c r="G81" s="22">
        <f t="shared" si="2"/>
        <v>4.4129891756869169E-2</v>
      </c>
      <c r="H81" s="15">
        <v>99</v>
      </c>
      <c r="I81" s="15">
        <v>86</v>
      </c>
      <c r="J81" s="29">
        <v>46233</v>
      </c>
      <c r="K81" s="31">
        <v>35.200000000000003</v>
      </c>
      <c r="L81" s="38">
        <f t="shared" si="3"/>
        <v>6.8749999999999839E-2</v>
      </c>
      <c r="M81" s="31">
        <v>36.520000000000003</v>
      </c>
      <c r="N81" s="38">
        <f t="shared" si="4"/>
        <v>3.0120481927710684E-2</v>
      </c>
      <c r="O81" s="31">
        <v>34.78</v>
      </c>
      <c r="P81" s="38">
        <f t="shared" si="5"/>
        <v>8.1656124209315589E-2</v>
      </c>
      <c r="Q81" s="16" t="s">
        <v>5003</v>
      </c>
    </row>
    <row r="82" spans="1:17" x14ac:dyDescent="0.25">
      <c r="A82" s="6" t="s">
        <v>44</v>
      </c>
      <c r="B82" s="16" t="s">
        <v>4892</v>
      </c>
      <c r="C82" s="16" t="s">
        <v>4904</v>
      </c>
      <c r="E82" s="20">
        <v>446.71</v>
      </c>
      <c r="F82" s="20">
        <v>421.03</v>
      </c>
      <c r="G82" s="22">
        <f t="shared" si="2"/>
        <v>6.0993278388713414E-2</v>
      </c>
      <c r="H82" s="15">
        <v>85</v>
      </c>
      <c r="I82" s="15">
        <v>80</v>
      </c>
      <c r="J82" s="29">
        <v>46238</v>
      </c>
      <c r="K82" s="31">
        <v>423.81</v>
      </c>
      <c r="L82" s="38">
        <f t="shared" si="3"/>
        <v>5.403364715320539E-2</v>
      </c>
      <c r="M82" s="31">
        <v>446.58</v>
      </c>
      <c r="N82" s="38">
        <f t="shared" si="4"/>
        <v>2.911012584531225E-4</v>
      </c>
      <c r="O82" s="31">
        <v>418.52</v>
      </c>
      <c r="P82" s="38">
        <f t="shared" si="5"/>
        <v>6.7356398738411538E-2</v>
      </c>
      <c r="Q82" s="16" t="s">
        <v>4940</v>
      </c>
    </row>
    <row r="83" spans="1:17" x14ac:dyDescent="0.25">
      <c r="A83" s="6" t="s">
        <v>45</v>
      </c>
      <c r="B83" s="16" t="s">
        <v>4807</v>
      </c>
      <c r="C83" s="16" t="s">
        <v>2346</v>
      </c>
      <c r="E83" s="20">
        <v>415.17</v>
      </c>
      <c r="F83" s="20">
        <v>382.16</v>
      </c>
      <c r="G83" s="22">
        <f t="shared" si="2"/>
        <v>8.6377433535691828E-2</v>
      </c>
      <c r="H83" s="15">
        <v>97</v>
      </c>
      <c r="I83" s="15">
        <v>90</v>
      </c>
      <c r="J83" s="29">
        <v>46219</v>
      </c>
      <c r="K83" s="31">
        <v>393.44</v>
      </c>
      <c r="L83" s="38">
        <f t="shared" si="3"/>
        <v>5.523078487189919E-2</v>
      </c>
      <c r="M83" s="31">
        <v>416.15</v>
      </c>
      <c r="N83" s="38">
        <f t="shared" si="4"/>
        <v>-2.3549201009250543E-3</v>
      </c>
      <c r="O83" s="31">
        <v>389.03</v>
      </c>
      <c r="P83" s="38">
        <f t="shared" si="5"/>
        <v>6.7192761483690314E-2</v>
      </c>
      <c r="Q83" s="16" t="s">
        <v>5010</v>
      </c>
    </row>
    <row r="84" spans="1:17" x14ac:dyDescent="0.25">
      <c r="A84" s="6" t="s">
        <v>46</v>
      </c>
      <c r="B84" s="16" t="s">
        <v>2624</v>
      </c>
      <c r="C84" s="16" t="s">
        <v>2637</v>
      </c>
      <c r="E84" s="20">
        <v>52.7</v>
      </c>
      <c r="F84" s="20">
        <v>47.47</v>
      </c>
      <c r="G84" s="22">
        <f t="shared" si="2"/>
        <v>0.11017484727196132</v>
      </c>
      <c r="H84" s="15">
        <v>98</v>
      </c>
      <c r="I84" s="15">
        <v>83</v>
      </c>
      <c r="J84" s="29">
        <v>46239</v>
      </c>
      <c r="K84" s="31">
        <v>47.33</v>
      </c>
      <c r="L84" s="38">
        <f t="shared" si="3"/>
        <v>0.11345869427424476</v>
      </c>
      <c r="M84" s="31">
        <v>49.8</v>
      </c>
      <c r="N84" s="38">
        <f t="shared" si="4"/>
        <v>5.8232931726907751E-2</v>
      </c>
      <c r="O84" s="31">
        <v>46.83</v>
      </c>
      <c r="P84" s="38">
        <f t="shared" si="5"/>
        <v>0.12534699978646177</v>
      </c>
      <c r="Q84" s="16" t="s">
        <v>5009</v>
      </c>
    </row>
    <row r="85" spans="1:17" x14ac:dyDescent="0.25">
      <c r="A85" s="6" t="s">
        <v>47</v>
      </c>
      <c r="B85" s="16" t="s">
        <v>4890</v>
      </c>
      <c r="C85" s="16" t="s">
        <v>4900</v>
      </c>
      <c r="E85" s="20">
        <v>25.85</v>
      </c>
      <c r="F85" s="20">
        <v>21.73</v>
      </c>
      <c r="G85" s="22">
        <f t="shared" si="2"/>
        <v>0.18959963184537509</v>
      </c>
      <c r="H85" s="15">
        <v>29</v>
      </c>
      <c r="I85" s="15">
        <v>95</v>
      </c>
      <c r="J85" s="29">
        <v>46240</v>
      </c>
      <c r="K85" s="31">
        <v>22.07</v>
      </c>
      <c r="L85" s="38">
        <f t="shared" si="3"/>
        <v>0.17127322156773905</v>
      </c>
      <c r="M85" s="31">
        <v>25.53</v>
      </c>
      <c r="N85" s="38">
        <f t="shared" si="4"/>
        <v>1.2534273403838631E-2</v>
      </c>
      <c r="O85" s="31">
        <v>21.58</v>
      </c>
      <c r="P85" s="38">
        <f t="shared" si="5"/>
        <v>0.19786839666357756</v>
      </c>
      <c r="Q85" s="16" t="s">
        <v>4192</v>
      </c>
    </row>
    <row r="86" spans="1:17" x14ac:dyDescent="0.25">
      <c r="A86" s="6" t="s">
        <v>54</v>
      </c>
    </row>
    <row r="87" spans="1:17" x14ac:dyDescent="0.25">
      <c r="A87" s="6" t="s">
        <v>56</v>
      </c>
    </row>
    <row r="88" spans="1:17" x14ac:dyDescent="0.25">
      <c r="A88" s="6" t="s">
        <v>63</v>
      </c>
    </row>
    <row r="89" spans="1:17" x14ac:dyDescent="0.25">
      <c r="A89" s="6" t="s">
        <v>64</v>
      </c>
    </row>
    <row r="90" spans="1:17" x14ac:dyDescent="0.25">
      <c r="A90" s="6" t="s">
        <v>65</v>
      </c>
    </row>
    <row r="91" spans="1:17" x14ac:dyDescent="0.25">
      <c r="A91" s="6" t="s">
        <v>66</v>
      </c>
    </row>
    <row r="92" spans="1:17" x14ac:dyDescent="0.25">
      <c r="A92" s="6" t="s">
        <v>67</v>
      </c>
    </row>
    <row r="93" spans="1:17" x14ac:dyDescent="0.25">
      <c r="A93" s="6" t="s">
        <v>68</v>
      </c>
    </row>
    <row r="94" spans="1:17" x14ac:dyDescent="0.25">
      <c r="A94" s="6" t="s">
        <v>69</v>
      </c>
    </row>
    <row r="95" spans="1:17" x14ac:dyDescent="0.25">
      <c r="A95" s="6" t="s">
        <v>70</v>
      </c>
    </row>
    <row r="96" spans="1:17" x14ac:dyDescent="0.25">
      <c r="A96" s="6" t="s">
        <v>75</v>
      </c>
    </row>
    <row r="97" spans="1:17" x14ac:dyDescent="0.25">
      <c r="A97" s="6" t="s">
        <v>76</v>
      </c>
    </row>
    <row r="98" spans="1:17" x14ac:dyDescent="0.25">
      <c r="A98" s="6" t="s">
        <v>78</v>
      </c>
    </row>
    <row r="99" spans="1:17" x14ac:dyDescent="0.25">
      <c r="A99" s="6" t="s">
        <v>79</v>
      </c>
    </row>
    <row r="100" spans="1:17" x14ac:dyDescent="0.25">
      <c r="A100" s="6" t="s">
        <v>81</v>
      </c>
    </row>
    <row r="101" spans="1:17" x14ac:dyDescent="0.25">
      <c r="A101" s="6" t="s">
        <v>119</v>
      </c>
      <c r="Q101" s="16"/>
    </row>
    <row r="102" spans="1:17" x14ac:dyDescent="0.25">
      <c r="A102" s="6" t="s">
        <v>148</v>
      </c>
    </row>
    <row r="103" spans="1:17" x14ac:dyDescent="0.25">
      <c r="A103" s="6" t="s">
        <v>149</v>
      </c>
      <c r="J103" s="29"/>
    </row>
    <row r="106" spans="1:17" x14ac:dyDescent="0.25">
      <c r="J106" s="29"/>
    </row>
    <row r="107" spans="1:17" x14ac:dyDescent="0.25">
      <c r="J107" s="29"/>
    </row>
    <row r="108" spans="1:17" x14ac:dyDescent="0.25">
      <c r="J108" s="2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sheetData>
  <sortState xmlns:xlrd2="http://schemas.microsoft.com/office/spreadsheetml/2017/richdata2" ref="B69:Q85">
    <sortCondition ref="G69:G85"/>
  </sortState>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0ACA2-0087-4279-9944-9CAB84ED9E57}">
  <dimension ref="A1:XFD163"/>
  <sheetViews>
    <sheetView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46178</v>
      </c>
      <c r="I3" s="2"/>
      <c r="J3" s="29">
        <v>46181</v>
      </c>
      <c r="K3" s="28">
        <v>46182</v>
      </c>
      <c r="L3" s="28">
        <v>46183</v>
      </c>
      <c r="M3" s="28">
        <v>46184</v>
      </c>
      <c r="N3" s="28">
        <v>46185</v>
      </c>
      <c r="P3" s="2" t="s">
        <v>82</v>
      </c>
      <c r="R3" s="2" t="s">
        <v>82</v>
      </c>
    </row>
    <row r="4" spans="1:18" ht="15.75" thickBot="1" x14ac:dyDescent="0.3">
      <c r="A4" t="s">
        <v>0</v>
      </c>
      <c r="C4" s="10">
        <v>46181</v>
      </c>
      <c r="D4" s="11" t="s">
        <v>32</v>
      </c>
      <c r="E4" s="10">
        <v>46185</v>
      </c>
      <c r="J4" s="2" t="s">
        <v>26</v>
      </c>
      <c r="K4" s="2" t="s">
        <v>27</v>
      </c>
      <c r="L4" s="2" t="s">
        <v>28</v>
      </c>
      <c r="M4" s="2" t="s">
        <v>29</v>
      </c>
      <c r="N4" s="2" t="s">
        <v>30</v>
      </c>
    </row>
    <row r="5" spans="1:18" ht="15.75" thickBot="1" x14ac:dyDescent="0.3">
      <c r="A5" t="s">
        <v>910</v>
      </c>
      <c r="F5" s="8">
        <v>23241.99</v>
      </c>
      <c r="G5" s="36" t="s">
        <v>25</v>
      </c>
      <c r="H5" s="8">
        <v>25709.43</v>
      </c>
      <c r="J5" s="14">
        <v>25929.66</v>
      </c>
      <c r="K5" s="14">
        <v>25678.82</v>
      </c>
      <c r="L5" s="14">
        <v>25169.5</v>
      </c>
      <c r="M5" s="14">
        <v>25809.66</v>
      </c>
      <c r="N5" s="14">
        <v>25888.84</v>
      </c>
      <c r="P5" s="5">
        <f>(N5-H5)/H5</f>
        <v>6.9783733050479864E-3</v>
      </c>
      <c r="R5" s="5">
        <f>(N5-F5)/F5</f>
        <v>0.1138822450229089</v>
      </c>
    </row>
    <row r="6" spans="1:18" ht="15.75" thickBot="1" x14ac:dyDescent="0.3">
      <c r="A6" t="s">
        <v>302</v>
      </c>
      <c r="C6" s="40" t="s">
        <v>303</v>
      </c>
      <c r="D6" s="1"/>
      <c r="E6" s="1"/>
      <c r="F6" s="9">
        <v>6845.5</v>
      </c>
      <c r="G6" s="36" t="s">
        <v>107</v>
      </c>
      <c r="H6" s="9">
        <v>7383.74</v>
      </c>
      <c r="J6" s="14">
        <v>7405.73</v>
      </c>
      <c r="K6" s="17">
        <v>7386.85</v>
      </c>
      <c r="L6" s="17">
        <v>7266.99</v>
      </c>
      <c r="M6" s="14">
        <v>7394.3</v>
      </c>
      <c r="N6" s="14">
        <v>7431.46</v>
      </c>
      <c r="P6" s="5">
        <f>(N6-H6)/H6</f>
        <v>6.4628494502786196E-3</v>
      </c>
      <c r="R6" s="5">
        <f>(N6-F6)/F6</f>
        <v>8.5597837995763648E-2</v>
      </c>
    </row>
    <row r="7" spans="1:18" x14ac:dyDescent="0.25">
      <c r="C7" s="35"/>
      <c r="J7" s="12"/>
    </row>
    <row r="8" spans="1:18" x14ac:dyDescent="0.25">
      <c r="C8" s="12"/>
      <c r="J8" s="12"/>
    </row>
    <row r="9" spans="1:18" x14ac:dyDescent="0.25">
      <c r="C9" s="12"/>
      <c r="J9" s="12"/>
    </row>
    <row r="10" spans="1:18" x14ac:dyDescent="0.25">
      <c r="A10" t="s">
        <v>3</v>
      </c>
      <c r="C10" s="16" t="s">
        <v>5059</v>
      </c>
      <c r="J10" s="16"/>
    </row>
    <row r="11" spans="1:18" x14ac:dyDescent="0.25">
      <c r="C11" s="27" t="s">
        <v>5060</v>
      </c>
      <c r="J11" s="16"/>
    </row>
    <row r="12" spans="1:18" x14ac:dyDescent="0.25">
      <c r="C12" s="27" t="s">
        <v>5061</v>
      </c>
      <c r="J12" s="16"/>
    </row>
    <row r="13" spans="1:18" x14ac:dyDescent="0.25">
      <c r="C13" s="27" t="s">
        <v>5062</v>
      </c>
      <c r="J13" s="16"/>
    </row>
    <row r="14" spans="1:18" x14ac:dyDescent="0.25">
      <c r="C14" s="27" t="s">
        <v>5063</v>
      </c>
      <c r="J14" s="16"/>
    </row>
    <row r="15" spans="1:18" x14ac:dyDescent="0.25">
      <c r="C15" s="27" t="s">
        <v>5064</v>
      </c>
      <c r="J15" s="16"/>
    </row>
    <row r="16" spans="1:18" x14ac:dyDescent="0.25">
      <c r="C16" s="27" t="s">
        <v>5065</v>
      </c>
      <c r="J16" s="16"/>
    </row>
    <row r="17" spans="3:10" x14ac:dyDescent="0.25">
      <c r="C17" s="27" t="s">
        <v>5066</v>
      </c>
      <c r="J17" s="16"/>
    </row>
    <row r="18" spans="3:10" x14ac:dyDescent="0.25">
      <c r="C18" s="27" t="s">
        <v>5069</v>
      </c>
      <c r="J18" s="16"/>
    </row>
    <row r="19" spans="3:10" x14ac:dyDescent="0.25">
      <c r="C19" s="27" t="s">
        <v>5070</v>
      </c>
      <c r="J19" s="16"/>
    </row>
    <row r="20" spans="3:10" x14ac:dyDescent="0.25">
      <c r="C20" s="27" t="s">
        <v>5071</v>
      </c>
      <c r="J20" s="16"/>
    </row>
    <row r="21" spans="3:10" x14ac:dyDescent="0.25">
      <c r="C21" s="27" t="s">
        <v>5072</v>
      </c>
      <c r="J21" s="16"/>
    </row>
    <row r="22" spans="3:10" x14ac:dyDescent="0.25">
      <c r="C22" s="27"/>
      <c r="J22" s="16"/>
    </row>
    <row r="23" spans="3:10" x14ac:dyDescent="0.25">
      <c r="C23" s="16"/>
      <c r="J23" s="16"/>
    </row>
    <row r="24" spans="3:10" x14ac:dyDescent="0.25">
      <c r="C24" s="12" t="s">
        <v>182</v>
      </c>
      <c r="D24" s="12" t="s">
        <v>5067</v>
      </c>
      <c r="J24" s="16"/>
    </row>
    <row r="25" spans="3:10" x14ac:dyDescent="0.25">
      <c r="C25" s="12" t="s">
        <v>163</v>
      </c>
      <c r="D25" s="12" t="s">
        <v>5068</v>
      </c>
      <c r="J25" s="16"/>
    </row>
    <row r="26" spans="3:10" x14ac:dyDescent="0.25">
      <c r="C26" s="12" t="s">
        <v>4084</v>
      </c>
      <c r="D26" s="12"/>
      <c r="J26" s="16"/>
    </row>
    <row r="27" spans="3:10" x14ac:dyDescent="0.25">
      <c r="F27" s="2" t="s">
        <v>154</v>
      </c>
      <c r="J27" s="16"/>
    </row>
    <row r="28" spans="3:10" x14ac:dyDescent="0.25">
      <c r="C28" t="s">
        <v>102</v>
      </c>
      <c r="D28" s="5">
        <v>0.2888</v>
      </c>
      <c r="E28" s="7"/>
      <c r="F28" s="2" t="s">
        <v>155</v>
      </c>
      <c r="I28" s="5"/>
      <c r="J28" s="16"/>
    </row>
    <row r="29" spans="3:10" x14ac:dyDescent="0.25">
      <c r="C29" s="16"/>
      <c r="D29" s="5"/>
      <c r="E29" s="7"/>
      <c r="F29" s="5"/>
      <c r="I29" s="5"/>
      <c r="J29" s="16"/>
    </row>
    <row r="30" spans="3:10" x14ac:dyDescent="0.25">
      <c r="C30" s="16"/>
      <c r="D30" s="5"/>
      <c r="E30" s="7"/>
      <c r="F30" s="34"/>
      <c r="I30" s="5"/>
      <c r="J30" s="16"/>
    </row>
    <row r="31" spans="3:10" x14ac:dyDescent="0.25">
      <c r="C31" t="s">
        <v>2289</v>
      </c>
      <c r="D31" s="5">
        <v>0.1225</v>
      </c>
      <c r="F31" s="5">
        <v>7.6E-3</v>
      </c>
      <c r="I31" s="5"/>
      <c r="J31" s="16"/>
    </row>
    <row r="32" spans="3:10" x14ac:dyDescent="0.25">
      <c r="C32" t="s">
        <v>3878</v>
      </c>
      <c r="D32" s="5">
        <v>0.1177</v>
      </c>
      <c r="F32" s="5">
        <v>3.0000000000000001E-3</v>
      </c>
      <c r="I32" s="5"/>
      <c r="J32" s="16"/>
    </row>
    <row r="33" spans="1:19 16384:16384" x14ac:dyDescent="0.25">
      <c r="C33" t="s">
        <v>1666</v>
      </c>
      <c r="D33" s="5">
        <v>0.2014</v>
      </c>
      <c r="F33" s="5">
        <v>-2.6599999999999999E-2</v>
      </c>
      <c r="I33" s="5"/>
      <c r="J33" s="16"/>
    </row>
    <row r="34" spans="1:19 16384:16384" x14ac:dyDescent="0.25">
      <c r="C34" t="s">
        <v>4891</v>
      </c>
      <c r="D34" s="5">
        <v>7.4099999999999999E-2</v>
      </c>
      <c r="F34" s="5">
        <v>9.9699999999999997E-2</v>
      </c>
      <c r="I34" s="5"/>
      <c r="J34" s="16"/>
    </row>
    <row r="35" spans="1:19 16384:16384" x14ac:dyDescent="0.25">
      <c r="C35" t="s">
        <v>3206</v>
      </c>
      <c r="D35" s="5">
        <v>9.5600000000000004E-2</v>
      </c>
      <c r="F35" s="5">
        <v>0.21229999999999999</v>
      </c>
      <c r="I35" s="5"/>
      <c r="J35" s="16"/>
    </row>
    <row r="36" spans="1:19 16384:16384" x14ac:dyDescent="0.25">
      <c r="C36" t="s">
        <v>1904</v>
      </c>
      <c r="D36" s="5">
        <v>9.9900000000000003E-2</v>
      </c>
      <c r="F36" s="5">
        <v>0.108</v>
      </c>
      <c r="I36" s="5"/>
      <c r="J36" s="16"/>
    </row>
    <row r="37" spans="1:19 16384:16384" x14ac:dyDescent="0.25">
      <c r="D37" s="5"/>
      <c r="F37" s="5"/>
      <c r="I37" s="5"/>
      <c r="J37" s="16"/>
      <c r="XFD37">
        <v>7</v>
      </c>
    </row>
    <row r="38" spans="1:19 16384:16384" x14ac:dyDescent="0.25">
      <c r="G38" s="22"/>
      <c r="H38" s="16"/>
      <c r="I38" s="5"/>
      <c r="J38" s="16"/>
    </row>
    <row r="39" spans="1:19 16384:16384" x14ac:dyDescent="0.25">
      <c r="G39" s="22"/>
      <c r="H39" s="16"/>
      <c r="I39" s="5"/>
      <c r="J39" s="16"/>
    </row>
    <row r="40" spans="1:19 16384:16384" x14ac:dyDescent="0.25">
      <c r="G40" s="22"/>
      <c r="H40" s="16"/>
      <c r="I40" s="5"/>
      <c r="J40" s="16"/>
    </row>
    <row r="41" spans="1:19 16384:16384" x14ac:dyDescent="0.25">
      <c r="G41" s="22"/>
      <c r="H41" s="16"/>
      <c r="I41" s="5"/>
      <c r="J41" s="16"/>
    </row>
    <row r="42" spans="1:19 16384:16384" x14ac:dyDescent="0.25">
      <c r="D42" s="5"/>
      <c r="E42" s="21"/>
      <c r="F42" s="34"/>
      <c r="G42" s="22"/>
      <c r="H42" s="16"/>
      <c r="I42" s="5"/>
      <c r="J42" s="16"/>
    </row>
    <row r="43" spans="1:19 16384:16384" x14ac:dyDescent="0.25">
      <c r="D43" s="5">
        <f>SUM(D28:D42)</f>
        <v>1</v>
      </c>
      <c r="F43" s="34"/>
      <c r="I43" s="22"/>
      <c r="J43" s="16"/>
    </row>
    <row r="44" spans="1:19 16384:16384" x14ac:dyDescent="0.25">
      <c r="E44" s="21"/>
      <c r="F44" s="16"/>
      <c r="G44" s="22"/>
      <c r="H44" s="16"/>
      <c r="I44" s="22"/>
      <c r="J44" s="16"/>
    </row>
    <row r="45" spans="1:19 16384:16384" x14ac:dyDescent="0.25">
      <c r="C45" s="12"/>
      <c r="D45" s="5"/>
      <c r="E45" s="21"/>
      <c r="F45" s="16"/>
      <c r="G45" s="22"/>
      <c r="H45" s="16"/>
      <c r="I45" s="22"/>
      <c r="J45" s="16"/>
    </row>
    <row r="46" spans="1:19 16384:16384" x14ac:dyDescent="0.25">
      <c r="C46" s="12"/>
      <c r="E46" s="21"/>
      <c r="F46" s="15" t="s">
        <v>108</v>
      </c>
      <c r="G46" s="16"/>
      <c r="H46" s="12"/>
      <c r="I46" s="16"/>
    </row>
    <row r="47" spans="1:19 16384:16384" x14ac:dyDescent="0.25">
      <c r="A47" t="s">
        <v>4</v>
      </c>
      <c r="C47" s="12"/>
      <c r="E47" s="24" t="s">
        <v>6</v>
      </c>
      <c r="F47" s="24" t="s">
        <v>7</v>
      </c>
      <c r="G47" s="24" t="s">
        <v>8</v>
      </c>
      <c r="H47" s="24" t="s">
        <v>9</v>
      </c>
      <c r="I47" s="24" t="s">
        <v>21</v>
      </c>
      <c r="J47" s="24" t="s">
        <v>23</v>
      </c>
      <c r="K47" s="24" t="s">
        <v>22</v>
      </c>
      <c r="L47" s="24" t="s">
        <v>120</v>
      </c>
      <c r="M47" s="23" t="s">
        <v>10</v>
      </c>
      <c r="N47" s="25"/>
      <c r="O47" s="25"/>
      <c r="P47" s="25"/>
      <c r="Q47" s="25"/>
      <c r="R47" s="25"/>
      <c r="S47" s="25"/>
    </row>
    <row r="48" spans="1:19 16384:16384" x14ac:dyDescent="0.25">
      <c r="A48" s="6" t="s">
        <v>5</v>
      </c>
      <c r="B48" t="s">
        <v>2289</v>
      </c>
      <c r="E48" s="4">
        <v>940.66</v>
      </c>
      <c r="F48" s="4">
        <v>643.41999999999996</v>
      </c>
      <c r="G48" s="5">
        <f t="shared" ref="G48:G49" si="0">(E48-F48)/F48</f>
        <v>0.46196885393677539</v>
      </c>
      <c r="H48" s="20">
        <v>980</v>
      </c>
      <c r="I48" s="4">
        <v>701</v>
      </c>
      <c r="J48" s="2">
        <v>83</v>
      </c>
      <c r="K48" s="2">
        <v>86</v>
      </c>
      <c r="L48" s="2"/>
      <c r="M48" t="s">
        <v>5029</v>
      </c>
    </row>
    <row r="49" spans="1:17" x14ac:dyDescent="0.25">
      <c r="A49" s="6" t="s">
        <v>11</v>
      </c>
      <c r="B49" t="s">
        <v>3878</v>
      </c>
      <c r="E49" s="4">
        <v>395.57</v>
      </c>
      <c r="F49" s="4">
        <v>172.29</v>
      </c>
      <c r="G49" s="5">
        <f t="shared" si="0"/>
        <v>1.2959544953276454</v>
      </c>
      <c r="H49" s="20">
        <v>205</v>
      </c>
      <c r="I49" s="4">
        <v>168.08</v>
      </c>
      <c r="J49" s="2">
        <v>99</v>
      </c>
      <c r="K49" s="37">
        <v>97</v>
      </c>
      <c r="L49" s="2"/>
      <c r="M49" t="s">
        <v>5030</v>
      </c>
    </row>
    <row r="50" spans="1:17" x14ac:dyDescent="0.25">
      <c r="A50" s="6" t="s">
        <v>12</v>
      </c>
      <c r="B50" t="s">
        <v>1666</v>
      </c>
      <c r="E50" s="4">
        <v>858.99</v>
      </c>
      <c r="F50" s="4">
        <v>461.87</v>
      </c>
      <c r="G50" s="5">
        <f>(E50-F50)/F50</f>
        <v>0.8598090371749626</v>
      </c>
      <c r="H50" s="20">
        <v>675</v>
      </c>
      <c r="I50" s="4">
        <v>472.61</v>
      </c>
      <c r="J50" s="2">
        <v>98</v>
      </c>
      <c r="K50" s="2">
        <v>99</v>
      </c>
      <c r="L50" s="2"/>
      <c r="M50" t="s">
        <v>5031</v>
      </c>
    </row>
    <row r="51" spans="1:17" x14ac:dyDescent="0.25">
      <c r="A51" s="6" t="s">
        <v>13</v>
      </c>
      <c r="B51" t="s">
        <v>4891</v>
      </c>
      <c r="E51" s="4">
        <v>59.77</v>
      </c>
      <c r="F51" s="4">
        <v>65.8</v>
      </c>
      <c r="G51" s="5">
        <f t="shared" ref="G51:G53" si="1">(E51-F51)/F51</f>
        <v>-9.1641337386018151E-2</v>
      </c>
      <c r="H51" s="20">
        <v>61.19</v>
      </c>
      <c r="I51" s="4">
        <v>63.59</v>
      </c>
      <c r="J51" s="2">
        <v>94</v>
      </c>
      <c r="K51" s="2">
        <v>7</v>
      </c>
      <c r="L51" s="2"/>
      <c r="M51" t="s">
        <v>5032</v>
      </c>
    </row>
    <row r="52" spans="1:17" x14ac:dyDescent="0.25">
      <c r="A52" s="6" t="s">
        <v>14</v>
      </c>
      <c r="B52" t="s">
        <v>3206</v>
      </c>
      <c r="E52" s="4">
        <v>250.81</v>
      </c>
      <c r="F52" s="4">
        <v>228.81</v>
      </c>
      <c r="G52" s="5">
        <f t="shared" si="1"/>
        <v>9.6149643809274071E-2</v>
      </c>
      <c r="H52" s="20">
        <v>200</v>
      </c>
      <c r="I52" s="4">
        <v>210.97</v>
      </c>
      <c r="J52" s="2">
        <v>96</v>
      </c>
      <c r="K52" s="2">
        <v>84</v>
      </c>
      <c r="L52" s="2">
        <v>7</v>
      </c>
      <c r="M52" t="s">
        <v>5033</v>
      </c>
    </row>
    <row r="53" spans="1:17" x14ac:dyDescent="0.25">
      <c r="A53" s="6" t="s">
        <v>15</v>
      </c>
      <c r="B53" t="s">
        <v>1904</v>
      </c>
      <c r="E53" s="4">
        <v>153.80000000000001</v>
      </c>
      <c r="F53" s="4">
        <v>146.55000000000001</v>
      </c>
      <c r="G53" s="5">
        <f t="shared" si="1"/>
        <v>4.9471170249061752E-2</v>
      </c>
      <c r="H53" s="20">
        <v>135</v>
      </c>
      <c r="I53" s="4">
        <v>155.46</v>
      </c>
      <c r="J53" s="2">
        <v>77</v>
      </c>
      <c r="K53" s="2">
        <v>98</v>
      </c>
      <c r="L53" s="2"/>
      <c r="M53" t="s">
        <v>5034</v>
      </c>
    </row>
    <row r="54" spans="1:17" x14ac:dyDescent="0.25">
      <c r="A54" s="6" t="s">
        <v>16</v>
      </c>
      <c r="E54" s="4"/>
      <c r="F54" s="4"/>
      <c r="G54" s="5"/>
      <c r="H54" s="20"/>
      <c r="I54" s="4"/>
      <c r="J54" s="2"/>
      <c r="K54" s="2"/>
    </row>
    <row r="55" spans="1:17" x14ac:dyDescent="0.25">
      <c r="A55" s="6" t="s">
        <v>17</v>
      </c>
      <c r="L55" s="2"/>
    </row>
    <row r="56" spans="1:17" x14ac:dyDescent="0.25">
      <c r="A56" s="6" t="s">
        <v>31</v>
      </c>
      <c r="E56" s="4"/>
      <c r="F56" s="4"/>
      <c r="G56" s="5"/>
      <c r="H56" s="13"/>
      <c r="I56" s="4"/>
      <c r="J56" s="2"/>
      <c r="K56" s="2"/>
      <c r="L56" s="2"/>
    </row>
    <row r="57" spans="1:17" x14ac:dyDescent="0.25">
      <c r="A57" s="6" t="s">
        <v>33</v>
      </c>
      <c r="L57" s="2"/>
    </row>
    <row r="58" spans="1:17" x14ac:dyDescent="0.25">
      <c r="A58" s="6" t="s">
        <v>34</v>
      </c>
      <c r="L58" s="2"/>
    </row>
    <row r="59" spans="1:17" x14ac:dyDescent="0.25">
      <c r="A59" s="6" t="s">
        <v>35</v>
      </c>
      <c r="E59" s="4"/>
      <c r="F59" s="4"/>
      <c r="H59" s="4"/>
      <c r="I59" s="4"/>
      <c r="L59" s="2"/>
    </row>
    <row r="61" spans="1:17" x14ac:dyDescent="0.25">
      <c r="E61" s="7"/>
      <c r="G61" s="2" t="s">
        <v>128</v>
      </c>
      <c r="J61" s="2" t="s">
        <v>127</v>
      </c>
      <c r="L61" s="2" t="s">
        <v>150</v>
      </c>
      <c r="N61" s="2" t="s">
        <v>150</v>
      </c>
      <c r="P61" s="2" t="s">
        <v>150</v>
      </c>
    </row>
    <row r="62" spans="1:17" x14ac:dyDescent="0.25">
      <c r="A62" s="3" t="s">
        <v>18</v>
      </c>
      <c r="E62" s="18" t="s">
        <v>6</v>
      </c>
      <c r="F62" s="18" t="s">
        <v>21</v>
      </c>
      <c r="G62" s="18" t="s">
        <v>129</v>
      </c>
      <c r="H62" s="18" t="s">
        <v>22</v>
      </c>
      <c r="I62" s="18" t="s">
        <v>23</v>
      </c>
      <c r="J62" s="18" t="s">
        <v>22</v>
      </c>
      <c r="K62" s="18" t="s">
        <v>146</v>
      </c>
      <c r="L62" s="18" t="s">
        <v>146</v>
      </c>
      <c r="M62" s="18" t="s">
        <v>130</v>
      </c>
      <c r="N62" s="18" t="s">
        <v>130</v>
      </c>
      <c r="O62" s="18" t="s">
        <v>131</v>
      </c>
      <c r="P62" s="18" t="s">
        <v>131</v>
      </c>
      <c r="Q62" s="19" t="s">
        <v>10</v>
      </c>
    </row>
    <row r="63" spans="1:17" x14ac:dyDescent="0.25">
      <c r="A63" s="3"/>
      <c r="E63" s="18"/>
      <c r="F63" s="18"/>
      <c r="G63" s="18"/>
      <c r="H63" s="18"/>
      <c r="I63" s="18"/>
      <c r="J63" s="18"/>
      <c r="K63" s="18"/>
      <c r="M63" s="18"/>
      <c r="O63" s="18"/>
      <c r="Q63" s="19"/>
    </row>
    <row r="64" spans="1:17" x14ac:dyDescent="0.25">
      <c r="A64" s="6" t="s">
        <v>5</v>
      </c>
      <c r="B64" s="16" t="s">
        <v>5036</v>
      </c>
      <c r="C64" s="16" t="s">
        <v>5053</v>
      </c>
      <c r="E64" s="20">
        <v>57.85</v>
      </c>
      <c r="F64" s="20">
        <v>73.650000000000006</v>
      </c>
      <c r="G64" s="22">
        <f t="shared" ref="G64:G79" si="2">(E64-F64)/F64</f>
        <v>-0.21452817379497627</v>
      </c>
      <c r="H64" s="15">
        <v>66</v>
      </c>
      <c r="I64" s="15">
        <v>86</v>
      </c>
      <c r="J64" s="29">
        <v>46246</v>
      </c>
      <c r="K64" s="31">
        <v>51.53</v>
      </c>
      <c r="L64" s="38">
        <f t="shared" ref="L64:L79" si="3">(E64-K64)/K64</f>
        <v>0.12264700174655541</v>
      </c>
      <c r="M64" s="31">
        <v>59.26</v>
      </c>
      <c r="N64" s="38">
        <f t="shared" ref="N64:N79" si="4">(E64-M64)/M64</f>
        <v>-2.3793452581842671E-2</v>
      </c>
      <c r="O64" s="31">
        <v>50.18</v>
      </c>
      <c r="P64" s="38">
        <f t="shared" ref="P64:P79" si="5">(E64-O64)/O64</f>
        <v>0.15284974093264253</v>
      </c>
      <c r="Q64" s="16" t="s">
        <v>5054</v>
      </c>
    </row>
    <row r="65" spans="1:28" x14ac:dyDescent="0.25">
      <c r="A65" s="6" t="s">
        <v>11</v>
      </c>
      <c r="B65" s="16" t="s">
        <v>4809</v>
      </c>
      <c r="C65" s="16" t="s">
        <v>4824</v>
      </c>
      <c r="E65" s="20">
        <v>39.799999999999997</v>
      </c>
      <c r="F65" s="20">
        <v>41.65</v>
      </c>
      <c r="G65" s="22">
        <f t="shared" si="2"/>
        <v>-4.4417767106842775E-2</v>
      </c>
      <c r="H65" s="15">
        <v>60</v>
      </c>
      <c r="I65" s="15">
        <v>93</v>
      </c>
      <c r="J65" s="29">
        <v>46240</v>
      </c>
      <c r="K65" s="31">
        <v>32.22</v>
      </c>
      <c r="L65" s="38">
        <f t="shared" si="3"/>
        <v>0.23525760397268772</v>
      </c>
      <c r="M65" s="31">
        <v>38.58</v>
      </c>
      <c r="N65" s="38">
        <f t="shared" si="4"/>
        <v>3.1622602384655231E-2</v>
      </c>
      <c r="O65" s="31">
        <v>31.15</v>
      </c>
      <c r="P65" s="38">
        <f t="shared" si="5"/>
        <v>0.27768860353130015</v>
      </c>
      <c r="Q65" s="16" t="s">
        <v>5042</v>
      </c>
      <c r="T65" s="16"/>
    </row>
    <row r="66" spans="1:28" x14ac:dyDescent="0.25">
      <c r="A66" s="6" t="s">
        <v>12</v>
      </c>
      <c r="B66" s="16" t="s">
        <v>5037</v>
      </c>
      <c r="C66" s="16" t="s">
        <v>5055</v>
      </c>
      <c r="E66" s="20">
        <v>403.2</v>
      </c>
      <c r="F66" s="20">
        <v>420.6</v>
      </c>
      <c r="G66" s="22">
        <f t="shared" si="2"/>
        <v>-4.1369472182596373E-2</v>
      </c>
      <c r="H66" s="15">
        <v>92</v>
      </c>
      <c r="I66" s="15">
        <v>96</v>
      </c>
      <c r="J66" s="29">
        <v>46231</v>
      </c>
      <c r="K66" s="31">
        <v>370.34</v>
      </c>
      <c r="L66" s="38">
        <f t="shared" si="3"/>
        <v>8.8729275800615695E-2</v>
      </c>
      <c r="M66" s="31">
        <v>372.76</v>
      </c>
      <c r="N66" s="38">
        <f t="shared" si="4"/>
        <v>8.1661122438029823E-2</v>
      </c>
      <c r="O66" s="31">
        <v>364.54</v>
      </c>
      <c r="P66" s="38">
        <f t="shared" si="5"/>
        <v>0.10605146211664006</v>
      </c>
      <c r="Q66" s="16" t="s">
        <v>5056</v>
      </c>
    </row>
    <row r="67" spans="1:28" x14ac:dyDescent="0.25">
      <c r="A67" s="6" t="s">
        <v>13</v>
      </c>
      <c r="B67" s="16" t="s">
        <v>5038</v>
      </c>
      <c r="C67" s="16" t="s">
        <v>5057</v>
      </c>
      <c r="E67" s="20">
        <v>53.46</v>
      </c>
      <c r="F67" s="20">
        <v>54.86</v>
      </c>
      <c r="G67" s="22">
        <f t="shared" si="2"/>
        <v>-2.5519504192489949E-2</v>
      </c>
      <c r="H67" s="15">
        <v>92</v>
      </c>
      <c r="I67" s="15">
        <v>98</v>
      </c>
      <c r="J67" s="29">
        <v>46240</v>
      </c>
      <c r="K67" s="31">
        <v>49.07</v>
      </c>
      <c r="L67" s="38">
        <f t="shared" si="3"/>
        <v>8.9464030976156517E-2</v>
      </c>
      <c r="M67" s="31">
        <v>49.84</v>
      </c>
      <c r="N67" s="38">
        <f t="shared" si="4"/>
        <v>7.2632423756019207E-2</v>
      </c>
      <c r="O67" s="31">
        <v>47.79</v>
      </c>
      <c r="P67" s="38">
        <f t="shared" si="5"/>
        <v>0.11864406779661021</v>
      </c>
      <c r="Q67" s="12" t="s">
        <v>5058</v>
      </c>
      <c r="R67" s="12"/>
      <c r="S67" s="12"/>
      <c r="T67" s="12"/>
      <c r="U67" s="12"/>
      <c r="V67" s="12"/>
      <c r="W67" s="12"/>
      <c r="X67" s="12"/>
      <c r="Y67" s="12"/>
      <c r="Z67" s="12"/>
      <c r="AA67" s="12"/>
      <c r="AB67" s="12"/>
    </row>
    <row r="68" spans="1:28" x14ac:dyDescent="0.25">
      <c r="A68" s="6" t="s">
        <v>14</v>
      </c>
      <c r="B68" s="16" t="s">
        <v>4967</v>
      </c>
      <c r="C68" s="16" t="s">
        <v>4979</v>
      </c>
      <c r="E68" s="20">
        <v>27.82</v>
      </c>
      <c r="F68" s="20">
        <v>28.42</v>
      </c>
      <c r="G68" s="22">
        <f t="shared" si="2"/>
        <v>-2.1111893033075348E-2</v>
      </c>
      <c r="H68" s="15">
        <v>45</v>
      </c>
      <c r="I68" s="15">
        <v>92</v>
      </c>
      <c r="J68" s="29">
        <v>46244</v>
      </c>
      <c r="K68" s="31">
        <v>25.44</v>
      </c>
      <c r="L68" s="38">
        <f t="shared" si="3"/>
        <v>9.3553459119496807E-2</v>
      </c>
      <c r="M68" s="31">
        <v>26.74</v>
      </c>
      <c r="N68" s="38">
        <f t="shared" si="4"/>
        <v>4.0388930441286532E-2</v>
      </c>
      <c r="O68" s="31">
        <v>25.24</v>
      </c>
      <c r="P68" s="38">
        <f t="shared" si="5"/>
        <v>0.10221870047543589</v>
      </c>
      <c r="Q68" s="16" t="s">
        <v>5041</v>
      </c>
    </row>
    <row r="69" spans="1:28" x14ac:dyDescent="0.25">
      <c r="A69" s="6" t="s">
        <v>15</v>
      </c>
      <c r="B69" s="16" t="s">
        <v>5035</v>
      </c>
      <c r="C69" s="16" t="s">
        <v>5049</v>
      </c>
      <c r="E69" s="20">
        <v>124.57</v>
      </c>
      <c r="F69" s="20">
        <v>126.64</v>
      </c>
      <c r="G69" s="22">
        <f t="shared" si="2"/>
        <v>-1.6345546430827602E-2</v>
      </c>
      <c r="H69" s="15">
        <v>99</v>
      </c>
      <c r="I69" s="15">
        <v>60</v>
      </c>
      <c r="J69" s="29">
        <v>46226</v>
      </c>
      <c r="K69" s="31">
        <v>100.5</v>
      </c>
      <c r="L69" s="38">
        <f t="shared" si="3"/>
        <v>0.23950248756218898</v>
      </c>
      <c r="M69" s="31">
        <v>111.08</v>
      </c>
      <c r="N69" s="38">
        <f t="shared" si="4"/>
        <v>0.1214440043212099</v>
      </c>
      <c r="O69" s="31">
        <v>95.69</v>
      </c>
      <c r="P69" s="38">
        <f t="shared" si="5"/>
        <v>0.30180792141289575</v>
      </c>
      <c r="Q69" s="12" t="s">
        <v>5050</v>
      </c>
      <c r="R69" s="12"/>
      <c r="S69" s="12"/>
      <c r="T69" s="12"/>
      <c r="U69" s="12"/>
      <c r="V69" s="12"/>
      <c r="W69" s="12"/>
      <c r="X69" s="12"/>
      <c r="Y69" s="12"/>
    </row>
    <row r="70" spans="1:28" x14ac:dyDescent="0.25">
      <c r="A70" s="6" t="s">
        <v>16</v>
      </c>
      <c r="B70" s="16" t="s">
        <v>5000</v>
      </c>
      <c r="C70" s="16" t="s">
        <v>5014</v>
      </c>
      <c r="E70" s="20">
        <v>159.76</v>
      </c>
      <c r="F70" s="20">
        <v>162.38999999999999</v>
      </c>
      <c r="G70" s="22">
        <f t="shared" si="2"/>
        <v>-1.6195578545476912E-2</v>
      </c>
      <c r="H70" s="15">
        <v>99</v>
      </c>
      <c r="I70" s="15">
        <v>73</v>
      </c>
      <c r="J70" s="29">
        <v>46238</v>
      </c>
      <c r="K70" s="31">
        <v>147.09</v>
      </c>
      <c r="L70" s="38">
        <f t="shared" si="3"/>
        <v>8.6137738799374447E-2</v>
      </c>
      <c r="M70" s="31">
        <v>158.01</v>
      </c>
      <c r="N70" s="38">
        <f t="shared" si="4"/>
        <v>1.1075248401999874E-2</v>
      </c>
      <c r="O70" s="31">
        <v>145.44999999999999</v>
      </c>
      <c r="P70" s="38">
        <f t="shared" si="5"/>
        <v>9.8384324510140966E-2</v>
      </c>
      <c r="Q70" s="16" t="s">
        <v>5044</v>
      </c>
    </row>
    <row r="71" spans="1:28" x14ac:dyDescent="0.25">
      <c r="A71" s="6" t="s">
        <v>17</v>
      </c>
      <c r="B71" s="16" t="s">
        <v>4966</v>
      </c>
      <c r="C71" s="16" t="s">
        <v>4975</v>
      </c>
      <c r="E71" s="20">
        <v>37.270000000000003</v>
      </c>
      <c r="F71" s="20">
        <v>37.450000000000003</v>
      </c>
      <c r="G71" s="22">
        <f t="shared" si="2"/>
        <v>-4.8064085447262934E-3</v>
      </c>
      <c r="H71" s="15">
        <v>60</v>
      </c>
      <c r="I71" s="15">
        <v>80</v>
      </c>
      <c r="J71" s="29">
        <v>46241</v>
      </c>
      <c r="K71" s="31">
        <v>36.49</v>
      </c>
      <c r="L71" s="38">
        <f t="shared" si="3"/>
        <v>2.1375719375171309E-2</v>
      </c>
      <c r="M71" s="31">
        <v>39.5</v>
      </c>
      <c r="N71" s="38">
        <f t="shared" si="4"/>
        <v>-5.6455696202531568E-2</v>
      </c>
      <c r="O71" s="31">
        <v>36.07</v>
      </c>
      <c r="P71" s="38">
        <f t="shared" si="5"/>
        <v>3.3268644302744739E-2</v>
      </c>
      <c r="Q71" s="16" t="s">
        <v>5047</v>
      </c>
    </row>
    <row r="72" spans="1:28" x14ac:dyDescent="0.25">
      <c r="A72" s="6" t="s">
        <v>31</v>
      </c>
      <c r="B72" s="16" t="s">
        <v>2557</v>
      </c>
      <c r="C72" s="16" t="s">
        <v>2569</v>
      </c>
      <c r="E72" s="20">
        <v>286.77999999999997</v>
      </c>
      <c r="F72" s="20">
        <v>287.69</v>
      </c>
      <c r="G72" s="22">
        <f t="shared" si="2"/>
        <v>-3.1631269769544475E-3</v>
      </c>
      <c r="H72" s="15">
        <v>83</v>
      </c>
      <c r="I72" s="15">
        <v>81</v>
      </c>
      <c r="J72" s="29">
        <v>46246</v>
      </c>
      <c r="K72" s="31">
        <v>253.15</v>
      </c>
      <c r="L72" s="38">
        <f t="shared" si="3"/>
        <v>0.1328461386529724</v>
      </c>
      <c r="M72" s="31">
        <v>264.16000000000003</v>
      </c>
      <c r="N72" s="38">
        <f t="shared" si="4"/>
        <v>8.5629921259842312E-2</v>
      </c>
      <c r="O72" s="31">
        <v>247.4</v>
      </c>
      <c r="P72" s="38">
        <f t="shared" si="5"/>
        <v>0.15917542441390448</v>
      </c>
      <c r="Q72" s="16" t="s">
        <v>5039</v>
      </c>
    </row>
    <row r="73" spans="1:28" x14ac:dyDescent="0.25">
      <c r="A73" s="6" t="s">
        <v>33</v>
      </c>
      <c r="B73" s="16" t="s">
        <v>1210</v>
      </c>
      <c r="C73" s="16" t="s">
        <v>1215</v>
      </c>
      <c r="E73" s="20">
        <v>317.97000000000003</v>
      </c>
      <c r="F73" s="20">
        <v>303</v>
      </c>
      <c r="G73" s="22">
        <f t="shared" si="2"/>
        <v>4.9405940594059498E-2</v>
      </c>
      <c r="H73" s="15">
        <v>53</v>
      </c>
      <c r="I73" s="15">
        <v>91</v>
      </c>
      <c r="J73" s="29">
        <v>46244</v>
      </c>
      <c r="K73" s="31">
        <v>291.12</v>
      </c>
      <c r="L73" s="38">
        <f t="shared" si="3"/>
        <v>9.2230008244023165E-2</v>
      </c>
      <c r="M73" s="31">
        <v>304.39999999999998</v>
      </c>
      <c r="N73" s="38">
        <f t="shared" si="4"/>
        <v>4.4579500657030389E-2</v>
      </c>
      <c r="O73" s="31">
        <v>288.29000000000002</v>
      </c>
      <c r="P73" s="38">
        <f t="shared" si="5"/>
        <v>0.10295188872316072</v>
      </c>
      <c r="Q73" s="16" t="s">
        <v>5043</v>
      </c>
    </row>
    <row r="74" spans="1:28" x14ac:dyDescent="0.25">
      <c r="A74" s="6" t="s">
        <v>34</v>
      </c>
      <c r="B74" s="16" t="s">
        <v>4771</v>
      </c>
      <c r="C74" s="16" t="s">
        <v>4776</v>
      </c>
      <c r="E74" s="20">
        <v>38.479999999999997</v>
      </c>
      <c r="F74" s="20">
        <v>36.03</v>
      </c>
      <c r="G74" s="22">
        <f t="shared" si="2"/>
        <v>6.7998889814043728E-2</v>
      </c>
      <c r="H74" s="15">
        <v>99</v>
      </c>
      <c r="I74" s="15">
        <v>83</v>
      </c>
      <c r="J74" s="29">
        <v>46233</v>
      </c>
      <c r="K74" s="31">
        <v>36</v>
      </c>
      <c r="L74" s="38">
        <f t="shared" si="3"/>
        <v>6.8888888888888805E-2</v>
      </c>
      <c r="M74" s="31">
        <v>37.119999999999997</v>
      </c>
      <c r="N74" s="38">
        <f t="shared" si="4"/>
        <v>3.6637931034482749E-2</v>
      </c>
      <c r="O74" s="31">
        <v>35.61</v>
      </c>
      <c r="P74" s="38">
        <f t="shared" si="5"/>
        <v>8.0595338388093157E-2</v>
      </c>
      <c r="Q74" s="16" t="s">
        <v>5048</v>
      </c>
    </row>
    <row r="75" spans="1:28" x14ac:dyDescent="0.25">
      <c r="A75" s="6" t="s">
        <v>35</v>
      </c>
      <c r="B75" s="16" t="s">
        <v>990</v>
      </c>
      <c r="C75" s="16" t="s">
        <v>1002</v>
      </c>
      <c r="E75" s="20">
        <v>393.12</v>
      </c>
      <c r="F75" s="20">
        <v>363.4</v>
      </c>
      <c r="G75" s="22">
        <f t="shared" si="2"/>
        <v>8.1783159053384777E-2</v>
      </c>
      <c r="H75" s="15">
        <v>99</v>
      </c>
      <c r="I75" s="15">
        <v>92</v>
      </c>
      <c r="J75" s="29">
        <v>46230</v>
      </c>
      <c r="K75" s="31">
        <v>382.82</v>
      </c>
      <c r="L75" s="38">
        <f t="shared" si="3"/>
        <v>2.6905595318948882E-2</v>
      </c>
      <c r="M75" s="31">
        <v>386.84</v>
      </c>
      <c r="N75" s="38">
        <f t="shared" si="4"/>
        <v>1.6234101954296427E-2</v>
      </c>
      <c r="O75" s="31">
        <v>378.84</v>
      </c>
      <c r="P75" s="38">
        <f t="shared" si="5"/>
        <v>3.769401330376948E-2</v>
      </c>
      <c r="Q75" s="16" t="s">
        <v>5046</v>
      </c>
    </row>
    <row r="76" spans="1:28" x14ac:dyDescent="0.25">
      <c r="A76" s="6" t="s">
        <v>38</v>
      </c>
      <c r="B76" s="16" t="s">
        <v>3107</v>
      </c>
      <c r="C76" s="16" t="s">
        <v>5051</v>
      </c>
      <c r="E76" s="20">
        <v>102.39</v>
      </c>
      <c r="F76" s="20">
        <v>93.1</v>
      </c>
      <c r="G76" s="22">
        <f t="shared" si="2"/>
        <v>9.9785177228786326E-2</v>
      </c>
      <c r="H76" s="15">
        <v>48</v>
      </c>
      <c r="I76" s="15">
        <v>96</v>
      </c>
      <c r="J76" s="29">
        <v>46240</v>
      </c>
      <c r="K76" s="31">
        <v>103.33</v>
      </c>
      <c r="L76" s="38">
        <f t="shared" si="3"/>
        <v>-9.0970676473434414E-3</v>
      </c>
      <c r="M76" s="31">
        <v>115.66</v>
      </c>
      <c r="N76" s="38">
        <f t="shared" si="4"/>
        <v>-0.11473283762752894</v>
      </c>
      <c r="O76" s="31">
        <v>100.74</v>
      </c>
      <c r="P76" s="38">
        <f t="shared" si="5"/>
        <v>1.637879690291846E-2</v>
      </c>
      <c r="Q76" s="16" t="s">
        <v>5052</v>
      </c>
    </row>
    <row r="77" spans="1:28" x14ac:dyDescent="0.25">
      <c r="A77" s="6" t="s">
        <v>44</v>
      </c>
      <c r="B77" s="16" t="s">
        <v>4999</v>
      </c>
      <c r="C77" s="16" t="s">
        <v>1328</v>
      </c>
      <c r="E77" s="20">
        <v>49.52</v>
      </c>
      <c r="F77" s="20">
        <v>44.65</v>
      </c>
      <c r="G77" s="22">
        <f t="shared" si="2"/>
        <v>0.10907054871220616</v>
      </c>
      <c r="H77" s="15">
        <v>57</v>
      </c>
      <c r="I77" s="15">
        <v>91</v>
      </c>
      <c r="J77" s="29">
        <v>46244</v>
      </c>
      <c r="K77" s="31">
        <v>38.840000000000003</v>
      </c>
      <c r="L77" s="38">
        <f t="shared" si="3"/>
        <v>0.27497425334706482</v>
      </c>
      <c r="M77" s="31">
        <v>41.67</v>
      </c>
      <c r="N77" s="38">
        <f t="shared" si="4"/>
        <v>0.18838492920566358</v>
      </c>
      <c r="O77" s="31">
        <v>38.32</v>
      </c>
      <c r="P77" s="38">
        <f t="shared" si="5"/>
        <v>0.29227557411273491</v>
      </c>
      <c r="Q77" s="16" t="s">
        <v>5040</v>
      </c>
    </row>
    <row r="78" spans="1:28" x14ac:dyDescent="0.25">
      <c r="A78" s="6" t="s">
        <v>45</v>
      </c>
      <c r="B78" s="16" t="s">
        <v>2624</v>
      </c>
      <c r="C78" s="16" t="s">
        <v>2637</v>
      </c>
      <c r="E78" s="20">
        <v>53.13</v>
      </c>
      <c r="F78" s="20">
        <v>47.47</v>
      </c>
      <c r="G78" s="22">
        <f t="shared" si="2"/>
        <v>0.11923319991573633</v>
      </c>
      <c r="H78" s="15">
        <v>98</v>
      </c>
      <c r="I78" s="15">
        <v>82</v>
      </c>
      <c r="J78" s="29">
        <v>46239</v>
      </c>
      <c r="K78" s="31">
        <v>48.25</v>
      </c>
      <c r="L78" s="38">
        <f t="shared" si="3"/>
        <v>0.10113989637305705</v>
      </c>
      <c r="M78" s="31">
        <v>50.95</v>
      </c>
      <c r="N78" s="38">
        <f t="shared" si="4"/>
        <v>4.2787046123650627E-2</v>
      </c>
      <c r="O78" s="31">
        <v>47.86</v>
      </c>
      <c r="P78" s="38">
        <f t="shared" si="5"/>
        <v>0.11011282908483082</v>
      </c>
      <c r="Q78" s="16" t="s">
        <v>4192</v>
      </c>
    </row>
    <row r="79" spans="1:28" x14ac:dyDescent="0.25">
      <c r="A79" s="6" t="s">
        <v>46</v>
      </c>
      <c r="B79" s="16" t="s">
        <v>4933</v>
      </c>
      <c r="C79" s="16" t="s">
        <v>4942</v>
      </c>
      <c r="E79" s="20">
        <v>96</v>
      </c>
      <c r="F79" s="20">
        <v>83.54</v>
      </c>
      <c r="G79" s="22">
        <f t="shared" si="2"/>
        <v>0.1491501077328225</v>
      </c>
      <c r="H79" s="15">
        <v>81</v>
      </c>
      <c r="I79" s="15">
        <v>94</v>
      </c>
      <c r="J79" s="29">
        <v>46233</v>
      </c>
      <c r="K79" s="31">
        <v>79.62</v>
      </c>
      <c r="L79" s="38">
        <f t="shared" si="3"/>
        <v>0.20572720422004515</v>
      </c>
      <c r="M79" s="31">
        <v>84.85</v>
      </c>
      <c r="N79" s="38">
        <f t="shared" si="4"/>
        <v>0.13140836770771958</v>
      </c>
      <c r="O79" s="31">
        <v>78.569999999999993</v>
      </c>
      <c r="P79" s="38">
        <f t="shared" si="5"/>
        <v>0.22184039709812917</v>
      </c>
      <c r="Q79" s="16" t="s">
        <v>5045</v>
      </c>
    </row>
    <row r="80" spans="1:28" x14ac:dyDescent="0.25">
      <c r="A80" s="6" t="s">
        <v>47</v>
      </c>
    </row>
    <row r="81" spans="1:17" x14ac:dyDescent="0.25">
      <c r="A81" s="6" t="s">
        <v>54</v>
      </c>
    </row>
    <row r="82" spans="1:17" x14ac:dyDescent="0.25">
      <c r="A82" s="6" t="s">
        <v>56</v>
      </c>
    </row>
    <row r="83" spans="1:17" x14ac:dyDescent="0.25">
      <c r="A83" s="6" t="s">
        <v>63</v>
      </c>
    </row>
    <row r="84" spans="1:17" x14ac:dyDescent="0.25">
      <c r="A84" s="6" t="s">
        <v>64</v>
      </c>
    </row>
    <row r="85" spans="1:17" x14ac:dyDescent="0.25">
      <c r="A85" s="6" t="s">
        <v>65</v>
      </c>
    </row>
    <row r="86" spans="1:17" x14ac:dyDescent="0.25">
      <c r="A86" s="6" t="s">
        <v>66</v>
      </c>
    </row>
    <row r="87" spans="1:17" x14ac:dyDescent="0.25">
      <c r="A87" s="6" t="s">
        <v>67</v>
      </c>
    </row>
    <row r="88" spans="1:17" x14ac:dyDescent="0.25">
      <c r="A88" s="6" t="s">
        <v>68</v>
      </c>
    </row>
    <row r="89" spans="1:17" x14ac:dyDescent="0.25">
      <c r="A89" s="6" t="s">
        <v>69</v>
      </c>
    </row>
    <row r="90" spans="1:17" x14ac:dyDescent="0.25">
      <c r="A90" s="6" t="s">
        <v>70</v>
      </c>
    </row>
    <row r="91" spans="1:17" x14ac:dyDescent="0.25">
      <c r="A91" s="6" t="s">
        <v>75</v>
      </c>
    </row>
    <row r="92" spans="1:17" x14ac:dyDescent="0.25">
      <c r="A92" s="6" t="s">
        <v>76</v>
      </c>
    </row>
    <row r="93" spans="1:17" x14ac:dyDescent="0.25">
      <c r="A93" s="6" t="s">
        <v>78</v>
      </c>
    </row>
    <row r="94" spans="1:17" x14ac:dyDescent="0.25">
      <c r="A94" s="6" t="s">
        <v>79</v>
      </c>
    </row>
    <row r="95" spans="1:17" x14ac:dyDescent="0.25">
      <c r="A95" s="6" t="s">
        <v>81</v>
      </c>
    </row>
    <row r="96" spans="1:17" x14ac:dyDescent="0.25">
      <c r="A96" s="6" t="s">
        <v>119</v>
      </c>
      <c r="Q96" s="16"/>
    </row>
    <row r="97" spans="1:10" x14ac:dyDescent="0.25">
      <c r="A97" s="6" t="s">
        <v>148</v>
      </c>
    </row>
    <row r="98" spans="1:10" x14ac:dyDescent="0.25">
      <c r="A98" s="6" t="s">
        <v>149</v>
      </c>
      <c r="J98" s="29"/>
    </row>
    <row r="101" spans="1:10" x14ac:dyDescent="0.25">
      <c r="J101" s="29"/>
    </row>
    <row r="102" spans="1:10" x14ac:dyDescent="0.25">
      <c r="J102" s="29"/>
    </row>
    <row r="103" spans="1:10" x14ac:dyDescent="0.25">
      <c r="J103" s="2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sheetData>
  <sortState xmlns:xlrd2="http://schemas.microsoft.com/office/spreadsheetml/2017/richdata2" ref="B64:Q79">
    <sortCondition ref="G64:G79"/>
  </sortState>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329A3-9EE7-4975-8D34-78F6895BD7E8}">
  <dimension ref="A1:XFD168"/>
  <sheetViews>
    <sheetView workbookViewId="0">
      <selection sqref="A1:XFD1048576"/>
    </sheetView>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46185</v>
      </c>
      <c r="I3" s="2"/>
      <c r="J3" s="29">
        <v>46188</v>
      </c>
      <c r="K3" s="28">
        <v>46189</v>
      </c>
      <c r="L3" s="28">
        <v>46190</v>
      </c>
      <c r="M3" s="28">
        <v>46191</v>
      </c>
      <c r="N3" s="28">
        <v>46192</v>
      </c>
      <c r="P3" s="2" t="s">
        <v>82</v>
      </c>
      <c r="R3" s="2" t="s">
        <v>82</v>
      </c>
    </row>
    <row r="4" spans="1:18" ht="15.75" thickBot="1" x14ac:dyDescent="0.3">
      <c r="A4" t="s">
        <v>0</v>
      </c>
      <c r="C4" s="10">
        <v>46188</v>
      </c>
      <c r="D4" s="11" t="s">
        <v>32</v>
      </c>
      <c r="E4" s="10">
        <v>46192</v>
      </c>
      <c r="J4" s="2" t="s">
        <v>26</v>
      </c>
      <c r="K4" s="2" t="s">
        <v>27</v>
      </c>
      <c r="L4" s="2" t="s">
        <v>28</v>
      </c>
      <c r="M4" s="2" t="s">
        <v>29</v>
      </c>
      <c r="N4" s="2" t="s">
        <v>30</v>
      </c>
    </row>
    <row r="5" spans="1:18" ht="15.75" thickBot="1" x14ac:dyDescent="0.3">
      <c r="A5" t="s">
        <v>910</v>
      </c>
      <c r="F5" s="8">
        <v>23241.99</v>
      </c>
      <c r="G5" s="36" t="s">
        <v>25</v>
      </c>
      <c r="H5" s="8">
        <v>25888.84</v>
      </c>
      <c r="J5" s="14">
        <v>26683.94</v>
      </c>
      <c r="K5" s="14">
        <v>26376.74</v>
      </c>
      <c r="L5" s="14">
        <v>26021.66</v>
      </c>
      <c r="M5" s="14">
        <v>26517.93</v>
      </c>
      <c r="N5" s="14" t="s">
        <v>41</v>
      </c>
      <c r="P5" s="5">
        <f>(M5-H5)/H5</f>
        <v>2.4299659621674827E-2</v>
      </c>
      <c r="R5" s="5">
        <f>(M5-F5)/F5</f>
        <v>0.14094920443559258</v>
      </c>
    </row>
    <row r="6" spans="1:18" ht="15.75" thickBot="1" x14ac:dyDescent="0.3">
      <c r="A6" t="s">
        <v>302</v>
      </c>
      <c r="C6" s="40" t="s">
        <v>340</v>
      </c>
      <c r="D6" s="1"/>
      <c r="E6" s="1"/>
      <c r="F6" s="9">
        <v>6845.5</v>
      </c>
      <c r="G6" s="36" t="s">
        <v>107</v>
      </c>
      <c r="H6" s="9">
        <v>7431.46</v>
      </c>
      <c r="J6" s="14">
        <v>7405.73</v>
      </c>
      <c r="K6" s="17">
        <v>7386.85</v>
      </c>
      <c r="L6" s="17">
        <v>7266.99</v>
      </c>
      <c r="M6" s="14">
        <v>7394.3</v>
      </c>
      <c r="N6" s="14" t="s">
        <v>41</v>
      </c>
      <c r="P6" s="5">
        <f>(M6-H6)/H6</f>
        <v>-5.0003633202627554E-3</v>
      </c>
      <c r="R6" s="5">
        <f>(M6-F6)/F6</f>
        <v>8.0169454386093075E-2</v>
      </c>
    </row>
    <row r="7" spans="1:18" x14ac:dyDescent="0.25">
      <c r="C7" s="35"/>
      <c r="J7" s="12"/>
    </row>
    <row r="8" spans="1:18" x14ac:dyDescent="0.25">
      <c r="C8" s="12"/>
      <c r="J8" s="12"/>
    </row>
    <row r="9" spans="1:18" x14ac:dyDescent="0.25">
      <c r="C9" s="12"/>
      <c r="J9" s="12"/>
    </row>
    <row r="10" spans="1:18" x14ac:dyDescent="0.25">
      <c r="A10" t="s">
        <v>3</v>
      </c>
      <c r="C10" s="16" t="s">
        <v>5088</v>
      </c>
      <c r="J10" s="16"/>
    </row>
    <row r="11" spans="1:18" x14ac:dyDescent="0.25">
      <c r="C11" s="27" t="s">
        <v>5089</v>
      </c>
      <c r="J11" s="16"/>
    </row>
    <row r="12" spans="1:18" x14ac:dyDescent="0.25">
      <c r="C12" s="27" t="s">
        <v>5090</v>
      </c>
      <c r="J12" s="16"/>
    </row>
    <row r="13" spans="1:18" x14ac:dyDescent="0.25">
      <c r="C13" s="27" t="s">
        <v>5098</v>
      </c>
      <c r="J13" s="16"/>
    </row>
    <row r="14" spans="1:18" x14ac:dyDescent="0.25">
      <c r="C14" s="27" t="s">
        <v>5091</v>
      </c>
      <c r="J14" s="16"/>
    </row>
    <row r="15" spans="1:18" x14ac:dyDescent="0.25">
      <c r="C15" s="27" t="s">
        <v>5093</v>
      </c>
      <c r="J15" s="16"/>
    </row>
    <row r="16" spans="1:18" x14ac:dyDescent="0.25">
      <c r="C16" s="27" t="s">
        <v>5094</v>
      </c>
      <c r="J16" s="16"/>
    </row>
    <row r="17" spans="3:10" x14ac:dyDescent="0.25">
      <c r="C17" s="27" t="s">
        <v>5095</v>
      </c>
      <c r="J17" s="16"/>
    </row>
    <row r="18" spans="3:10" x14ac:dyDescent="0.25">
      <c r="C18" s="27" t="s">
        <v>5096</v>
      </c>
      <c r="J18" s="16"/>
    </row>
    <row r="19" spans="3:10" x14ac:dyDescent="0.25">
      <c r="C19" s="27" t="s">
        <v>5097</v>
      </c>
      <c r="J19" s="16"/>
    </row>
    <row r="20" spans="3:10" x14ac:dyDescent="0.25">
      <c r="C20" s="27"/>
      <c r="J20" s="16"/>
    </row>
    <row r="21" spans="3:10" x14ac:dyDescent="0.25">
      <c r="C21" s="27"/>
      <c r="J21" s="16"/>
    </row>
    <row r="22" spans="3:10" x14ac:dyDescent="0.25">
      <c r="C22" s="27"/>
      <c r="J22" s="16"/>
    </row>
    <row r="23" spans="3:10" x14ac:dyDescent="0.25">
      <c r="C23" s="27"/>
      <c r="J23" s="16"/>
    </row>
    <row r="24" spans="3:10" x14ac:dyDescent="0.25">
      <c r="C24" s="27"/>
      <c r="J24" s="16"/>
    </row>
    <row r="25" spans="3:10" x14ac:dyDescent="0.25">
      <c r="C25" s="12" t="s">
        <v>182</v>
      </c>
      <c r="D25" s="12" t="s">
        <v>5092</v>
      </c>
      <c r="J25" s="16"/>
    </row>
    <row r="26" spans="3:10" x14ac:dyDescent="0.25">
      <c r="C26" s="12" t="s">
        <v>163</v>
      </c>
      <c r="D26" s="12" t="s">
        <v>3835</v>
      </c>
      <c r="J26" s="16"/>
    </row>
    <row r="27" spans="3:10" x14ac:dyDescent="0.25">
      <c r="C27" s="12" t="s">
        <v>4084</v>
      </c>
      <c r="D27" s="12"/>
      <c r="J27" s="16"/>
    </row>
    <row r="28" spans="3:10" x14ac:dyDescent="0.25">
      <c r="F28" s="2" t="s">
        <v>154</v>
      </c>
      <c r="J28" s="16"/>
    </row>
    <row r="29" spans="3:10" x14ac:dyDescent="0.25">
      <c r="C29" t="s">
        <v>102</v>
      </c>
      <c r="D29" s="5">
        <v>5.74E-2</v>
      </c>
      <c r="E29" s="7"/>
      <c r="F29" s="2" t="s">
        <v>155</v>
      </c>
      <c r="I29" s="5"/>
      <c r="J29" s="16"/>
    </row>
    <row r="30" spans="3:10" x14ac:dyDescent="0.25">
      <c r="C30" s="16"/>
      <c r="D30" s="5"/>
      <c r="E30" s="7"/>
      <c r="F30" s="5"/>
      <c r="I30" s="5"/>
      <c r="J30" s="16"/>
    </row>
    <row r="31" spans="3:10" x14ac:dyDescent="0.25">
      <c r="C31" s="16"/>
      <c r="D31" s="5"/>
      <c r="E31" s="7"/>
      <c r="F31" s="34"/>
      <c r="I31" s="5"/>
      <c r="J31" s="16"/>
    </row>
    <row r="32" spans="3:10" x14ac:dyDescent="0.25">
      <c r="C32" t="s">
        <v>2289</v>
      </c>
      <c r="D32" s="5">
        <v>0.14000000000000001</v>
      </c>
      <c r="F32" s="5">
        <v>0.1797</v>
      </c>
      <c r="I32" s="5"/>
      <c r="J32" s="16"/>
    </row>
    <row r="33" spans="1:19 16384:16384" x14ac:dyDescent="0.25">
      <c r="C33" t="s">
        <v>3878</v>
      </c>
      <c r="D33" s="5">
        <v>0.1182</v>
      </c>
      <c r="F33" s="5">
        <v>3.5200000000000002E-2</v>
      </c>
      <c r="I33" s="5"/>
      <c r="J33" s="16"/>
    </row>
    <row r="34" spans="1:19 16384:16384" x14ac:dyDescent="0.25">
      <c r="C34" t="s">
        <v>1666</v>
      </c>
      <c r="D34" s="5">
        <v>0.19589999999999999</v>
      </c>
      <c r="F34" s="5">
        <v>3.3999999999999998E-3</v>
      </c>
      <c r="I34" s="5"/>
      <c r="J34" s="16"/>
    </row>
    <row r="35" spans="1:19 16384:16384" x14ac:dyDescent="0.25">
      <c r="C35" t="s">
        <v>4891</v>
      </c>
      <c r="D35" s="5">
        <v>7.2099999999999997E-2</v>
      </c>
      <c r="F35" s="5">
        <v>3.2000000000000002E-3</v>
      </c>
      <c r="I35" s="5"/>
      <c r="J35" s="16"/>
    </row>
    <row r="36" spans="1:19 16384:16384" x14ac:dyDescent="0.25">
      <c r="C36" t="s">
        <v>3206</v>
      </c>
      <c r="D36" s="5">
        <v>0.10050000000000001</v>
      </c>
      <c r="F36" s="5">
        <v>8.3799999999999999E-2</v>
      </c>
      <c r="I36" s="5"/>
      <c r="J36" s="16"/>
    </row>
    <row r="37" spans="1:19 16384:16384" x14ac:dyDescent="0.25">
      <c r="C37" t="s">
        <v>1904</v>
      </c>
      <c r="D37" s="5">
        <v>0.1033</v>
      </c>
      <c r="F37" s="5">
        <v>6.6100000000000006E-2</v>
      </c>
      <c r="I37" s="5"/>
      <c r="J37" s="16"/>
    </row>
    <row r="38" spans="1:19 16384:16384" x14ac:dyDescent="0.25">
      <c r="C38" t="s">
        <v>5035</v>
      </c>
      <c r="D38" s="5">
        <v>0.12989999999999999</v>
      </c>
      <c r="F38" s="5">
        <v>7.5600000000000001E-2</v>
      </c>
      <c r="I38" s="5"/>
      <c r="J38" s="16"/>
      <c r="XFD38">
        <v>7</v>
      </c>
    </row>
    <row r="39" spans="1:19 16384:16384" x14ac:dyDescent="0.25">
      <c r="C39" t="s">
        <v>5038</v>
      </c>
      <c r="D39" s="5">
        <v>8.2699999999999996E-2</v>
      </c>
      <c r="F39" s="5">
        <v>-0.1177</v>
      </c>
      <c r="G39" s="22"/>
      <c r="H39" s="16"/>
      <c r="I39" s="5"/>
      <c r="J39" s="16"/>
    </row>
    <row r="40" spans="1:19 16384:16384" x14ac:dyDescent="0.25">
      <c r="G40" s="22"/>
      <c r="H40" s="16"/>
      <c r="I40" s="5"/>
      <c r="J40" s="16"/>
    </row>
    <row r="41" spans="1:19 16384:16384" x14ac:dyDescent="0.25">
      <c r="G41" s="22"/>
      <c r="H41" s="16"/>
      <c r="I41" s="5"/>
      <c r="J41" s="16"/>
    </row>
    <row r="42" spans="1:19 16384:16384" x14ac:dyDescent="0.25">
      <c r="G42" s="22"/>
      <c r="H42" s="16"/>
      <c r="I42" s="5"/>
      <c r="J42" s="16"/>
    </row>
    <row r="43" spans="1:19 16384:16384" x14ac:dyDescent="0.25">
      <c r="D43" s="5"/>
      <c r="E43" s="21"/>
      <c r="F43" s="34"/>
      <c r="G43" s="22"/>
      <c r="H43" s="16"/>
      <c r="I43" s="5"/>
      <c r="J43" s="16"/>
    </row>
    <row r="44" spans="1:19 16384:16384" x14ac:dyDescent="0.25">
      <c r="D44" s="5">
        <f>SUM(D29:D43)</f>
        <v>0.99999999999999989</v>
      </c>
      <c r="F44" s="34"/>
      <c r="I44" s="22"/>
      <c r="J44" s="16"/>
    </row>
    <row r="45" spans="1:19 16384:16384" x14ac:dyDescent="0.25">
      <c r="E45" s="21"/>
      <c r="F45" s="16"/>
      <c r="G45" s="22"/>
      <c r="H45" s="16"/>
      <c r="I45" s="22"/>
      <c r="J45" s="16"/>
    </row>
    <row r="46" spans="1:19 16384:16384" x14ac:dyDescent="0.25">
      <c r="C46" s="12"/>
      <c r="D46" s="5"/>
      <c r="E46" s="21"/>
      <c r="F46" s="16"/>
      <c r="G46" s="22"/>
      <c r="H46" s="16"/>
      <c r="I46" s="22"/>
      <c r="J46" s="16"/>
    </row>
    <row r="47" spans="1:19 16384:16384" x14ac:dyDescent="0.25">
      <c r="C47" s="12"/>
      <c r="E47" s="21"/>
      <c r="F47" s="15" t="s">
        <v>108</v>
      </c>
      <c r="G47" s="16"/>
      <c r="H47" s="12"/>
      <c r="I47" s="16"/>
    </row>
    <row r="48" spans="1:19 16384:16384" x14ac:dyDescent="0.25">
      <c r="A48" t="s">
        <v>4</v>
      </c>
      <c r="C48" s="12"/>
      <c r="E48" s="24" t="s">
        <v>6</v>
      </c>
      <c r="F48" s="24" t="s">
        <v>7</v>
      </c>
      <c r="G48" s="24" t="s">
        <v>8</v>
      </c>
      <c r="H48" s="24" t="s">
        <v>9</v>
      </c>
      <c r="I48" s="24" t="s">
        <v>21</v>
      </c>
      <c r="J48" s="24" t="s">
        <v>23</v>
      </c>
      <c r="K48" s="24" t="s">
        <v>22</v>
      </c>
      <c r="L48" s="24" t="s">
        <v>120</v>
      </c>
      <c r="M48" s="23" t="s">
        <v>10</v>
      </c>
      <c r="N48" s="25"/>
      <c r="O48" s="25"/>
      <c r="P48" s="25"/>
      <c r="Q48" s="25"/>
      <c r="R48" s="25"/>
      <c r="S48" s="25"/>
    </row>
    <row r="49" spans="1:17" x14ac:dyDescent="0.25">
      <c r="A49" s="6" t="s">
        <v>5</v>
      </c>
      <c r="B49" t="s">
        <v>2289</v>
      </c>
      <c r="E49" s="4">
        <v>1109.73</v>
      </c>
      <c r="F49" s="4">
        <v>643.41999999999996</v>
      </c>
      <c r="G49" s="5">
        <f t="shared" ref="G49:G50" si="0">(E49-F49)/F49</f>
        <v>0.7247365639861989</v>
      </c>
      <c r="H49" s="20">
        <v>980</v>
      </c>
      <c r="I49" s="4">
        <v>701</v>
      </c>
      <c r="J49" s="2">
        <v>92</v>
      </c>
      <c r="K49" s="2">
        <v>86</v>
      </c>
      <c r="L49" s="2"/>
      <c r="M49" t="s">
        <v>5073</v>
      </c>
    </row>
    <row r="50" spans="1:17" x14ac:dyDescent="0.25">
      <c r="A50" s="6" t="s">
        <v>11</v>
      </c>
      <c r="B50" t="s">
        <v>3878</v>
      </c>
      <c r="E50" s="4">
        <v>409.5</v>
      </c>
      <c r="F50" s="4">
        <v>172.29</v>
      </c>
      <c r="G50" s="5">
        <f t="shared" si="0"/>
        <v>1.3768065471008184</v>
      </c>
      <c r="H50" s="20">
        <v>205</v>
      </c>
      <c r="I50" s="4">
        <v>168.08</v>
      </c>
      <c r="J50" s="2">
        <v>99</v>
      </c>
      <c r="K50" s="37">
        <v>97</v>
      </c>
      <c r="L50" s="2"/>
      <c r="M50" t="s">
        <v>5074</v>
      </c>
    </row>
    <row r="51" spans="1:17" x14ac:dyDescent="0.25">
      <c r="A51" s="6" t="s">
        <v>12</v>
      </c>
      <c r="B51" t="s">
        <v>1666</v>
      </c>
      <c r="E51" s="4">
        <v>861.88</v>
      </c>
      <c r="F51" s="4">
        <v>461.87</v>
      </c>
      <c r="G51" s="5">
        <f>(E51-F51)/F51</f>
        <v>0.86606620910645848</v>
      </c>
      <c r="H51" s="20">
        <v>675</v>
      </c>
      <c r="I51" s="4">
        <v>472.61</v>
      </c>
      <c r="J51" s="2">
        <v>98</v>
      </c>
      <c r="K51" s="2">
        <v>99</v>
      </c>
      <c r="L51" s="2"/>
      <c r="M51" t="s">
        <v>5031</v>
      </c>
    </row>
    <row r="52" spans="1:17" x14ac:dyDescent="0.25">
      <c r="A52" s="6" t="s">
        <v>13</v>
      </c>
      <c r="B52" t="s">
        <v>4891</v>
      </c>
      <c r="E52" s="4">
        <v>59.95</v>
      </c>
      <c r="F52" s="4">
        <v>65.8</v>
      </c>
      <c r="G52" s="5">
        <f t="shared" ref="G52:G56" si="1">(E52-F52)/F52</f>
        <v>-8.8905775075987764E-2</v>
      </c>
      <c r="H52" s="20">
        <v>61.19</v>
      </c>
      <c r="I52" s="4">
        <v>63.59</v>
      </c>
      <c r="J52" s="2">
        <v>94</v>
      </c>
      <c r="K52" s="2">
        <v>7</v>
      </c>
      <c r="L52" s="2"/>
      <c r="M52" t="s">
        <v>5075</v>
      </c>
    </row>
    <row r="53" spans="1:17" x14ac:dyDescent="0.25">
      <c r="A53" s="6" t="s">
        <v>14</v>
      </c>
      <c r="B53" t="s">
        <v>3206</v>
      </c>
      <c r="E53" s="4">
        <v>271.83</v>
      </c>
      <c r="F53" s="4">
        <v>228.81</v>
      </c>
      <c r="G53" s="5">
        <f t="shared" si="1"/>
        <v>0.18801625803068039</v>
      </c>
      <c r="H53" s="20">
        <v>200</v>
      </c>
      <c r="I53" s="4">
        <v>210.97</v>
      </c>
      <c r="J53" s="2">
        <v>97</v>
      </c>
      <c r="K53" s="2">
        <v>83</v>
      </c>
      <c r="L53" s="2">
        <v>7</v>
      </c>
      <c r="M53" t="s">
        <v>453</v>
      </c>
    </row>
    <row r="54" spans="1:17" x14ac:dyDescent="0.25">
      <c r="A54" s="6" t="s">
        <v>15</v>
      </c>
      <c r="B54" t="s">
        <v>1904</v>
      </c>
      <c r="E54" s="4">
        <v>163.96</v>
      </c>
      <c r="F54" s="4">
        <v>146.55000000000001</v>
      </c>
      <c r="G54" s="5">
        <f t="shared" si="1"/>
        <v>0.11879904469464343</v>
      </c>
      <c r="H54" s="20">
        <v>135</v>
      </c>
      <c r="I54" s="4">
        <v>155.46</v>
      </c>
      <c r="J54" s="2">
        <v>83</v>
      </c>
      <c r="K54" s="2">
        <v>98</v>
      </c>
      <c r="L54" s="2">
        <v>50</v>
      </c>
      <c r="M54" t="s">
        <v>5076</v>
      </c>
    </row>
    <row r="55" spans="1:17" x14ac:dyDescent="0.25">
      <c r="A55" s="6" t="s">
        <v>16</v>
      </c>
      <c r="B55" t="s">
        <v>5035</v>
      </c>
      <c r="E55" s="4">
        <v>133.99</v>
      </c>
      <c r="F55" s="4">
        <v>127.17</v>
      </c>
      <c r="G55" s="5">
        <f t="shared" si="1"/>
        <v>5.3629000550444346E-2</v>
      </c>
      <c r="H55" s="20">
        <v>118</v>
      </c>
      <c r="I55" s="4">
        <v>132.61000000000001</v>
      </c>
      <c r="J55" s="2">
        <v>99</v>
      </c>
      <c r="K55" s="2">
        <v>60</v>
      </c>
      <c r="M55" t="s">
        <v>5077</v>
      </c>
    </row>
    <row r="56" spans="1:17" x14ac:dyDescent="0.25">
      <c r="A56" s="6" t="s">
        <v>17</v>
      </c>
      <c r="B56" t="s">
        <v>5038</v>
      </c>
      <c r="E56" s="4">
        <v>47.17</v>
      </c>
      <c r="F56" s="4">
        <v>56.73</v>
      </c>
      <c r="G56" s="5">
        <f t="shared" si="1"/>
        <v>-0.1685175392208707</v>
      </c>
      <c r="H56" s="20">
        <v>52</v>
      </c>
      <c r="I56" s="4">
        <v>54.86</v>
      </c>
      <c r="J56" s="2">
        <v>97</v>
      </c>
      <c r="K56" s="2">
        <v>93</v>
      </c>
      <c r="L56" s="2"/>
      <c r="M56" t="s">
        <v>5078</v>
      </c>
    </row>
    <row r="57" spans="1:17" x14ac:dyDescent="0.25">
      <c r="A57" s="6" t="s">
        <v>31</v>
      </c>
      <c r="E57" s="4"/>
      <c r="F57" s="4"/>
      <c r="G57" s="5"/>
      <c r="H57" s="13"/>
      <c r="I57" s="4"/>
      <c r="J57" s="2"/>
      <c r="K57" s="2"/>
      <c r="L57" s="2"/>
    </row>
    <row r="58" spans="1:17" x14ac:dyDescent="0.25">
      <c r="A58" s="6" t="s">
        <v>33</v>
      </c>
      <c r="L58" s="2"/>
    </row>
    <row r="59" spans="1:17" x14ac:dyDescent="0.25">
      <c r="A59" s="6" t="s">
        <v>34</v>
      </c>
      <c r="L59" s="2"/>
    </row>
    <row r="60" spans="1:17" x14ac:dyDescent="0.25">
      <c r="A60" s="6" t="s">
        <v>35</v>
      </c>
      <c r="E60" s="4"/>
      <c r="F60" s="4"/>
      <c r="H60" s="4"/>
      <c r="I60" s="4"/>
      <c r="L60" s="2"/>
    </row>
    <row r="62" spans="1:17" x14ac:dyDescent="0.25">
      <c r="E62" s="7"/>
      <c r="G62" s="2" t="s">
        <v>128</v>
      </c>
      <c r="J62" s="2" t="s">
        <v>127</v>
      </c>
      <c r="L62" s="2" t="s">
        <v>150</v>
      </c>
      <c r="N62" s="2" t="s">
        <v>150</v>
      </c>
      <c r="P62" s="2" t="s">
        <v>150</v>
      </c>
    </row>
    <row r="63" spans="1:17" x14ac:dyDescent="0.25">
      <c r="A63" s="3" t="s">
        <v>18</v>
      </c>
      <c r="E63" s="18" t="s">
        <v>6</v>
      </c>
      <c r="F63" s="18" t="s">
        <v>21</v>
      </c>
      <c r="G63" s="18" t="s">
        <v>129</v>
      </c>
      <c r="H63" s="18" t="s">
        <v>22</v>
      </c>
      <c r="I63" s="18" t="s">
        <v>23</v>
      </c>
      <c r="J63" s="18" t="s">
        <v>22</v>
      </c>
      <c r="K63" s="18" t="s">
        <v>146</v>
      </c>
      <c r="L63" s="18" t="s">
        <v>146</v>
      </c>
      <c r="M63" s="18" t="s">
        <v>130</v>
      </c>
      <c r="N63" s="18" t="s">
        <v>130</v>
      </c>
      <c r="O63" s="18" t="s">
        <v>131</v>
      </c>
      <c r="P63" s="18" t="s">
        <v>131</v>
      </c>
      <c r="Q63" s="19" t="s">
        <v>10</v>
      </c>
    </row>
    <row r="64" spans="1:17" x14ac:dyDescent="0.25">
      <c r="A64" s="3"/>
      <c r="E64" s="18"/>
      <c r="F64" s="18"/>
      <c r="G64" s="18"/>
      <c r="H64" s="18"/>
      <c r="I64" s="18"/>
      <c r="J64" s="18"/>
      <c r="K64" s="18"/>
      <c r="M64" s="18"/>
      <c r="O64" s="18"/>
      <c r="Q64" s="19"/>
    </row>
    <row r="65" spans="1:28" x14ac:dyDescent="0.25">
      <c r="A65" s="6" t="s">
        <v>5</v>
      </c>
      <c r="B65" s="16" t="s">
        <v>5036</v>
      </c>
      <c r="C65" s="16" t="s">
        <v>5053</v>
      </c>
      <c r="E65" s="20">
        <v>56.55</v>
      </c>
      <c r="F65" s="20">
        <v>73.650000000000006</v>
      </c>
      <c r="G65" s="22">
        <f t="shared" ref="G65:G77" si="2">(E65-F65)/F65</f>
        <v>-0.23217922606924654</v>
      </c>
      <c r="H65" s="15">
        <v>66</v>
      </c>
      <c r="I65" s="15">
        <v>85</v>
      </c>
      <c r="J65" s="29">
        <v>46246</v>
      </c>
      <c r="K65" s="31">
        <v>54.31</v>
      </c>
      <c r="L65" s="38">
        <f t="shared" ref="L65:L77" si="3">(E65-K65)/K65</f>
        <v>4.1244706315595556E-2</v>
      </c>
      <c r="M65" s="31">
        <v>58.52</v>
      </c>
      <c r="N65" s="38">
        <f t="shared" ref="N65:N77" si="4">(E65-M65)/M65</f>
        <v>-3.3663704716336396E-2</v>
      </c>
      <c r="O65" s="31">
        <v>52.43</v>
      </c>
      <c r="P65" s="38">
        <f t="shared" ref="P65:P77" si="5">(E65-O65)/O65</f>
        <v>7.8580965096318858E-2</v>
      </c>
      <c r="Q65" s="16" t="s">
        <v>5079</v>
      </c>
    </row>
    <row r="66" spans="1:28" x14ac:dyDescent="0.25">
      <c r="A66" s="6" t="s">
        <v>11</v>
      </c>
      <c r="B66" s="16" t="s">
        <v>3835</v>
      </c>
      <c r="C66" s="16" t="s">
        <v>3851</v>
      </c>
      <c r="E66" s="20">
        <v>276.11</v>
      </c>
      <c r="F66" s="20">
        <v>288.7</v>
      </c>
      <c r="G66" s="22">
        <f t="shared" si="2"/>
        <v>-4.3609282992725928E-2</v>
      </c>
      <c r="H66" s="15">
        <v>54</v>
      </c>
      <c r="I66" s="15">
        <v>87</v>
      </c>
      <c r="J66" s="29">
        <v>46232</v>
      </c>
      <c r="K66" s="31">
        <v>250.48</v>
      </c>
      <c r="L66" s="38">
        <f t="shared" si="3"/>
        <v>0.10232353880549355</v>
      </c>
      <c r="M66" s="31">
        <v>252.58</v>
      </c>
      <c r="N66" s="38">
        <f t="shared" si="4"/>
        <v>9.3158603214823027E-2</v>
      </c>
      <c r="O66" s="31">
        <v>249.72</v>
      </c>
      <c r="P66" s="38">
        <f t="shared" si="5"/>
        <v>0.10567835976293455</v>
      </c>
      <c r="Q66" s="16" t="s">
        <v>5087</v>
      </c>
      <c r="T66" s="16"/>
    </row>
    <row r="67" spans="1:28" x14ac:dyDescent="0.25">
      <c r="A67" s="6" t="s">
        <v>12</v>
      </c>
      <c r="B67" s="16" t="s">
        <v>4967</v>
      </c>
      <c r="C67" s="16" t="s">
        <v>4979</v>
      </c>
      <c r="E67" s="20">
        <v>27.59</v>
      </c>
      <c r="F67" s="20">
        <v>28.42</v>
      </c>
      <c r="G67" s="22">
        <f t="shared" si="2"/>
        <v>-2.9204785362420892E-2</v>
      </c>
      <c r="H67" s="15">
        <v>45</v>
      </c>
      <c r="I67" s="15">
        <v>93</v>
      </c>
      <c r="J67" s="29">
        <v>46244</v>
      </c>
      <c r="K67" s="31">
        <v>25.76</v>
      </c>
      <c r="L67" s="38">
        <f t="shared" si="3"/>
        <v>7.1040372670807386E-2</v>
      </c>
      <c r="M67" s="31">
        <v>27.25</v>
      </c>
      <c r="N67" s="38">
        <f t="shared" si="4"/>
        <v>1.247706422018348E-2</v>
      </c>
      <c r="O67" s="31">
        <v>25.73</v>
      </c>
      <c r="P67" s="38">
        <f t="shared" si="5"/>
        <v>7.2289156626506007E-2</v>
      </c>
      <c r="Q67" s="16" t="s">
        <v>5041</v>
      </c>
    </row>
    <row r="68" spans="1:28" x14ac:dyDescent="0.25">
      <c r="A68" s="6" t="s">
        <v>13</v>
      </c>
      <c r="B68" s="16" t="s">
        <v>5000</v>
      </c>
      <c r="C68" s="16" t="s">
        <v>5014</v>
      </c>
      <c r="E68" s="20">
        <v>158.29</v>
      </c>
      <c r="F68" s="20">
        <v>162.38999999999999</v>
      </c>
      <c r="G68" s="22">
        <f t="shared" si="2"/>
        <v>-2.5247860089906982E-2</v>
      </c>
      <c r="H68" s="15">
        <v>99</v>
      </c>
      <c r="I68" s="15">
        <v>69</v>
      </c>
      <c r="J68" s="29">
        <v>46238</v>
      </c>
      <c r="K68" s="31">
        <v>150.03</v>
      </c>
      <c r="L68" s="38">
        <f t="shared" si="3"/>
        <v>5.5055655535559495E-2</v>
      </c>
      <c r="M68" s="31">
        <v>158.1</v>
      </c>
      <c r="N68" s="38">
        <f t="shared" si="4"/>
        <v>1.2017710309930279E-3</v>
      </c>
      <c r="O68" s="31">
        <v>147.55000000000001</v>
      </c>
      <c r="P68" s="38">
        <f t="shared" si="5"/>
        <v>7.2788885123686753E-2</v>
      </c>
      <c r="Q68" s="16" t="s">
        <v>5044</v>
      </c>
      <c r="S68" s="12"/>
      <c r="T68" s="12"/>
      <c r="U68" s="12"/>
      <c r="V68" s="12"/>
      <c r="W68" s="12"/>
      <c r="X68" s="12"/>
      <c r="Y68" s="12"/>
      <c r="Z68" s="12"/>
      <c r="AA68" s="12"/>
      <c r="AB68" s="12"/>
    </row>
    <row r="69" spans="1:28" x14ac:dyDescent="0.25">
      <c r="A69" s="6" t="s">
        <v>14</v>
      </c>
      <c r="B69" s="16" t="s">
        <v>990</v>
      </c>
      <c r="C69" s="16" t="s">
        <v>1002</v>
      </c>
      <c r="E69" s="20">
        <v>372.55</v>
      </c>
      <c r="F69" s="20">
        <v>363.4</v>
      </c>
      <c r="G69" s="22">
        <f t="shared" si="2"/>
        <v>2.517886626307109E-2</v>
      </c>
      <c r="H69" s="15">
        <v>99</v>
      </c>
      <c r="I69" s="15">
        <v>86</v>
      </c>
      <c r="J69" s="29">
        <v>46230</v>
      </c>
      <c r="K69" s="31">
        <v>384.94</v>
      </c>
      <c r="L69" s="38">
        <f t="shared" si="3"/>
        <v>-3.2186834311840773E-2</v>
      </c>
      <c r="M69" s="31">
        <v>385.78</v>
      </c>
      <c r="N69" s="38">
        <f t="shared" si="4"/>
        <v>-3.429415729172057E-2</v>
      </c>
      <c r="O69" s="31">
        <v>385.5</v>
      </c>
      <c r="P69" s="38">
        <f t="shared" si="5"/>
        <v>-3.3592736705577143E-2</v>
      </c>
      <c r="Q69" s="16" t="s">
        <v>5084</v>
      </c>
    </row>
    <row r="70" spans="1:28" x14ac:dyDescent="0.25">
      <c r="A70" s="6" t="s">
        <v>15</v>
      </c>
      <c r="B70" s="16" t="s">
        <v>5037</v>
      </c>
      <c r="C70" s="16" t="s">
        <v>5055</v>
      </c>
      <c r="E70" s="20">
        <v>437.92</v>
      </c>
      <c r="F70" s="20">
        <v>420.6</v>
      </c>
      <c r="G70" s="22">
        <f t="shared" si="2"/>
        <v>4.1179267712791234E-2</v>
      </c>
      <c r="H70" s="15">
        <v>92</v>
      </c>
      <c r="I70" s="15">
        <v>96</v>
      </c>
      <c r="J70" s="29">
        <v>46231</v>
      </c>
      <c r="K70" s="31">
        <v>377.33</v>
      </c>
      <c r="L70" s="38">
        <f t="shared" si="3"/>
        <v>0.1605756234595713</v>
      </c>
      <c r="M70" s="31">
        <v>388.47</v>
      </c>
      <c r="N70" s="38">
        <f t="shared" si="4"/>
        <v>0.12729425695677912</v>
      </c>
      <c r="O70" s="31">
        <v>372.22</v>
      </c>
      <c r="P70" s="38">
        <f t="shared" si="5"/>
        <v>0.17650851646875498</v>
      </c>
      <c r="Q70" s="16" t="s">
        <v>5081</v>
      </c>
      <c r="S70" s="12"/>
      <c r="T70" s="12"/>
      <c r="U70" s="12"/>
      <c r="V70" s="12"/>
      <c r="W70" s="12"/>
      <c r="X70" s="12"/>
      <c r="Y70" s="12"/>
    </row>
    <row r="71" spans="1:28" x14ac:dyDescent="0.25">
      <c r="A71" s="6" t="s">
        <v>16</v>
      </c>
      <c r="B71" s="16" t="s">
        <v>4966</v>
      </c>
      <c r="C71" s="16" t="s">
        <v>4975</v>
      </c>
      <c r="E71" s="20">
        <v>39.4</v>
      </c>
      <c r="F71" s="20">
        <v>37.450000000000003</v>
      </c>
      <c r="G71" s="22">
        <f t="shared" si="2"/>
        <v>5.2069425901201484E-2</v>
      </c>
      <c r="H71" s="15">
        <v>60</v>
      </c>
      <c r="I71" s="15">
        <v>90</v>
      </c>
      <c r="J71" s="29">
        <v>46241</v>
      </c>
      <c r="K71" s="31">
        <v>37.369999999999997</v>
      </c>
      <c r="L71" s="38">
        <f t="shared" si="3"/>
        <v>5.4321648381054355E-2</v>
      </c>
      <c r="M71" s="31">
        <v>39.21</v>
      </c>
      <c r="N71" s="38">
        <f t="shared" si="4"/>
        <v>4.8457026268808392E-3</v>
      </c>
      <c r="O71" s="31">
        <v>36.86</v>
      </c>
      <c r="P71" s="38">
        <f t="shared" si="5"/>
        <v>6.8909386869234923E-2</v>
      </c>
      <c r="Q71" s="16" t="s">
        <v>5082</v>
      </c>
    </row>
    <row r="72" spans="1:28" x14ac:dyDescent="0.25">
      <c r="A72" s="6" t="s">
        <v>17</v>
      </c>
      <c r="B72" s="16" t="s">
        <v>4771</v>
      </c>
      <c r="C72" s="16" t="s">
        <v>4776</v>
      </c>
      <c r="E72" s="20">
        <v>38.299999999999997</v>
      </c>
      <c r="F72" s="20">
        <v>36.03</v>
      </c>
      <c r="G72" s="22">
        <f t="shared" si="2"/>
        <v>6.300305301137929E-2</v>
      </c>
      <c r="H72" s="15">
        <v>99</v>
      </c>
      <c r="I72" s="15">
        <v>84</v>
      </c>
      <c r="J72" s="29">
        <v>46233</v>
      </c>
      <c r="K72" s="31">
        <v>36.78</v>
      </c>
      <c r="L72" s="38">
        <f t="shared" si="3"/>
        <v>4.1326808047851986E-2</v>
      </c>
      <c r="M72" s="31">
        <v>37.450000000000003</v>
      </c>
      <c r="N72" s="38">
        <f t="shared" si="4"/>
        <v>2.2696929238985159E-2</v>
      </c>
      <c r="O72" s="31">
        <v>36.200000000000003</v>
      </c>
      <c r="P72" s="38">
        <f t="shared" si="5"/>
        <v>5.8011049723756744E-2</v>
      </c>
      <c r="Q72" s="16" t="s">
        <v>2729</v>
      </c>
    </row>
    <row r="73" spans="1:28" x14ac:dyDescent="0.25">
      <c r="A73" s="6" t="s">
        <v>31</v>
      </c>
      <c r="B73" s="16" t="s">
        <v>2557</v>
      </c>
      <c r="C73" s="16" t="s">
        <v>2569</v>
      </c>
      <c r="E73" s="20">
        <v>314.44</v>
      </c>
      <c r="F73" s="20">
        <v>287.69</v>
      </c>
      <c r="G73" s="22">
        <f t="shared" si="2"/>
        <v>9.2982029267614452E-2</v>
      </c>
      <c r="H73" s="15">
        <v>80</v>
      </c>
      <c r="I73" s="15">
        <v>91</v>
      </c>
      <c r="J73" s="29">
        <v>46246</v>
      </c>
      <c r="K73" s="31">
        <v>257.74</v>
      </c>
      <c r="L73" s="38">
        <f t="shared" si="3"/>
        <v>0.21998913633894618</v>
      </c>
      <c r="M73" s="31">
        <v>276.14999999999998</v>
      </c>
      <c r="N73" s="38">
        <f t="shared" si="4"/>
        <v>0.13865652724968322</v>
      </c>
      <c r="O73" s="31">
        <v>257.74</v>
      </c>
      <c r="P73" s="38">
        <f t="shared" si="5"/>
        <v>0.21998913633894618</v>
      </c>
      <c r="Q73" s="16" t="s">
        <v>5083</v>
      </c>
    </row>
    <row r="74" spans="1:28" x14ac:dyDescent="0.25">
      <c r="A74" s="6" t="s">
        <v>33</v>
      </c>
      <c r="B74" s="16" t="s">
        <v>2624</v>
      </c>
      <c r="C74" s="16" t="s">
        <v>2637</v>
      </c>
      <c r="E74" s="20">
        <v>51.91</v>
      </c>
      <c r="F74" s="20">
        <v>47.47</v>
      </c>
      <c r="G74" s="22">
        <f t="shared" si="2"/>
        <v>9.3532757531072208E-2</v>
      </c>
      <c r="H74" s="15">
        <v>98</v>
      </c>
      <c r="I74" s="15">
        <v>81</v>
      </c>
      <c r="J74" s="29">
        <v>46239</v>
      </c>
      <c r="K74" s="31">
        <v>49.02</v>
      </c>
      <c r="L74" s="38">
        <f t="shared" si="3"/>
        <v>5.8955528355773015E-2</v>
      </c>
      <c r="M74" s="31">
        <v>51.39</v>
      </c>
      <c r="N74" s="38">
        <f t="shared" si="4"/>
        <v>1.0118700136213193E-2</v>
      </c>
      <c r="O74" s="31">
        <v>48.53</v>
      </c>
      <c r="P74" s="38">
        <f t="shared" si="5"/>
        <v>6.9647640634658878E-2</v>
      </c>
      <c r="Q74" s="16" t="s">
        <v>4192</v>
      </c>
    </row>
    <row r="75" spans="1:28" x14ac:dyDescent="0.25">
      <c r="A75" s="6" t="s">
        <v>34</v>
      </c>
      <c r="B75" s="16" t="s">
        <v>4809</v>
      </c>
      <c r="C75" s="16" t="s">
        <v>4824</v>
      </c>
      <c r="E75" s="20">
        <v>46.57</v>
      </c>
      <c r="F75" s="20">
        <v>41.65</v>
      </c>
      <c r="G75" s="22">
        <f t="shared" si="2"/>
        <v>0.11812725090036019</v>
      </c>
      <c r="H75" s="15">
        <v>60</v>
      </c>
      <c r="I75" s="15">
        <v>96</v>
      </c>
      <c r="J75" s="29">
        <v>46240</v>
      </c>
      <c r="K75" s="31">
        <v>34.81</v>
      </c>
      <c r="L75" s="38">
        <f t="shared" si="3"/>
        <v>0.33783395575983904</v>
      </c>
      <c r="M75" s="31">
        <v>40.25</v>
      </c>
      <c r="N75" s="38">
        <f t="shared" si="4"/>
        <v>0.15701863354037268</v>
      </c>
      <c r="O75" s="31">
        <v>33.090000000000003</v>
      </c>
      <c r="P75" s="38">
        <f t="shared" si="5"/>
        <v>0.40737382895134466</v>
      </c>
      <c r="Q75" s="16" t="s">
        <v>5080</v>
      </c>
    </row>
    <row r="76" spans="1:28" x14ac:dyDescent="0.25">
      <c r="A76" s="6" t="s">
        <v>35</v>
      </c>
      <c r="B76" s="16" t="s">
        <v>3107</v>
      </c>
      <c r="C76" s="16" t="s">
        <v>5051</v>
      </c>
      <c r="E76" s="20">
        <v>107.24</v>
      </c>
      <c r="F76" s="20">
        <v>93.1</v>
      </c>
      <c r="G76" s="22">
        <f t="shared" si="2"/>
        <v>0.15187969924812031</v>
      </c>
      <c r="H76" s="15">
        <v>48</v>
      </c>
      <c r="I76" s="15">
        <v>95</v>
      </c>
      <c r="J76" s="29">
        <v>46240</v>
      </c>
      <c r="K76" s="31">
        <v>107.25</v>
      </c>
      <c r="L76" s="38">
        <f t="shared" si="3"/>
        <v>-9.3240093240140945E-5</v>
      </c>
      <c r="M76" s="31">
        <v>113</v>
      </c>
      <c r="N76" s="38">
        <f t="shared" si="4"/>
        <v>-5.0973451327433673E-2</v>
      </c>
      <c r="O76" s="31">
        <v>103.91</v>
      </c>
      <c r="P76" s="38">
        <f t="shared" si="5"/>
        <v>3.204696371860262E-2</v>
      </c>
      <c r="Q76" s="16" t="s">
        <v>5085</v>
      </c>
    </row>
    <row r="77" spans="1:28" x14ac:dyDescent="0.25">
      <c r="A77" s="6" t="s">
        <v>38</v>
      </c>
      <c r="B77" s="16" t="s">
        <v>4999</v>
      </c>
      <c r="C77" s="16" t="s">
        <v>1328</v>
      </c>
      <c r="E77" s="20">
        <v>53.22</v>
      </c>
      <c r="F77" s="20">
        <v>44.65</v>
      </c>
      <c r="G77" s="22">
        <f t="shared" si="2"/>
        <v>0.19193729003359464</v>
      </c>
      <c r="H77" s="15">
        <v>57</v>
      </c>
      <c r="I77" s="15">
        <v>93</v>
      </c>
      <c r="J77" s="29">
        <v>46244</v>
      </c>
      <c r="K77" s="31">
        <v>40.79</v>
      </c>
      <c r="L77" s="38">
        <f t="shared" si="3"/>
        <v>0.30473155185094386</v>
      </c>
      <c r="M77" s="31">
        <v>44.79</v>
      </c>
      <c r="N77" s="38">
        <f t="shared" si="4"/>
        <v>0.18821165438713999</v>
      </c>
      <c r="O77" s="31">
        <v>39.74</v>
      </c>
      <c r="P77" s="38">
        <f t="shared" si="5"/>
        <v>0.33920483140412672</v>
      </c>
      <c r="Q77" s="16" t="s">
        <v>5086</v>
      </c>
    </row>
    <row r="78" spans="1:28" x14ac:dyDescent="0.25">
      <c r="A78" s="6" t="s">
        <v>44</v>
      </c>
    </row>
    <row r="79" spans="1:28" x14ac:dyDescent="0.25">
      <c r="A79" s="6" t="s">
        <v>45</v>
      </c>
    </row>
    <row r="80" spans="1:28" x14ac:dyDescent="0.25">
      <c r="A80" s="6" t="s">
        <v>46</v>
      </c>
    </row>
    <row r="81" spans="1:1" x14ac:dyDescent="0.25">
      <c r="A81" s="6" t="s">
        <v>47</v>
      </c>
    </row>
    <row r="82" spans="1:1" x14ac:dyDescent="0.25">
      <c r="A82" s="6" t="s">
        <v>54</v>
      </c>
    </row>
    <row r="83" spans="1:1" x14ac:dyDescent="0.25">
      <c r="A83" s="6" t="s">
        <v>56</v>
      </c>
    </row>
    <row r="84" spans="1:1" x14ac:dyDescent="0.25">
      <c r="A84" s="6" t="s">
        <v>63</v>
      </c>
    </row>
    <row r="85" spans="1:1" x14ac:dyDescent="0.25">
      <c r="A85" s="6" t="s">
        <v>64</v>
      </c>
    </row>
    <row r="86" spans="1:1" x14ac:dyDescent="0.25">
      <c r="A86" s="6" t="s">
        <v>65</v>
      </c>
    </row>
    <row r="87" spans="1:1" x14ac:dyDescent="0.25">
      <c r="A87" s="6" t="s">
        <v>66</v>
      </c>
    </row>
    <row r="88" spans="1:1" x14ac:dyDescent="0.25">
      <c r="A88" s="6" t="s">
        <v>67</v>
      </c>
    </row>
    <row r="89" spans="1:1" x14ac:dyDescent="0.25">
      <c r="A89" s="6" t="s">
        <v>68</v>
      </c>
    </row>
    <row r="90" spans="1:1" x14ac:dyDescent="0.25">
      <c r="A90" s="6" t="s">
        <v>69</v>
      </c>
    </row>
    <row r="91" spans="1:1" x14ac:dyDescent="0.25">
      <c r="A91" s="6" t="s">
        <v>70</v>
      </c>
    </row>
    <row r="92" spans="1:1" x14ac:dyDescent="0.25">
      <c r="A92" s="6" t="s">
        <v>75</v>
      </c>
    </row>
    <row r="93" spans="1:1" x14ac:dyDescent="0.25">
      <c r="A93" s="6" t="s">
        <v>76</v>
      </c>
    </row>
    <row r="94" spans="1:1" x14ac:dyDescent="0.25">
      <c r="A94" s="6" t="s">
        <v>78</v>
      </c>
    </row>
    <row r="95" spans="1:1" x14ac:dyDescent="0.25">
      <c r="A95" s="6" t="s">
        <v>79</v>
      </c>
    </row>
    <row r="96" spans="1:1" x14ac:dyDescent="0.25">
      <c r="A96" s="6" t="s">
        <v>81</v>
      </c>
    </row>
    <row r="97" spans="1:17" x14ac:dyDescent="0.25">
      <c r="A97" s="6" t="s">
        <v>119</v>
      </c>
      <c r="Q97" s="16"/>
    </row>
    <row r="98" spans="1:17" x14ac:dyDescent="0.25">
      <c r="A98" s="6" t="s">
        <v>148</v>
      </c>
    </row>
    <row r="99" spans="1:17" x14ac:dyDescent="0.25">
      <c r="A99" s="6" t="s">
        <v>149</v>
      </c>
      <c r="J99" s="29"/>
    </row>
    <row r="102" spans="1:17" x14ac:dyDescent="0.25">
      <c r="J102" s="29"/>
    </row>
    <row r="103" spans="1:17" x14ac:dyDescent="0.25">
      <c r="J103" s="29"/>
    </row>
    <row r="104" spans="1:17" x14ac:dyDescent="0.25">
      <c r="J104" s="2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sheetData>
  <sortState xmlns:xlrd2="http://schemas.microsoft.com/office/spreadsheetml/2017/richdata2" ref="B65:Q77">
    <sortCondition ref="G65:G77"/>
  </sortState>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24DF2-FF26-4444-BD72-0CC26E02AC32}">
  <dimension ref="A1:XFD168"/>
  <sheetViews>
    <sheetView tabSelected="1" workbookViewId="0"/>
  </sheetViews>
  <sheetFormatPr defaultRowHeight="15" x14ac:dyDescent="0.25"/>
  <cols>
    <col min="2" max="2" width="10.7109375" customWidth="1"/>
    <col min="3" max="3" width="11" customWidth="1"/>
    <col min="4" max="4" width="10.5703125" customWidth="1"/>
    <col min="5" max="5" width="10.28515625" customWidth="1"/>
    <col min="6" max="6" width="11.28515625" customWidth="1"/>
    <col min="8" max="8" width="10.28515625" customWidth="1"/>
    <col min="10" max="12" width="11.7109375" bestFit="1" customWidth="1"/>
    <col min="13" max="14" width="10.140625" bestFit="1" customWidth="1"/>
    <col min="17" max="17" width="3.28515625" customWidth="1"/>
  </cols>
  <sheetData>
    <row r="1" spans="1:18" x14ac:dyDescent="0.25">
      <c r="D1" t="s">
        <v>1</v>
      </c>
    </row>
    <row r="2" spans="1:18" x14ac:dyDescent="0.25">
      <c r="N2" s="2"/>
      <c r="P2" s="2" t="s">
        <v>154</v>
      </c>
      <c r="R2" s="2" t="s">
        <v>166</v>
      </c>
    </row>
    <row r="3" spans="1:18" x14ac:dyDescent="0.25">
      <c r="E3" s="7"/>
      <c r="F3" s="39">
        <v>46022</v>
      </c>
      <c r="H3" s="28">
        <v>46192</v>
      </c>
      <c r="I3" s="2"/>
      <c r="J3" s="29">
        <v>46195</v>
      </c>
      <c r="K3" s="28">
        <v>46196</v>
      </c>
      <c r="L3" s="28">
        <v>46197</v>
      </c>
      <c r="M3" s="28">
        <v>46198</v>
      </c>
      <c r="N3" s="28">
        <v>46199</v>
      </c>
      <c r="P3" s="2" t="s">
        <v>82</v>
      </c>
      <c r="R3" s="2" t="s">
        <v>82</v>
      </c>
    </row>
    <row r="4" spans="1:18" ht="15.75" thickBot="1" x14ac:dyDescent="0.3">
      <c r="A4" t="s">
        <v>0</v>
      </c>
      <c r="C4" s="10">
        <v>46194</v>
      </c>
      <c r="D4" s="11" t="s">
        <v>32</v>
      </c>
      <c r="E4" s="10">
        <v>46199</v>
      </c>
      <c r="J4" s="2" t="s">
        <v>26</v>
      </c>
      <c r="K4" s="2" t="s">
        <v>27</v>
      </c>
      <c r="L4" s="2" t="s">
        <v>28</v>
      </c>
      <c r="M4" s="2" t="s">
        <v>29</v>
      </c>
      <c r="N4" s="2" t="s">
        <v>30</v>
      </c>
    </row>
    <row r="5" spans="1:18" ht="15.75" thickBot="1" x14ac:dyDescent="0.3">
      <c r="A5" t="s">
        <v>910</v>
      </c>
      <c r="F5" s="8">
        <v>23241.99</v>
      </c>
      <c r="G5" s="36" t="s">
        <v>25</v>
      </c>
      <c r="H5" s="8">
        <v>26517.93</v>
      </c>
      <c r="J5" s="14">
        <v>26166.799999999999</v>
      </c>
      <c r="K5" s="14">
        <v>25587.040000000001</v>
      </c>
      <c r="L5" s="14">
        <v>25476.639999999999</v>
      </c>
      <c r="M5" s="14">
        <v>25358.6</v>
      </c>
      <c r="N5" s="14">
        <v>25297.62</v>
      </c>
      <c r="P5" s="5">
        <f>(M5-H5)/H5</f>
        <v>-4.371872163475813E-2</v>
      </c>
      <c r="R5" s="5">
        <f>(N5-F5)/F5</f>
        <v>8.8444664161717534E-2</v>
      </c>
    </row>
    <row r="6" spans="1:18" ht="15.75" thickBot="1" x14ac:dyDescent="0.3">
      <c r="A6" t="s">
        <v>302</v>
      </c>
      <c r="C6" s="40" t="s">
        <v>303</v>
      </c>
      <c r="D6" s="1"/>
      <c r="E6" s="1"/>
      <c r="F6" s="9">
        <v>6845.5</v>
      </c>
      <c r="G6" s="36" t="s">
        <v>107</v>
      </c>
      <c r="H6" s="9">
        <v>7394.3</v>
      </c>
      <c r="J6" s="14">
        <v>7472.79</v>
      </c>
      <c r="K6" s="17">
        <v>7365.46</v>
      </c>
      <c r="L6" s="17">
        <v>7358.22</v>
      </c>
      <c r="M6" s="14">
        <v>7357.49</v>
      </c>
      <c r="N6" s="14">
        <v>7354.02</v>
      </c>
      <c r="P6" s="5">
        <f>(M6-H6)/H6</f>
        <v>-4.9781588520888247E-3</v>
      </c>
      <c r="R6" s="5">
        <f>(N6-F6)/F6</f>
        <v>7.4285296910379148E-2</v>
      </c>
    </row>
    <row r="7" spans="1:18" x14ac:dyDescent="0.25">
      <c r="C7" s="35"/>
      <c r="J7" s="12"/>
    </row>
    <row r="8" spans="1:18" x14ac:dyDescent="0.25">
      <c r="C8" s="12"/>
      <c r="J8" s="12"/>
    </row>
    <row r="9" spans="1:18" x14ac:dyDescent="0.25">
      <c r="C9" s="12"/>
      <c r="J9" s="12"/>
    </row>
    <row r="10" spans="1:18" x14ac:dyDescent="0.25">
      <c r="A10" t="s">
        <v>3</v>
      </c>
      <c r="C10" s="16" t="s">
        <v>5127</v>
      </c>
      <c r="J10" s="16"/>
    </row>
    <row r="11" spans="1:18" x14ac:dyDescent="0.25">
      <c r="C11" s="27" t="s">
        <v>5134</v>
      </c>
      <c r="J11" s="16"/>
    </row>
    <row r="12" spans="1:18" x14ac:dyDescent="0.25">
      <c r="C12" s="27" t="s">
        <v>5128</v>
      </c>
      <c r="J12" s="16"/>
    </row>
    <row r="13" spans="1:18" x14ac:dyDescent="0.25">
      <c r="C13" s="27" t="s">
        <v>5129</v>
      </c>
      <c r="J13" s="16"/>
    </row>
    <row r="14" spans="1:18" x14ac:dyDescent="0.25">
      <c r="C14" s="27" t="s">
        <v>5130</v>
      </c>
      <c r="J14" s="16"/>
    </row>
    <row r="15" spans="1:18" x14ac:dyDescent="0.25">
      <c r="C15" s="27" t="s">
        <v>5131</v>
      </c>
      <c r="J15" s="16"/>
    </row>
    <row r="16" spans="1:18" x14ac:dyDescent="0.25">
      <c r="C16" s="27" t="s">
        <v>5137</v>
      </c>
      <c r="J16" s="16"/>
    </row>
    <row r="17" spans="3:10" x14ac:dyDescent="0.25">
      <c r="C17" s="27" t="s">
        <v>5132</v>
      </c>
      <c r="J17" s="16"/>
    </row>
    <row r="18" spans="3:10" x14ac:dyDescent="0.25">
      <c r="C18" s="27" t="s">
        <v>5133</v>
      </c>
      <c r="J18" s="16"/>
    </row>
    <row r="19" spans="3:10" x14ac:dyDescent="0.25">
      <c r="C19" s="27" t="s">
        <v>5135</v>
      </c>
      <c r="J19" s="16"/>
    </row>
    <row r="20" spans="3:10" x14ac:dyDescent="0.25">
      <c r="C20" s="27" t="s">
        <v>5136</v>
      </c>
      <c r="J20" s="16"/>
    </row>
    <row r="21" spans="3:10" x14ac:dyDescent="0.25">
      <c r="C21" s="27"/>
      <c r="J21" s="16"/>
    </row>
    <row r="22" spans="3:10" x14ac:dyDescent="0.25">
      <c r="C22" s="27"/>
      <c r="J22" s="16"/>
    </row>
    <row r="23" spans="3:10" x14ac:dyDescent="0.25">
      <c r="C23" s="27"/>
      <c r="J23" s="16"/>
    </row>
    <row r="24" spans="3:10" x14ac:dyDescent="0.25">
      <c r="C24" s="27"/>
      <c r="J24" s="16"/>
    </row>
    <row r="25" spans="3:10" x14ac:dyDescent="0.25">
      <c r="C25" s="12" t="s">
        <v>182</v>
      </c>
      <c r="D25" s="12" t="s">
        <v>5125</v>
      </c>
      <c r="J25" s="16"/>
    </row>
    <row r="26" spans="3:10" x14ac:dyDescent="0.25">
      <c r="C26" s="12" t="s">
        <v>163</v>
      </c>
      <c r="D26" s="12" t="s">
        <v>5126</v>
      </c>
      <c r="J26" s="16"/>
    </row>
    <row r="27" spans="3:10" x14ac:dyDescent="0.25">
      <c r="C27" s="12" t="s">
        <v>4084</v>
      </c>
      <c r="D27" s="12" t="s">
        <v>5122</v>
      </c>
      <c r="J27" s="16"/>
    </row>
    <row r="28" spans="3:10" x14ac:dyDescent="0.25">
      <c r="F28" s="2" t="s">
        <v>154</v>
      </c>
      <c r="J28" s="16"/>
    </row>
    <row r="29" spans="3:10" x14ac:dyDescent="0.25">
      <c r="C29" t="s">
        <v>102</v>
      </c>
      <c r="D29" s="5">
        <v>0.2104</v>
      </c>
      <c r="E29" s="7"/>
      <c r="F29" s="2" t="s">
        <v>155</v>
      </c>
      <c r="I29" s="5"/>
      <c r="J29" s="16"/>
    </row>
    <row r="30" spans="3:10" x14ac:dyDescent="0.25">
      <c r="C30" s="16"/>
      <c r="D30" s="5"/>
      <c r="E30" s="7"/>
      <c r="F30" s="5"/>
      <c r="I30" s="5"/>
      <c r="J30" s="16"/>
    </row>
    <row r="31" spans="3:10" x14ac:dyDescent="0.25">
      <c r="C31" s="16"/>
      <c r="D31" s="5"/>
      <c r="E31" s="7"/>
      <c r="F31" s="34"/>
      <c r="I31" s="5"/>
      <c r="J31" s="16"/>
    </row>
    <row r="32" spans="3:10" x14ac:dyDescent="0.25">
      <c r="C32" t="s">
        <v>2289</v>
      </c>
      <c r="D32" s="5">
        <v>0.13969999999999999</v>
      </c>
      <c r="F32" s="5">
        <v>-4.2299999999999997E-2</v>
      </c>
      <c r="I32" s="5"/>
      <c r="J32" s="16"/>
    </row>
    <row r="33" spans="1:19 16384:16384" x14ac:dyDescent="0.25">
      <c r="C33" t="s">
        <v>3878</v>
      </c>
      <c r="D33" s="5">
        <v>0.1221</v>
      </c>
      <c r="F33" s="5">
        <v>-2.4400000000000002E-2</v>
      </c>
      <c r="I33" s="5"/>
      <c r="J33" s="16"/>
    </row>
    <row r="34" spans="1:19 16384:16384" x14ac:dyDescent="0.25">
      <c r="C34" t="s">
        <v>1666</v>
      </c>
      <c r="D34" s="5">
        <v>0.19370000000000001</v>
      </c>
      <c r="F34" s="5">
        <v>-6.6299999999999998E-2</v>
      </c>
      <c r="I34" s="5"/>
      <c r="J34" s="16"/>
    </row>
    <row r="35" spans="1:19 16384:16384" x14ac:dyDescent="0.25">
      <c r="C35" t="s">
        <v>3206</v>
      </c>
      <c r="D35" s="5">
        <v>9.3200000000000005E-2</v>
      </c>
      <c r="F35" s="5">
        <v>-0.1245</v>
      </c>
      <c r="I35" s="5"/>
      <c r="J35" s="16"/>
    </row>
    <row r="36" spans="1:19 16384:16384" x14ac:dyDescent="0.25">
      <c r="C36" t="s">
        <v>1904</v>
      </c>
      <c r="D36" s="5">
        <v>0.10920000000000001</v>
      </c>
      <c r="F36" s="5">
        <v>-1.5E-3</v>
      </c>
      <c r="I36" s="5"/>
      <c r="J36" s="16"/>
    </row>
    <row r="37" spans="1:19 16384:16384" x14ac:dyDescent="0.25">
      <c r="C37" t="s">
        <v>5035</v>
      </c>
      <c r="D37" s="5">
        <v>0.13170000000000001</v>
      </c>
      <c r="F37" s="5">
        <v>-4.2299999999999997E-2</v>
      </c>
      <c r="I37" s="5"/>
      <c r="J37" s="16"/>
    </row>
    <row r="38" spans="1:19 16384:16384" x14ac:dyDescent="0.25">
      <c r="I38" s="5"/>
      <c r="J38" s="16"/>
      <c r="XFD38">
        <v>7</v>
      </c>
    </row>
    <row r="39" spans="1:19 16384:16384" x14ac:dyDescent="0.25">
      <c r="D39" s="5"/>
      <c r="F39" s="5"/>
      <c r="G39" s="22"/>
      <c r="H39" s="16"/>
      <c r="I39" s="5"/>
      <c r="J39" s="16"/>
    </row>
    <row r="40" spans="1:19 16384:16384" x14ac:dyDescent="0.25">
      <c r="G40" s="22"/>
      <c r="H40" s="16"/>
      <c r="I40" s="5"/>
      <c r="J40" s="16"/>
    </row>
    <row r="41" spans="1:19 16384:16384" x14ac:dyDescent="0.25">
      <c r="G41" s="22"/>
      <c r="H41" s="16"/>
      <c r="I41" s="5"/>
      <c r="J41" s="16"/>
    </row>
    <row r="42" spans="1:19 16384:16384" x14ac:dyDescent="0.25">
      <c r="G42" s="22"/>
      <c r="H42" s="16"/>
      <c r="I42" s="5"/>
      <c r="J42" s="16"/>
    </row>
    <row r="43" spans="1:19 16384:16384" x14ac:dyDescent="0.25">
      <c r="D43" s="5"/>
      <c r="E43" s="21"/>
      <c r="F43" s="34"/>
      <c r="G43" s="22"/>
      <c r="H43" s="16"/>
      <c r="I43" s="5"/>
      <c r="J43" s="16"/>
    </row>
    <row r="44" spans="1:19 16384:16384" x14ac:dyDescent="0.25">
      <c r="D44" s="5">
        <f>SUM(D29:D43)</f>
        <v>0.99999999999999989</v>
      </c>
      <c r="F44" s="34"/>
      <c r="I44" s="22"/>
      <c r="J44" s="16"/>
    </row>
    <row r="45" spans="1:19 16384:16384" x14ac:dyDescent="0.25">
      <c r="E45" s="21"/>
      <c r="F45" s="16"/>
      <c r="G45" s="22"/>
      <c r="H45" s="16"/>
      <c r="I45" s="22"/>
      <c r="J45" s="16"/>
    </row>
    <row r="46" spans="1:19 16384:16384" x14ac:dyDescent="0.25">
      <c r="C46" s="12"/>
      <c r="D46" s="5"/>
      <c r="E46" s="21"/>
      <c r="F46" s="16"/>
      <c r="G46" s="22"/>
      <c r="H46" s="16"/>
      <c r="I46" s="22"/>
      <c r="J46" s="16"/>
    </row>
    <row r="47" spans="1:19 16384:16384" x14ac:dyDescent="0.25">
      <c r="C47" s="12"/>
      <c r="E47" s="21"/>
      <c r="F47" s="15" t="s">
        <v>108</v>
      </c>
      <c r="G47" s="16"/>
      <c r="H47" s="12"/>
      <c r="I47" s="16"/>
    </row>
    <row r="48" spans="1:19 16384:16384" x14ac:dyDescent="0.25">
      <c r="A48" t="s">
        <v>4</v>
      </c>
      <c r="C48" s="12"/>
      <c r="E48" s="24" t="s">
        <v>6</v>
      </c>
      <c r="F48" s="24" t="s">
        <v>7</v>
      </c>
      <c r="G48" s="24" t="s">
        <v>8</v>
      </c>
      <c r="H48" s="24" t="s">
        <v>9</v>
      </c>
      <c r="I48" s="24" t="s">
        <v>21</v>
      </c>
      <c r="J48" s="24" t="s">
        <v>23</v>
      </c>
      <c r="K48" s="24" t="s">
        <v>22</v>
      </c>
      <c r="L48" s="24" t="s">
        <v>120</v>
      </c>
      <c r="M48" s="23" t="s">
        <v>10</v>
      </c>
      <c r="N48" s="25"/>
      <c r="O48" s="25"/>
      <c r="P48" s="25"/>
      <c r="Q48" s="25"/>
      <c r="R48" s="25"/>
      <c r="S48" s="25"/>
    </row>
    <row r="49" spans="1:17" x14ac:dyDescent="0.25">
      <c r="A49" s="6" t="s">
        <v>5</v>
      </c>
      <c r="B49" t="s">
        <v>2289</v>
      </c>
      <c r="E49" s="4">
        <v>1045.17</v>
      </c>
      <c r="F49" s="4">
        <v>643.41999999999996</v>
      </c>
      <c r="G49" s="5">
        <f t="shared" ref="G49:G50" si="0">(E49-F49)/F49</f>
        <v>0.62439774952597082</v>
      </c>
      <c r="H49" s="20">
        <v>980</v>
      </c>
      <c r="I49" s="4">
        <v>701</v>
      </c>
      <c r="J49" s="2">
        <v>85</v>
      </c>
      <c r="K49" s="2">
        <v>85</v>
      </c>
      <c r="L49" s="2"/>
      <c r="M49" t="s">
        <v>5099</v>
      </c>
    </row>
    <row r="50" spans="1:17" x14ac:dyDescent="0.25">
      <c r="A50" s="6" t="s">
        <v>11</v>
      </c>
      <c r="B50" t="s">
        <v>3878</v>
      </c>
      <c r="E50" s="4">
        <v>399.49</v>
      </c>
      <c r="F50" s="4">
        <v>172.29</v>
      </c>
      <c r="G50" s="5">
        <f t="shared" si="0"/>
        <v>1.3187068315050208</v>
      </c>
      <c r="H50" s="13">
        <v>350</v>
      </c>
      <c r="I50" s="4">
        <v>168.08</v>
      </c>
      <c r="J50" s="2">
        <v>99</v>
      </c>
      <c r="K50" s="37">
        <v>97</v>
      </c>
      <c r="L50" s="2"/>
      <c r="M50" t="s">
        <v>5100</v>
      </c>
    </row>
    <row r="51" spans="1:17" x14ac:dyDescent="0.25">
      <c r="A51" s="6" t="s">
        <v>12</v>
      </c>
      <c r="B51" t="s">
        <v>1666</v>
      </c>
      <c r="E51" s="4">
        <v>804.76</v>
      </c>
      <c r="F51" s="4">
        <v>461.87</v>
      </c>
      <c r="G51" s="5">
        <f>(E51-F51)/F51</f>
        <v>0.7423950462251282</v>
      </c>
      <c r="H51" s="13">
        <v>745</v>
      </c>
      <c r="I51" s="4">
        <v>472.61</v>
      </c>
      <c r="J51" s="2">
        <v>98</v>
      </c>
      <c r="K51" s="2">
        <v>99</v>
      </c>
      <c r="L51" s="2"/>
      <c r="M51" t="s">
        <v>5101</v>
      </c>
    </row>
    <row r="52" spans="1:17" x14ac:dyDescent="0.25">
      <c r="A52" s="6" t="s">
        <v>13</v>
      </c>
      <c r="B52" t="s">
        <v>3206</v>
      </c>
      <c r="E52" s="4">
        <v>238</v>
      </c>
      <c r="F52" s="4">
        <v>228.81</v>
      </c>
      <c r="G52" s="5">
        <f>(E52-F52)/F52</f>
        <v>4.0164328482146752E-2</v>
      </c>
      <c r="H52" s="20">
        <v>200</v>
      </c>
      <c r="I52" s="4">
        <v>210.97</v>
      </c>
      <c r="J52" s="2">
        <v>96</v>
      </c>
      <c r="K52" s="2">
        <v>83</v>
      </c>
      <c r="L52" s="2">
        <v>3</v>
      </c>
      <c r="M52" t="s">
        <v>5102</v>
      </c>
    </row>
    <row r="53" spans="1:17" x14ac:dyDescent="0.25">
      <c r="A53" s="6" t="s">
        <v>14</v>
      </c>
      <c r="B53" t="s">
        <v>1904</v>
      </c>
      <c r="E53" s="4">
        <v>163.72</v>
      </c>
      <c r="F53" s="4">
        <v>146.55000000000001</v>
      </c>
      <c r="G53" s="5">
        <f>(E53-F53)/F53</f>
        <v>0.11716137836915719</v>
      </c>
      <c r="H53" s="13">
        <v>152</v>
      </c>
      <c r="I53" s="4">
        <v>155.46</v>
      </c>
      <c r="J53" s="2">
        <v>86</v>
      </c>
      <c r="K53" s="2">
        <v>98</v>
      </c>
      <c r="L53" s="2">
        <v>36</v>
      </c>
      <c r="M53" t="s">
        <v>5103</v>
      </c>
    </row>
    <row r="54" spans="1:17" x14ac:dyDescent="0.25">
      <c r="A54" s="6" t="s">
        <v>15</v>
      </c>
      <c r="B54" t="s">
        <v>5035</v>
      </c>
      <c r="E54" s="4">
        <v>128.32</v>
      </c>
      <c r="F54" s="4">
        <v>127.17</v>
      </c>
      <c r="G54" s="5">
        <f>(E54-F54)/F54</f>
        <v>9.0430132892977237E-3</v>
      </c>
      <c r="H54" s="13">
        <v>122</v>
      </c>
      <c r="I54" s="4">
        <v>132.61000000000001</v>
      </c>
      <c r="J54" s="2">
        <v>99</v>
      </c>
      <c r="K54" s="2">
        <v>60</v>
      </c>
      <c r="M54" t="s">
        <v>5104</v>
      </c>
    </row>
    <row r="55" spans="1:17" x14ac:dyDescent="0.25">
      <c r="A55" s="6" t="s">
        <v>16</v>
      </c>
    </row>
    <row r="56" spans="1:17" x14ac:dyDescent="0.25">
      <c r="A56" s="6" t="s">
        <v>17</v>
      </c>
      <c r="E56" s="4"/>
      <c r="F56" s="4"/>
      <c r="G56" s="5"/>
      <c r="H56" s="20"/>
      <c r="I56" s="4"/>
      <c r="J56" s="2"/>
      <c r="K56" s="2"/>
      <c r="L56" s="2"/>
    </row>
    <row r="57" spans="1:17" x14ac:dyDescent="0.25">
      <c r="A57" s="6" t="s">
        <v>31</v>
      </c>
      <c r="E57" s="4"/>
      <c r="F57" s="4"/>
      <c r="G57" s="5"/>
      <c r="H57" s="13"/>
      <c r="I57" s="4"/>
      <c r="J57" s="2"/>
      <c r="K57" s="2"/>
      <c r="L57" s="2"/>
    </row>
    <row r="58" spans="1:17" x14ac:dyDescent="0.25">
      <c r="A58" s="6" t="s">
        <v>33</v>
      </c>
      <c r="L58" s="2"/>
    </row>
    <row r="59" spans="1:17" x14ac:dyDescent="0.25">
      <c r="A59" s="6" t="s">
        <v>34</v>
      </c>
      <c r="L59" s="2"/>
    </row>
    <row r="60" spans="1:17" x14ac:dyDescent="0.25">
      <c r="A60" s="6" t="s">
        <v>35</v>
      </c>
      <c r="E60" s="4"/>
      <c r="F60" s="4"/>
      <c r="H60" s="4"/>
      <c r="I60" s="4"/>
      <c r="L60" s="2"/>
    </row>
    <row r="62" spans="1:17" x14ac:dyDescent="0.25">
      <c r="E62" s="7"/>
      <c r="G62" s="2" t="s">
        <v>128</v>
      </c>
      <c r="J62" s="2" t="s">
        <v>127</v>
      </c>
      <c r="L62" s="2" t="s">
        <v>150</v>
      </c>
      <c r="N62" s="2" t="s">
        <v>150</v>
      </c>
      <c r="P62" s="2" t="s">
        <v>150</v>
      </c>
    </row>
    <row r="63" spans="1:17" x14ac:dyDescent="0.25">
      <c r="A63" s="3" t="s">
        <v>18</v>
      </c>
      <c r="E63" s="18" t="s">
        <v>6</v>
      </c>
      <c r="F63" s="18" t="s">
        <v>21</v>
      </c>
      <c r="G63" s="18" t="s">
        <v>129</v>
      </c>
      <c r="H63" s="18" t="s">
        <v>22</v>
      </c>
      <c r="I63" s="18" t="s">
        <v>23</v>
      </c>
      <c r="J63" s="18" t="s">
        <v>22</v>
      </c>
      <c r="K63" s="18" t="s">
        <v>146</v>
      </c>
      <c r="L63" s="18" t="s">
        <v>146</v>
      </c>
      <c r="M63" s="18" t="s">
        <v>130</v>
      </c>
      <c r="N63" s="18" t="s">
        <v>130</v>
      </c>
      <c r="O63" s="18" t="s">
        <v>131</v>
      </c>
      <c r="P63" s="18" t="s">
        <v>131</v>
      </c>
      <c r="Q63" s="19" t="s">
        <v>10</v>
      </c>
    </row>
    <row r="64" spans="1:17" x14ac:dyDescent="0.25">
      <c r="A64" s="3"/>
      <c r="E64" s="18"/>
      <c r="F64" s="18"/>
      <c r="G64" s="18"/>
      <c r="H64" s="18"/>
      <c r="I64" s="18"/>
      <c r="J64" s="18"/>
      <c r="K64" s="18"/>
      <c r="M64" s="18"/>
      <c r="O64" s="18"/>
      <c r="Q64" s="19"/>
    </row>
    <row r="65" spans="1:28" x14ac:dyDescent="0.25">
      <c r="A65" s="6" t="s">
        <v>5</v>
      </c>
      <c r="B65" s="16" t="s">
        <v>5038</v>
      </c>
      <c r="C65" s="16" t="s">
        <v>5057</v>
      </c>
      <c r="E65" s="20">
        <v>47.63</v>
      </c>
      <c r="F65" s="20">
        <v>57.5</v>
      </c>
      <c r="G65" s="22">
        <f>(E65-F65)/F65</f>
        <v>-0.17165217391304344</v>
      </c>
      <c r="H65" s="15">
        <v>93</v>
      </c>
      <c r="I65" s="15">
        <v>95</v>
      </c>
      <c r="J65" s="29">
        <v>46240</v>
      </c>
      <c r="K65" s="31">
        <v>49.96</v>
      </c>
      <c r="L65" s="38">
        <f>(E65-K65)/K65</f>
        <v>-4.6637309847878269E-2</v>
      </c>
      <c r="M65" s="31">
        <v>49.84</v>
      </c>
      <c r="N65" s="38">
        <f>(E65-M65)/M65</f>
        <v>-4.4341894060995202E-2</v>
      </c>
      <c r="O65" s="31">
        <v>49.62</v>
      </c>
      <c r="P65" s="38">
        <f>(E65-O65)/O65</f>
        <v>-4.0104796453043025E-2</v>
      </c>
      <c r="Q65" s="16" t="s">
        <v>5121</v>
      </c>
    </row>
    <row r="66" spans="1:28" x14ac:dyDescent="0.25">
      <c r="A66" s="6" t="s">
        <v>11</v>
      </c>
      <c r="B66" s="16" t="s">
        <v>3835</v>
      </c>
      <c r="C66" s="16" t="s">
        <v>3851</v>
      </c>
      <c r="E66" s="20">
        <v>260.08</v>
      </c>
      <c r="F66" s="20">
        <v>288.7</v>
      </c>
      <c r="G66" s="22">
        <f>(E66-F66)/F66</f>
        <v>-9.9134049186006254E-2</v>
      </c>
      <c r="H66" s="15">
        <v>54</v>
      </c>
      <c r="I66" s="15">
        <v>77</v>
      </c>
      <c r="J66" s="29">
        <v>46232</v>
      </c>
      <c r="K66" s="31">
        <v>250.57</v>
      </c>
      <c r="L66" s="38">
        <f>(E66-K66)/K66</f>
        <v>3.7953466097298126E-2</v>
      </c>
      <c r="M66" s="31">
        <v>257.89999999999998</v>
      </c>
      <c r="N66" s="38">
        <f>(E66-M66)/M66</f>
        <v>8.4528887165568316E-3</v>
      </c>
      <c r="O66" s="31">
        <v>250.27</v>
      </c>
      <c r="P66" s="38">
        <f>(E66-O66)/O66</f>
        <v>3.9197666520158124E-2</v>
      </c>
      <c r="Q66" s="16" t="s">
        <v>5087</v>
      </c>
      <c r="T66" s="16"/>
    </row>
    <row r="67" spans="1:28" x14ac:dyDescent="0.25">
      <c r="A67" s="6" t="s">
        <v>12</v>
      </c>
      <c r="B67" s="16" t="s">
        <v>5108</v>
      </c>
      <c r="C67" s="16" t="s">
        <v>5119</v>
      </c>
      <c r="E67" s="20">
        <v>96.6</v>
      </c>
      <c r="F67" s="20">
        <v>106.28</v>
      </c>
      <c r="G67" s="22">
        <f>(E67-F67)/F67</f>
        <v>-9.1080165600301161E-2</v>
      </c>
      <c r="H67" s="15">
        <v>79</v>
      </c>
      <c r="I67" s="15">
        <v>99</v>
      </c>
      <c r="J67" s="29">
        <v>46240</v>
      </c>
      <c r="K67" s="31">
        <v>87.25</v>
      </c>
      <c r="L67" s="38">
        <f>(E67-K67)/K67</f>
        <v>0.10716332378223489</v>
      </c>
      <c r="M67" s="31">
        <v>87.42</v>
      </c>
      <c r="N67" s="38">
        <f>(E67-M67)/M67</f>
        <v>0.10501029512697314</v>
      </c>
      <c r="O67" s="31">
        <v>79.040000000000006</v>
      </c>
      <c r="P67" s="38">
        <f>(E67-O67)/O67</f>
        <v>0.22216599190283384</v>
      </c>
      <c r="Q67" s="16" t="s">
        <v>5120</v>
      </c>
    </row>
    <row r="68" spans="1:28" x14ac:dyDescent="0.25">
      <c r="A68" s="6" t="s">
        <v>13</v>
      </c>
      <c r="B68" s="16" t="s">
        <v>4809</v>
      </c>
      <c r="C68" s="16" t="s">
        <v>4824</v>
      </c>
      <c r="E68" s="20">
        <v>42.02</v>
      </c>
      <c r="F68" s="20">
        <v>41.65</v>
      </c>
      <c r="G68" s="22">
        <f>(E68-F68)/F68</f>
        <v>8.8835534213686576E-3</v>
      </c>
      <c r="H68" s="15">
        <v>60</v>
      </c>
      <c r="I68" s="15">
        <v>94</v>
      </c>
      <c r="J68" s="29">
        <v>46240</v>
      </c>
      <c r="K68" s="31">
        <v>36.590000000000003</v>
      </c>
      <c r="L68" s="38">
        <f>(E68-K68)/K68</f>
        <v>0.14840120251434816</v>
      </c>
      <c r="M68" s="31">
        <v>41.37</v>
      </c>
      <c r="N68" s="38">
        <f>(E68-M68)/M68</f>
        <v>1.5711868503746815E-2</v>
      </c>
      <c r="O68" s="31">
        <v>35.229999999999997</v>
      </c>
      <c r="P68" s="38">
        <f>(E68-O68)/O68</f>
        <v>0.19273346579619663</v>
      </c>
      <c r="Q68" s="16" t="s">
        <v>5112</v>
      </c>
      <c r="S68" s="12"/>
      <c r="T68" s="12"/>
      <c r="U68" s="12"/>
      <c r="V68" s="12"/>
      <c r="W68" s="12"/>
      <c r="X68" s="12"/>
      <c r="Y68" s="12"/>
      <c r="Z68" s="12"/>
      <c r="AA68" s="12"/>
      <c r="AB68" s="12"/>
    </row>
    <row r="69" spans="1:28" x14ac:dyDescent="0.25">
      <c r="A69" s="6" t="s">
        <v>14</v>
      </c>
      <c r="B69" s="16" t="s">
        <v>5105</v>
      </c>
      <c r="C69" s="16" t="s">
        <v>5113</v>
      </c>
      <c r="E69" s="20">
        <v>113.75</v>
      </c>
      <c r="F69" s="20">
        <v>110.34</v>
      </c>
      <c r="G69" s="22">
        <f>(E69-F69)/F69</f>
        <v>3.0904477070871818E-2</v>
      </c>
      <c r="H69" s="15">
        <v>82</v>
      </c>
      <c r="I69" s="15">
        <v>96</v>
      </c>
      <c r="J69" s="29">
        <v>46238</v>
      </c>
      <c r="K69" s="31">
        <v>100.22</v>
      </c>
      <c r="L69" s="38">
        <f>(E69-K69)/K69</f>
        <v>0.13500299341448813</v>
      </c>
      <c r="M69" s="31">
        <v>103.2</v>
      </c>
      <c r="N69" s="38">
        <f>(E69-M69)/M69</f>
        <v>0.10222868217054261</v>
      </c>
      <c r="O69" s="31">
        <v>99.26</v>
      </c>
      <c r="P69" s="38">
        <f>(E69-O69)/O69</f>
        <v>0.14598025387870234</v>
      </c>
      <c r="Q69" s="16" t="s">
        <v>5114</v>
      </c>
    </row>
    <row r="70" spans="1:28" x14ac:dyDescent="0.25">
      <c r="A70" s="6" t="s">
        <v>15</v>
      </c>
      <c r="B70" s="16" t="s">
        <v>5000</v>
      </c>
      <c r="C70" s="16" t="s">
        <v>5014</v>
      </c>
      <c r="E70" s="20">
        <v>168.52</v>
      </c>
      <c r="F70" s="20">
        <v>162.38999999999999</v>
      </c>
      <c r="G70" s="22">
        <f>(E70-F70)/F70</f>
        <v>3.774862984173917E-2</v>
      </c>
      <c r="H70" s="15">
        <v>99</v>
      </c>
      <c r="I70" s="15">
        <v>79</v>
      </c>
      <c r="J70" s="29">
        <v>46238</v>
      </c>
      <c r="K70" s="31">
        <v>153.56</v>
      </c>
      <c r="L70" s="38">
        <f>(E70-K70)/K70</f>
        <v>9.7421203438395471E-2</v>
      </c>
      <c r="M70" s="31">
        <v>160.59</v>
      </c>
      <c r="N70" s="38">
        <f>(E70-M70)/M70</f>
        <v>4.938040973908716E-2</v>
      </c>
      <c r="O70" s="31">
        <v>151</v>
      </c>
      <c r="P70" s="38">
        <f>(E70-O70)/O70</f>
        <v>0.11602649006622523</v>
      </c>
      <c r="Q70" s="16" t="s">
        <v>5109</v>
      </c>
      <c r="U70" s="12"/>
      <c r="V70" s="12"/>
      <c r="W70" s="12"/>
      <c r="X70" s="12"/>
      <c r="Y70" s="12"/>
    </row>
    <row r="71" spans="1:28" x14ac:dyDescent="0.25">
      <c r="A71" s="6" t="s">
        <v>16</v>
      </c>
      <c r="B71" s="16" t="s">
        <v>5037</v>
      </c>
      <c r="C71" s="16" t="s">
        <v>5055</v>
      </c>
      <c r="E71" s="20">
        <v>436.86</v>
      </c>
      <c r="F71" s="20">
        <v>420.6</v>
      </c>
      <c r="G71" s="22">
        <f>(E71-F71)/F71</f>
        <v>3.8659058487874438E-2</v>
      </c>
      <c r="H71" s="15">
        <v>92</v>
      </c>
      <c r="I71" s="15">
        <v>96</v>
      </c>
      <c r="J71" s="29">
        <v>46231</v>
      </c>
      <c r="K71" s="31">
        <v>382.98</v>
      </c>
      <c r="L71" s="38">
        <f>(E71-K71)/K71</f>
        <v>0.14068619771267427</v>
      </c>
      <c r="M71" s="31">
        <v>409.09</v>
      </c>
      <c r="N71" s="38">
        <f>(E71-M71)/M71</f>
        <v>6.7882373071940255E-2</v>
      </c>
      <c r="O71" s="31">
        <v>379.83</v>
      </c>
      <c r="P71" s="38">
        <f>(E71-O71)/O71</f>
        <v>0.15014611800015806</v>
      </c>
      <c r="Q71" s="16" t="s">
        <v>5005</v>
      </c>
    </row>
    <row r="72" spans="1:28" x14ac:dyDescent="0.25">
      <c r="A72" s="6" t="s">
        <v>17</v>
      </c>
      <c r="B72" s="16" t="s">
        <v>5106</v>
      </c>
      <c r="C72" s="16" t="s">
        <v>5115</v>
      </c>
      <c r="E72" s="20">
        <v>20.96</v>
      </c>
      <c r="F72" s="20">
        <v>19.52</v>
      </c>
      <c r="G72" s="22">
        <f>(E72-F72)/F72</f>
        <v>7.3770491803278757E-2</v>
      </c>
      <c r="H72" s="15">
        <v>54</v>
      </c>
      <c r="I72" s="15">
        <v>90</v>
      </c>
      <c r="J72" s="29">
        <v>46239</v>
      </c>
      <c r="K72" s="31">
        <v>15.71</v>
      </c>
      <c r="L72" s="38">
        <f>(E72-K72)/K72</f>
        <v>0.3341820496499045</v>
      </c>
      <c r="M72" s="31">
        <v>17.43</v>
      </c>
      <c r="N72" s="38">
        <f>(E72-M72)/M72</f>
        <v>0.20252438324727487</v>
      </c>
      <c r="O72" s="31">
        <v>15.32</v>
      </c>
      <c r="P72" s="38">
        <f>(E72-O72)/O72</f>
        <v>0.36814621409921672</v>
      </c>
      <c r="Q72" s="16" t="s">
        <v>5116</v>
      </c>
    </row>
    <row r="73" spans="1:28" x14ac:dyDescent="0.25">
      <c r="A73" s="6" t="s">
        <v>31</v>
      </c>
      <c r="B73" s="16" t="s">
        <v>5107</v>
      </c>
      <c r="C73" s="16" t="s">
        <v>5117</v>
      </c>
      <c r="E73" s="20">
        <v>52.31</v>
      </c>
      <c r="F73" s="20">
        <v>45.85</v>
      </c>
      <c r="G73" s="22">
        <f>(E73-F73)/F73</f>
        <v>0.14089422028353327</v>
      </c>
      <c r="H73" s="15">
        <v>40</v>
      </c>
      <c r="I73" s="15">
        <v>98</v>
      </c>
      <c r="J73" s="29">
        <v>46240</v>
      </c>
      <c r="K73" s="31">
        <v>35.96</v>
      </c>
      <c r="L73" s="38">
        <f>(E73-K73)/K73</f>
        <v>0.45467185761957735</v>
      </c>
      <c r="M73" s="31">
        <v>40.19</v>
      </c>
      <c r="N73" s="38">
        <f>(E73-M73)/M73</f>
        <v>0.3015675541179399</v>
      </c>
      <c r="O73" s="31">
        <v>34.71</v>
      </c>
      <c r="P73" s="38">
        <f>(E73-O73)/O73</f>
        <v>0.50705848458657454</v>
      </c>
      <c r="Q73" s="16" t="s">
        <v>5118</v>
      </c>
    </row>
    <row r="74" spans="1:28" x14ac:dyDescent="0.25">
      <c r="A74" s="6" t="s">
        <v>33</v>
      </c>
      <c r="B74" s="16" t="s">
        <v>2624</v>
      </c>
      <c r="C74" s="16" t="s">
        <v>2637</v>
      </c>
      <c r="E74" s="20">
        <v>54.77</v>
      </c>
      <c r="F74" s="20">
        <v>47.47</v>
      </c>
      <c r="G74" s="22">
        <f>(E74-F74)/F74</f>
        <v>0.15378133558036663</v>
      </c>
      <c r="H74" s="15">
        <v>98</v>
      </c>
      <c r="I74" s="15">
        <v>83</v>
      </c>
      <c r="J74" s="29">
        <v>46239</v>
      </c>
      <c r="K74" s="31">
        <v>50.01</v>
      </c>
      <c r="L74" s="38">
        <f>(E74-K74)/K74</f>
        <v>9.5180963807238658E-2</v>
      </c>
      <c r="M74" s="31">
        <v>51.95</v>
      </c>
      <c r="N74" s="38">
        <f>(E74-M74)/M74</f>
        <v>5.4282964388835418E-2</v>
      </c>
      <c r="O74" s="31">
        <v>49.3</v>
      </c>
      <c r="P74" s="38">
        <f>(E74-O74)/O74</f>
        <v>0.1109533468559839</v>
      </c>
      <c r="Q74" s="16" t="s">
        <v>4192</v>
      </c>
    </row>
    <row r="75" spans="1:28" x14ac:dyDescent="0.25">
      <c r="A75" s="6" t="s">
        <v>34</v>
      </c>
      <c r="B75" s="16" t="s">
        <v>4771</v>
      </c>
      <c r="C75" s="16" t="s">
        <v>4776</v>
      </c>
      <c r="E75" s="20">
        <v>41.83</v>
      </c>
      <c r="F75" s="20">
        <v>36.03</v>
      </c>
      <c r="G75" s="22">
        <f>(E75-F75)/F75</f>
        <v>0.16097696364140984</v>
      </c>
      <c r="H75" s="15">
        <v>99</v>
      </c>
      <c r="I75" s="15">
        <v>90</v>
      </c>
      <c r="J75" s="29">
        <v>46233</v>
      </c>
      <c r="K75" s="31">
        <v>37.69</v>
      </c>
      <c r="L75" s="38">
        <f>(E75-K75)/K75</f>
        <v>0.10984345980366148</v>
      </c>
      <c r="M75" s="31">
        <v>38.69</v>
      </c>
      <c r="N75" s="38">
        <f>(E75-M75)/M75</f>
        <v>8.1157921943654704E-2</v>
      </c>
      <c r="O75" s="31">
        <v>37.06</v>
      </c>
      <c r="P75" s="38">
        <f>(E75-O75)/O75</f>
        <v>0.12871019967620065</v>
      </c>
      <c r="Q75" s="16" t="s">
        <v>5110</v>
      </c>
    </row>
    <row r="76" spans="1:28" x14ac:dyDescent="0.25">
      <c r="A76" s="6" t="s">
        <v>35</v>
      </c>
      <c r="B76" s="16" t="s">
        <v>2557</v>
      </c>
      <c r="C76" s="16" t="s">
        <v>2569</v>
      </c>
      <c r="E76" s="20">
        <v>348.71</v>
      </c>
      <c r="F76" s="20">
        <v>287.69</v>
      </c>
      <c r="G76" s="22">
        <f>(E76-F76)/F76</f>
        <v>0.21210330564148905</v>
      </c>
      <c r="H76" s="15">
        <v>80</v>
      </c>
      <c r="I76" s="15">
        <v>92</v>
      </c>
      <c r="J76" s="29">
        <v>46246</v>
      </c>
      <c r="K76" s="31">
        <v>275.85000000000002</v>
      </c>
      <c r="L76" s="38">
        <f>(E76-K76)/K76</f>
        <v>0.26412905564618433</v>
      </c>
      <c r="M76" s="31">
        <v>295.07</v>
      </c>
      <c r="N76" s="38">
        <f>(E76-M76)/M76</f>
        <v>0.18178737248788418</v>
      </c>
      <c r="O76" s="31">
        <v>270.07</v>
      </c>
      <c r="P76" s="38">
        <f>(E76-O76)/O76</f>
        <v>0.29118376717147404</v>
      </c>
      <c r="Q76" s="16" t="s">
        <v>5111</v>
      </c>
    </row>
    <row r="77" spans="1:28" x14ac:dyDescent="0.25">
      <c r="A77" s="6" t="s">
        <v>38</v>
      </c>
      <c r="J77" s="29"/>
    </row>
    <row r="78" spans="1:28" x14ac:dyDescent="0.25">
      <c r="A78" s="6" t="s">
        <v>44</v>
      </c>
      <c r="B78" s="16" t="s">
        <v>5122</v>
      </c>
      <c r="C78" s="16" t="s">
        <v>5123</v>
      </c>
      <c r="E78" s="20">
        <v>160.34</v>
      </c>
      <c r="F78" s="20">
        <v>160.24</v>
      </c>
      <c r="G78" s="22">
        <f>(E78-F78)/F78</f>
        <v>6.2406390414374881E-4</v>
      </c>
      <c r="H78" s="2" t="s">
        <v>247</v>
      </c>
      <c r="I78" s="15">
        <v>75</v>
      </c>
      <c r="K78" s="31">
        <v>149.38999999999999</v>
      </c>
      <c r="L78" s="38">
        <f>(E78-K78)/K78</f>
        <v>7.329807885400641E-2</v>
      </c>
      <c r="M78" s="31">
        <v>152.19999999999999</v>
      </c>
      <c r="N78" s="38">
        <f>(E78-M78)/M78</f>
        <v>5.3482260183968566E-2</v>
      </c>
      <c r="O78" s="31">
        <v>148.52000000000001</v>
      </c>
      <c r="P78" s="38">
        <f>(E78-O78)/O78</f>
        <v>7.9585241044977051E-2</v>
      </c>
      <c r="Q78" s="16" t="s">
        <v>5124</v>
      </c>
    </row>
    <row r="79" spans="1:28" x14ac:dyDescent="0.25">
      <c r="A79" s="6" t="s">
        <v>45</v>
      </c>
    </row>
    <row r="80" spans="1:28" x14ac:dyDescent="0.25">
      <c r="A80" s="6" t="s">
        <v>46</v>
      </c>
    </row>
    <row r="81" spans="1:1" x14ac:dyDescent="0.25">
      <c r="A81" s="6" t="s">
        <v>47</v>
      </c>
    </row>
    <row r="82" spans="1:1" x14ac:dyDescent="0.25">
      <c r="A82" s="6" t="s">
        <v>54</v>
      </c>
    </row>
    <row r="83" spans="1:1" x14ac:dyDescent="0.25">
      <c r="A83" s="6" t="s">
        <v>56</v>
      </c>
    </row>
    <row r="84" spans="1:1" x14ac:dyDescent="0.25">
      <c r="A84" s="6" t="s">
        <v>63</v>
      </c>
    </row>
    <row r="85" spans="1:1" x14ac:dyDescent="0.25">
      <c r="A85" s="6" t="s">
        <v>64</v>
      </c>
    </row>
    <row r="86" spans="1:1" x14ac:dyDescent="0.25">
      <c r="A86" s="6" t="s">
        <v>65</v>
      </c>
    </row>
    <row r="87" spans="1:1" x14ac:dyDescent="0.25">
      <c r="A87" s="6" t="s">
        <v>66</v>
      </c>
    </row>
    <row r="88" spans="1:1" x14ac:dyDescent="0.25">
      <c r="A88" s="6" t="s">
        <v>67</v>
      </c>
    </row>
    <row r="89" spans="1:1" x14ac:dyDescent="0.25">
      <c r="A89" s="6" t="s">
        <v>68</v>
      </c>
    </row>
    <row r="90" spans="1:1" x14ac:dyDescent="0.25">
      <c r="A90" s="6" t="s">
        <v>69</v>
      </c>
    </row>
    <row r="91" spans="1:1" x14ac:dyDescent="0.25">
      <c r="A91" s="6" t="s">
        <v>70</v>
      </c>
    </row>
    <row r="92" spans="1:1" x14ac:dyDescent="0.25">
      <c r="A92" s="6" t="s">
        <v>75</v>
      </c>
    </row>
    <row r="93" spans="1:1" x14ac:dyDescent="0.25">
      <c r="A93" s="6" t="s">
        <v>76</v>
      </c>
    </row>
    <row r="94" spans="1:1" x14ac:dyDescent="0.25">
      <c r="A94" s="6" t="s">
        <v>78</v>
      </c>
    </row>
    <row r="95" spans="1:1" x14ac:dyDescent="0.25">
      <c r="A95" s="6" t="s">
        <v>79</v>
      </c>
    </row>
    <row r="96" spans="1:1" x14ac:dyDescent="0.25">
      <c r="A96" s="6" t="s">
        <v>81</v>
      </c>
    </row>
    <row r="97" spans="1:17" x14ac:dyDescent="0.25">
      <c r="A97" s="6" t="s">
        <v>119</v>
      </c>
      <c r="Q97" s="16"/>
    </row>
    <row r="98" spans="1:17" x14ac:dyDescent="0.25">
      <c r="A98" s="6" t="s">
        <v>148</v>
      </c>
    </row>
    <row r="99" spans="1:17" x14ac:dyDescent="0.25">
      <c r="A99" s="6" t="s">
        <v>149</v>
      </c>
      <c r="J99" s="29"/>
    </row>
    <row r="102" spans="1:17" x14ac:dyDescent="0.25">
      <c r="J102" s="29"/>
    </row>
    <row r="103" spans="1:17" x14ac:dyDescent="0.25">
      <c r="J103" s="29"/>
    </row>
    <row r="104" spans="1:17" x14ac:dyDescent="0.25">
      <c r="J104" s="29"/>
    </row>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sheetData>
  <sortState xmlns:xlrd2="http://schemas.microsoft.com/office/spreadsheetml/2017/richdata2" ref="B65:Q76">
    <sortCondition ref="G65:G7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130</vt:i4>
      </vt:variant>
    </vt:vector>
  </HeadingPairs>
  <TitlesOfParts>
    <vt:vector size="130" baseType="lpstr">
      <vt:lpstr>12-29-23</vt:lpstr>
      <vt:lpstr>01-05-24</vt:lpstr>
      <vt:lpstr>01-12-24</vt:lpstr>
      <vt:lpstr>01-19-24</vt:lpstr>
      <vt:lpstr>01-26-24</vt:lpstr>
      <vt:lpstr>02-02-24</vt:lpstr>
      <vt:lpstr>02-09-24</vt:lpstr>
      <vt:lpstr>02-16-24</vt:lpstr>
      <vt:lpstr>02-23-24</vt:lpstr>
      <vt:lpstr>03-01-24</vt:lpstr>
      <vt:lpstr>03-08-24</vt:lpstr>
      <vt:lpstr>03-15-24</vt:lpstr>
      <vt:lpstr>03-22-24</vt:lpstr>
      <vt:lpstr>03-29-24</vt:lpstr>
      <vt:lpstr>04-05-24</vt:lpstr>
      <vt:lpstr>04-12-24</vt:lpstr>
      <vt:lpstr>04-19-24</vt:lpstr>
      <vt:lpstr>04-26-24</vt:lpstr>
      <vt:lpstr>05-03-24</vt:lpstr>
      <vt:lpstr>05-10-24</vt:lpstr>
      <vt:lpstr>05-17-24</vt:lpstr>
      <vt:lpstr>05-24-24</vt:lpstr>
      <vt:lpstr>05-31-24</vt:lpstr>
      <vt:lpstr>06-07-24</vt:lpstr>
      <vt:lpstr>06-14-24</vt:lpstr>
      <vt:lpstr>06-21-24</vt:lpstr>
      <vt:lpstr>06-28-24</vt:lpstr>
      <vt:lpstr>07-05-24</vt:lpstr>
      <vt:lpstr>07-12-24</vt:lpstr>
      <vt:lpstr>07-19-24</vt:lpstr>
      <vt:lpstr>07-26-24</vt:lpstr>
      <vt:lpstr>08-02-24</vt:lpstr>
      <vt:lpstr>08-09-24</vt:lpstr>
      <vt:lpstr>08-16-24</vt:lpstr>
      <vt:lpstr>08-23-24</vt:lpstr>
      <vt:lpstr>08-30-24</vt:lpstr>
      <vt:lpstr>09-06-24</vt:lpstr>
      <vt:lpstr>09-13-24</vt:lpstr>
      <vt:lpstr>09-20-24</vt:lpstr>
      <vt:lpstr>09-27-24</vt:lpstr>
      <vt:lpstr>10-04-24</vt:lpstr>
      <vt:lpstr>10-11-24</vt:lpstr>
      <vt:lpstr>10-18-24</vt:lpstr>
      <vt:lpstr>10-25-24</vt:lpstr>
      <vt:lpstr>11-01-24</vt:lpstr>
      <vt:lpstr>11-08-24</vt:lpstr>
      <vt:lpstr>11-15-24</vt:lpstr>
      <vt:lpstr>11-22-24</vt:lpstr>
      <vt:lpstr>11-29-24</vt:lpstr>
      <vt:lpstr>12-06-24</vt:lpstr>
      <vt:lpstr>12-13-24</vt:lpstr>
      <vt:lpstr>12-20-24</vt:lpstr>
      <vt:lpstr>12-27-24</vt:lpstr>
      <vt:lpstr>01-03-25</vt:lpstr>
      <vt:lpstr>01-10-25</vt:lpstr>
      <vt:lpstr>01-17-25</vt:lpstr>
      <vt:lpstr>01-24-25</vt:lpstr>
      <vt:lpstr>01-31-25</vt:lpstr>
      <vt:lpstr>02-07-25</vt:lpstr>
      <vt:lpstr>02-14-25</vt:lpstr>
      <vt:lpstr>02-21-25</vt:lpstr>
      <vt:lpstr>02-28-25</vt:lpstr>
      <vt:lpstr>03-07-25</vt:lpstr>
      <vt:lpstr>03-14-25</vt:lpstr>
      <vt:lpstr>03-21-25</vt:lpstr>
      <vt:lpstr>03-28-25</vt:lpstr>
      <vt:lpstr>04-04-25</vt:lpstr>
      <vt:lpstr>04-11-25</vt:lpstr>
      <vt:lpstr>04-18-25</vt:lpstr>
      <vt:lpstr>04-25-25</vt:lpstr>
      <vt:lpstr>05-02-25</vt:lpstr>
      <vt:lpstr>05-09-25</vt:lpstr>
      <vt:lpstr>05-16-25</vt:lpstr>
      <vt:lpstr>05-23-25</vt:lpstr>
      <vt:lpstr>05-30-25</vt:lpstr>
      <vt:lpstr>06-06-25</vt:lpstr>
      <vt:lpstr>06-13-25</vt:lpstr>
      <vt:lpstr>06-20-25</vt:lpstr>
      <vt:lpstr>06-27-25</vt:lpstr>
      <vt:lpstr>07-04-25</vt:lpstr>
      <vt:lpstr>07-11-25</vt:lpstr>
      <vt:lpstr>07-18-25</vt:lpstr>
      <vt:lpstr>07-25-25</vt:lpstr>
      <vt:lpstr>08-01-25</vt:lpstr>
      <vt:lpstr>08-08-25</vt:lpstr>
      <vt:lpstr>08-15-25</vt:lpstr>
      <vt:lpstr>08-22-25</vt:lpstr>
      <vt:lpstr>08-29-25</vt:lpstr>
      <vt:lpstr>09-05-25</vt:lpstr>
      <vt:lpstr>09-12-25</vt:lpstr>
      <vt:lpstr>09-19-25</vt:lpstr>
      <vt:lpstr>09-26-25</vt:lpstr>
      <vt:lpstr>10-03-25</vt:lpstr>
      <vt:lpstr>10-10-25</vt:lpstr>
      <vt:lpstr>10-17-25</vt:lpstr>
      <vt:lpstr>10-24-25</vt:lpstr>
      <vt:lpstr>10-31-25</vt:lpstr>
      <vt:lpstr>11-07-25</vt:lpstr>
      <vt:lpstr>11-14-25</vt:lpstr>
      <vt:lpstr>11-21-25</vt:lpstr>
      <vt:lpstr>11-28-25</vt:lpstr>
      <vt:lpstr>12-05-25</vt:lpstr>
      <vt:lpstr>12-12-25</vt:lpstr>
      <vt:lpstr>12-19-25</vt:lpstr>
      <vt:lpstr>12-26-25</vt:lpstr>
      <vt:lpstr>01-02-26</vt:lpstr>
      <vt:lpstr>01-09-26</vt:lpstr>
      <vt:lpstr>01-16-26</vt:lpstr>
      <vt:lpstr>01-23-26</vt:lpstr>
      <vt:lpstr>01-30-26</vt:lpstr>
      <vt:lpstr>02-06-26</vt:lpstr>
      <vt:lpstr>02-13-26</vt:lpstr>
      <vt:lpstr>02-20-26</vt:lpstr>
      <vt:lpstr>02-27-26</vt:lpstr>
      <vt:lpstr>03-06-26</vt:lpstr>
      <vt:lpstr>03-20-26</vt:lpstr>
      <vt:lpstr>03-27-26</vt:lpstr>
      <vt:lpstr>04-03-26</vt:lpstr>
      <vt:lpstr>04-10-26</vt:lpstr>
      <vt:lpstr>04-17-26</vt:lpstr>
      <vt:lpstr>04-24-26</vt:lpstr>
      <vt:lpstr>05-01-26</vt:lpstr>
      <vt:lpstr>05-08-26</vt:lpstr>
      <vt:lpstr>05-15-26</vt:lpstr>
      <vt:lpstr>05-22-26</vt:lpstr>
      <vt:lpstr>05-29-26</vt:lpstr>
      <vt:lpstr>06-05-26</vt:lpstr>
      <vt:lpstr>06-12-26</vt:lpstr>
      <vt:lpstr>06-19-26</vt:lpstr>
      <vt:lpstr>06-26-26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doug@apsvllc.com</cp:lastModifiedBy>
  <cp:lastPrinted>2023-07-27T20:29:40Z</cp:lastPrinted>
  <dcterms:created xsi:type="dcterms:W3CDTF">2018-11-26T16:26:57Z</dcterms:created>
  <dcterms:modified xsi:type="dcterms:W3CDTF">2026-06-27T17:45:36Z</dcterms:modified>
</cp:coreProperties>
</file>