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787EBFD-CED7-4377-AA64-045CA11E98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Sheet1!$A$1:$F$59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4" i="1" l="1"/>
  <c r="F72" i="1"/>
  <c r="F71" i="1"/>
  <c r="I68" i="1"/>
  <c r="I66" i="1"/>
  <c r="G63" i="1"/>
</calcChain>
</file>

<file path=xl/sharedStrings.xml><?xml version="1.0" encoding="utf-8"?>
<sst xmlns="http://schemas.openxmlformats.org/spreadsheetml/2006/main" count="129" uniqueCount="34">
  <si>
    <t>Date</t>
  </si>
  <si>
    <t>Type of attack</t>
  </si>
  <si>
    <t>Location of attack</t>
  </si>
  <si>
    <t>Diamonds looted (in ounces)</t>
  </si>
  <si>
    <t>Soft drinks looted (in gallons)</t>
  </si>
  <si>
    <t>Soft Drinks Consumed</t>
  </si>
  <si>
    <t>Port</t>
  </si>
  <si>
    <t>Deendayal Port Trust</t>
  </si>
  <si>
    <t>Ship/to/Ship</t>
  </si>
  <si>
    <t>Chennai</t>
  </si>
  <si>
    <t>Paradip Port Trust</t>
  </si>
  <si>
    <t>Jawaharlal Nehru Port Trust</t>
  </si>
  <si>
    <t>Visakhapatnam Port Trust</t>
  </si>
  <si>
    <t>Bay of bengal</t>
  </si>
  <si>
    <t>Mumbai Port Trust</t>
  </si>
  <si>
    <t>Syama Prasad Mookerjee Port Trust</t>
  </si>
  <si>
    <t>Chennai Port Trust</t>
  </si>
  <si>
    <t>Gujrat</t>
  </si>
  <si>
    <t>Bay of Bengal</t>
  </si>
  <si>
    <t>Kamarajar Port Limited</t>
  </si>
  <si>
    <t>Goa</t>
  </si>
  <si>
    <t>Kerala</t>
  </si>
  <si>
    <t>Mumbai</t>
  </si>
  <si>
    <t>Cochin Port Trust</t>
  </si>
  <si>
    <t>V.O. Chidambaranar Port Trust</t>
  </si>
  <si>
    <t>New Mangaluru Port Trust</t>
  </si>
  <si>
    <t>Mormugao Port Trust</t>
  </si>
  <si>
    <t>1. How much Diamonds were looted from Chennai Port Trust?</t>
  </si>
  <si>
    <t>2. How many Ships were looted near Paradip Port Trust and Chennai Port Trust?</t>
  </si>
  <si>
    <t>3. What is the sum total of Diamonds looted from the V.O. Chidambarnar port trust?</t>
  </si>
  <si>
    <t>4. What is the average amount of Diamonds and Soft drinks looted?</t>
  </si>
  <si>
    <t xml:space="preserve">***Average amount of diamonds looted  </t>
  </si>
  <si>
    <t>*** Average amount of Soft drinks looted</t>
  </si>
  <si>
    <t>5. What is the ratio of soft drinks drunk to soft drinks looted?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</si>
</sst>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6"/>
      <color theme="1"/>
      <name val="Calibri"/>
      <scheme val="minor"/>
    </font>
    <font>
      <b/>
      <sz val="12"/>
      <color theme="1"/>
      <name val="Calibri"/>
    </font>
    <font>
      <sz val="16"/>
      <color theme="1"/>
      <name val="Calibri"/>
    </font>
    <font>
      <sz val="12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/>
    <xf numFmtId="0" fontId="2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B58" workbookViewId="0">
      <selection activeCell="D64" sqref="D64"/>
    </sheetView>
  </sheetViews>
  <sheetFormatPr defaultColWidth="9.1796875" defaultRowHeight="15" customHeight="1" x14ac:dyDescent="0.35"/>
  <cols>
    <col min="1" max="1" width="10.26953125" customWidth="1"/>
    <col min="2" max="2" width="11.7265625" customWidth="1"/>
    <col min="3" max="3" width="22.1796875" customWidth="1"/>
    <col min="4" max="4" width="18.08984375" customWidth="1"/>
    <col min="5" max="5" width="18.453125" customWidth="1"/>
    <col min="6" max="6" width="14" customWidth="1"/>
    <col min="7" max="26" width="8.453125" customWidth="1"/>
  </cols>
  <sheetData>
    <row r="1" spans="1:26" ht="21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1" customHeight="1" x14ac:dyDescent="0.35">
      <c r="A2" s="3">
        <v>22946</v>
      </c>
      <c r="B2" s="4" t="s">
        <v>6</v>
      </c>
      <c r="C2" s="4" t="s">
        <v>7</v>
      </c>
      <c r="D2" s="4">
        <v>334</v>
      </c>
      <c r="E2" s="4">
        <v>3864</v>
      </c>
      <c r="F2" s="4">
        <v>1236.48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5">
      <c r="A3" s="3">
        <v>22968</v>
      </c>
      <c r="B3" s="4" t="s">
        <v>8</v>
      </c>
      <c r="C3" s="4" t="s">
        <v>9</v>
      </c>
      <c r="D3" s="4">
        <v>246</v>
      </c>
      <c r="E3" s="4">
        <v>3305</v>
      </c>
      <c r="F3" s="4">
        <v>1454.2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35">
      <c r="A4" s="3">
        <v>22977</v>
      </c>
      <c r="B4" s="4" t="s">
        <v>6</v>
      </c>
      <c r="C4" s="4" t="s">
        <v>10</v>
      </c>
      <c r="D4" s="4">
        <v>571</v>
      </c>
      <c r="E4" s="4">
        <v>2396</v>
      </c>
      <c r="F4" s="4">
        <v>1078.2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35">
      <c r="A5" s="3">
        <v>22680</v>
      </c>
      <c r="B5" s="4" t="s">
        <v>6</v>
      </c>
      <c r="C5" s="4" t="s">
        <v>11</v>
      </c>
      <c r="D5" s="4">
        <v>1106</v>
      </c>
      <c r="E5" s="4">
        <v>2970</v>
      </c>
      <c r="F5" s="4">
        <v>1188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35">
      <c r="A6" s="3">
        <v>23319</v>
      </c>
      <c r="B6" s="4" t="s">
        <v>8</v>
      </c>
      <c r="C6" s="4" t="s">
        <v>10</v>
      </c>
      <c r="D6" s="4">
        <v>986</v>
      </c>
      <c r="E6" s="4">
        <v>3275</v>
      </c>
      <c r="F6" s="4">
        <v>1015.25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1" customHeight="1" x14ac:dyDescent="0.35">
      <c r="A7" s="3">
        <v>23079</v>
      </c>
      <c r="B7" s="4" t="s">
        <v>6</v>
      </c>
      <c r="C7" s="4" t="s">
        <v>12</v>
      </c>
      <c r="D7" s="4">
        <v>2450</v>
      </c>
      <c r="E7" s="4">
        <v>840</v>
      </c>
      <c r="F7" s="4">
        <v>336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1" customHeight="1" x14ac:dyDescent="0.35">
      <c r="A8" s="3">
        <v>23709</v>
      </c>
      <c r="B8" s="4" t="s">
        <v>8</v>
      </c>
      <c r="C8" s="4" t="s">
        <v>13</v>
      </c>
      <c r="D8" s="4">
        <v>1257</v>
      </c>
      <c r="E8" s="4">
        <v>1345</v>
      </c>
      <c r="F8" s="4">
        <v>538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1" customHeight="1" x14ac:dyDescent="0.35">
      <c r="A9" s="3">
        <v>23686</v>
      </c>
      <c r="B9" s="4" t="s">
        <v>8</v>
      </c>
      <c r="C9" s="4" t="s">
        <v>14</v>
      </c>
      <c r="D9" s="4">
        <v>2659</v>
      </c>
      <c r="E9" s="4">
        <v>3073</v>
      </c>
      <c r="F9" s="4">
        <v>1229.2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 customHeight="1" x14ac:dyDescent="0.35">
      <c r="A10" s="3">
        <v>23494</v>
      </c>
      <c r="B10" s="4" t="s">
        <v>8</v>
      </c>
      <c r="C10" s="4" t="s">
        <v>15</v>
      </c>
      <c r="D10" s="4">
        <v>2685</v>
      </c>
      <c r="E10" s="4">
        <v>2294</v>
      </c>
      <c r="F10" s="4">
        <v>917.6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1" customHeight="1" x14ac:dyDescent="0.35">
      <c r="A11" s="3">
        <v>23586</v>
      </c>
      <c r="B11" s="4" t="s">
        <v>8</v>
      </c>
      <c r="C11" s="4" t="s">
        <v>16</v>
      </c>
      <c r="D11" s="4">
        <v>2372</v>
      </c>
      <c r="E11" s="4">
        <v>1355</v>
      </c>
      <c r="F11" s="4">
        <v>596.20000000000005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1" customHeight="1" x14ac:dyDescent="0.35">
      <c r="A12" s="3">
        <v>23607</v>
      </c>
      <c r="B12" s="4" t="s">
        <v>6</v>
      </c>
      <c r="C12" s="4" t="s">
        <v>7</v>
      </c>
      <c r="D12" s="4">
        <v>261</v>
      </c>
      <c r="E12" s="4">
        <v>2389</v>
      </c>
      <c r="F12" s="4">
        <v>955.6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1" customHeight="1" x14ac:dyDescent="0.35">
      <c r="A13" s="3">
        <v>23616</v>
      </c>
      <c r="B13" s="4" t="s">
        <v>6</v>
      </c>
      <c r="C13" s="4" t="s">
        <v>14</v>
      </c>
      <c r="D13" s="4">
        <v>2725</v>
      </c>
      <c r="E13" s="4">
        <v>2311</v>
      </c>
      <c r="F13" s="4">
        <v>1155.5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1" customHeight="1" x14ac:dyDescent="0.35">
      <c r="A14" s="3">
        <v>23738</v>
      </c>
      <c r="B14" s="4" t="s">
        <v>8</v>
      </c>
      <c r="C14" s="4" t="s">
        <v>13</v>
      </c>
      <c r="D14" s="4">
        <v>300</v>
      </c>
      <c r="E14" s="4">
        <v>3702</v>
      </c>
      <c r="F14" s="4">
        <v>1628.88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1" customHeight="1" x14ac:dyDescent="0.35">
      <c r="A15" s="3">
        <v>24521</v>
      </c>
      <c r="B15" s="4" t="s">
        <v>8</v>
      </c>
      <c r="C15" s="4" t="s">
        <v>17</v>
      </c>
      <c r="D15" s="4">
        <v>572</v>
      </c>
      <c r="E15" s="4">
        <v>2861</v>
      </c>
      <c r="F15" s="4">
        <v>1344.67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1" customHeight="1" x14ac:dyDescent="0.35">
      <c r="A16" s="3">
        <v>24626</v>
      </c>
      <c r="B16" s="4" t="s">
        <v>8</v>
      </c>
      <c r="C16" s="4" t="s">
        <v>15</v>
      </c>
      <c r="D16" s="4">
        <v>2408</v>
      </c>
      <c r="E16" s="4">
        <v>1076</v>
      </c>
      <c r="F16" s="4">
        <v>430.40000000000003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" customHeight="1" x14ac:dyDescent="0.35">
      <c r="A17" s="3">
        <v>24658</v>
      </c>
      <c r="B17" s="4" t="s">
        <v>8</v>
      </c>
      <c r="C17" s="4" t="s">
        <v>16</v>
      </c>
      <c r="D17" s="4">
        <v>1379</v>
      </c>
      <c r="E17" s="4">
        <v>1190</v>
      </c>
      <c r="F17" s="4">
        <v>476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1" customHeight="1" x14ac:dyDescent="0.35">
      <c r="A18" s="3">
        <v>25041</v>
      </c>
      <c r="B18" s="4" t="s">
        <v>8</v>
      </c>
      <c r="C18" s="4" t="s">
        <v>16</v>
      </c>
      <c r="D18" s="4">
        <v>182</v>
      </c>
      <c r="E18" s="4">
        <v>3644</v>
      </c>
      <c r="F18" s="4">
        <v>1093.2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1" customHeight="1" x14ac:dyDescent="0.35">
      <c r="A19" s="3">
        <v>25531</v>
      </c>
      <c r="B19" s="4" t="s">
        <v>6</v>
      </c>
      <c r="C19" s="4" t="s">
        <v>15</v>
      </c>
      <c r="D19" s="4">
        <v>1847</v>
      </c>
      <c r="E19" s="4">
        <v>2780</v>
      </c>
      <c r="F19" s="4">
        <v>1112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1" customHeight="1" x14ac:dyDescent="0.35">
      <c r="A20" s="3">
        <v>25438</v>
      </c>
      <c r="B20" s="4" t="s">
        <v>8</v>
      </c>
      <c r="C20" s="4" t="s">
        <v>18</v>
      </c>
      <c r="D20" s="4">
        <v>85</v>
      </c>
      <c r="E20" s="4">
        <v>3952</v>
      </c>
      <c r="F20" s="4">
        <v>1185.6000000000001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1" customHeight="1" x14ac:dyDescent="0.35">
      <c r="A21" s="3">
        <v>25495</v>
      </c>
      <c r="B21" s="4" t="s">
        <v>8</v>
      </c>
      <c r="C21" s="4" t="s">
        <v>19</v>
      </c>
      <c r="D21" s="4">
        <v>199</v>
      </c>
      <c r="E21" s="4">
        <v>2757</v>
      </c>
      <c r="F21" s="4">
        <v>1350.9299999999998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1" customHeight="1" x14ac:dyDescent="0.35">
      <c r="A22" s="3">
        <v>25818</v>
      </c>
      <c r="B22" s="4" t="s">
        <v>8</v>
      </c>
      <c r="C22" s="4" t="s">
        <v>20</v>
      </c>
      <c r="D22" s="4">
        <v>215</v>
      </c>
      <c r="E22" s="4">
        <v>494</v>
      </c>
      <c r="F22" s="4">
        <v>242.06000000000003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1" customHeight="1" x14ac:dyDescent="0.35">
      <c r="A23" s="3">
        <v>26256</v>
      </c>
      <c r="B23" s="4" t="s">
        <v>8</v>
      </c>
      <c r="C23" s="4" t="s">
        <v>21</v>
      </c>
      <c r="D23" s="4">
        <v>954</v>
      </c>
      <c r="E23" s="4">
        <v>3420</v>
      </c>
      <c r="F23" s="4">
        <v>1402.2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1" customHeight="1" x14ac:dyDescent="0.35">
      <c r="A24" s="3">
        <v>26413</v>
      </c>
      <c r="B24" s="4" t="s">
        <v>8</v>
      </c>
      <c r="C24" s="4" t="s">
        <v>22</v>
      </c>
      <c r="D24" s="4">
        <v>1716</v>
      </c>
      <c r="E24" s="4">
        <v>1046</v>
      </c>
      <c r="F24" s="4">
        <v>324.26000000000005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1" customHeight="1" x14ac:dyDescent="0.35">
      <c r="A25" s="3">
        <v>26946</v>
      </c>
      <c r="B25" s="4" t="s">
        <v>8</v>
      </c>
      <c r="C25" s="4" t="s">
        <v>19</v>
      </c>
      <c r="D25" s="4">
        <v>1470</v>
      </c>
      <c r="E25" s="4">
        <v>3205</v>
      </c>
      <c r="F25" s="4">
        <v>1185.8499999999999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1" customHeight="1" x14ac:dyDescent="0.35">
      <c r="A26" s="3">
        <v>27689</v>
      </c>
      <c r="B26" s="4" t="s">
        <v>6</v>
      </c>
      <c r="C26" s="4" t="s">
        <v>14</v>
      </c>
      <c r="D26" s="4">
        <v>2795</v>
      </c>
      <c r="E26" s="4">
        <v>2255</v>
      </c>
      <c r="F26" s="4">
        <v>1037.3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1" customHeight="1" x14ac:dyDescent="0.35">
      <c r="A27" s="3">
        <v>27439</v>
      </c>
      <c r="B27" s="4" t="s">
        <v>8</v>
      </c>
      <c r="C27" s="4" t="s">
        <v>23</v>
      </c>
      <c r="D27" s="4">
        <v>297</v>
      </c>
      <c r="E27" s="4">
        <v>266</v>
      </c>
      <c r="F27" s="4">
        <v>79.800000000000011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1" customHeight="1" x14ac:dyDescent="0.35">
      <c r="A28" s="3">
        <v>27428</v>
      </c>
      <c r="B28" s="4" t="s">
        <v>6</v>
      </c>
      <c r="C28" s="4" t="s">
        <v>10</v>
      </c>
      <c r="D28" s="4">
        <v>305</v>
      </c>
      <c r="E28" s="4">
        <v>85</v>
      </c>
      <c r="F28" s="4">
        <v>34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1" customHeight="1" x14ac:dyDescent="0.35">
      <c r="A29" s="3">
        <v>27640</v>
      </c>
      <c r="B29" s="4" t="s">
        <v>6</v>
      </c>
      <c r="C29" s="4" t="s">
        <v>16</v>
      </c>
      <c r="D29" s="4">
        <v>1216</v>
      </c>
      <c r="E29" s="4">
        <v>2224</v>
      </c>
      <c r="F29" s="4">
        <v>1023.04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1" customHeight="1" x14ac:dyDescent="0.35">
      <c r="A30" s="3">
        <v>28112</v>
      </c>
      <c r="B30" s="4" t="s">
        <v>8</v>
      </c>
      <c r="C30" s="4" t="s">
        <v>24</v>
      </c>
      <c r="D30" s="4">
        <v>953</v>
      </c>
      <c r="E30" s="4">
        <v>2442</v>
      </c>
      <c r="F30" s="4">
        <v>1001.22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1" customHeight="1" x14ac:dyDescent="0.35">
      <c r="A31" s="3">
        <v>27937</v>
      </c>
      <c r="B31" s="4" t="s">
        <v>6</v>
      </c>
      <c r="C31" s="4" t="s">
        <v>25</v>
      </c>
      <c r="D31" s="4">
        <v>2199</v>
      </c>
      <c r="E31" s="4">
        <v>2989</v>
      </c>
      <c r="F31" s="4">
        <v>1195.6000000000001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1" customHeight="1" x14ac:dyDescent="0.35">
      <c r="A32" s="3">
        <v>27929</v>
      </c>
      <c r="B32" s="4" t="s">
        <v>8</v>
      </c>
      <c r="C32" s="4" t="s">
        <v>20</v>
      </c>
      <c r="D32" s="4">
        <v>548</v>
      </c>
      <c r="E32" s="4">
        <v>3003</v>
      </c>
      <c r="F32" s="4">
        <v>1111.1100000000001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1" customHeight="1" x14ac:dyDescent="0.35">
      <c r="A33" s="3">
        <v>27997</v>
      </c>
      <c r="B33" s="4" t="s">
        <v>6</v>
      </c>
      <c r="C33" s="4" t="s">
        <v>24</v>
      </c>
      <c r="D33" s="4">
        <v>70</v>
      </c>
      <c r="E33" s="4">
        <v>3102</v>
      </c>
      <c r="F33" s="4">
        <v>1302.8400000000001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1" customHeight="1" x14ac:dyDescent="0.35">
      <c r="A34" s="3">
        <v>28027</v>
      </c>
      <c r="B34" s="4" t="s">
        <v>8</v>
      </c>
      <c r="C34" s="4" t="s">
        <v>23</v>
      </c>
      <c r="D34" s="4">
        <v>1090</v>
      </c>
      <c r="E34" s="4">
        <v>3085</v>
      </c>
      <c r="F34" s="4">
        <v>1264.8499999999999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1" customHeight="1" x14ac:dyDescent="0.35">
      <c r="A35" s="3">
        <v>28483</v>
      </c>
      <c r="B35" s="4" t="s">
        <v>6</v>
      </c>
      <c r="C35" s="4" t="s">
        <v>23</v>
      </c>
      <c r="D35" s="4">
        <v>861</v>
      </c>
      <c r="E35" s="4">
        <v>2019</v>
      </c>
      <c r="F35" s="4">
        <v>625.8900000000001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1" customHeight="1" x14ac:dyDescent="0.35">
      <c r="A36" s="3">
        <v>28314</v>
      </c>
      <c r="B36" s="4" t="s">
        <v>6</v>
      </c>
      <c r="C36" s="4" t="s">
        <v>19</v>
      </c>
      <c r="D36" s="4">
        <v>1968</v>
      </c>
      <c r="E36" s="4">
        <v>2035</v>
      </c>
      <c r="F36" s="4">
        <v>651.20000000000005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1" customHeight="1" x14ac:dyDescent="0.35">
      <c r="A37" s="3">
        <v>28509</v>
      </c>
      <c r="B37" s="4" t="s">
        <v>6</v>
      </c>
      <c r="C37" s="4" t="s">
        <v>26</v>
      </c>
      <c r="D37" s="4">
        <v>19</v>
      </c>
      <c r="E37" s="4">
        <v>1327</v>
      </c>
      <c r="F37" s="4">
        <v>530.80000000000007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1" customHeight="1" x14ac:dyDescent="0.35">
      <c r="A38" s="3">
        <v>28843</v>
      </c>
      <c r="B38" s="4" t="s">
        <v>6</v>
      </c>
      <c r="C38" s="4" t="s">
        <v>16</v>
      </c>
      <c r="D38" s="4">
        <v>1658</v>
      </c>
      <c r="E38" s="4">
        <v>1532</v>
      </c>
      <c r="F38" s="4">
        <v>735.36000000000013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1" customHeight="1" x14ac:dyDescent="0.35">
      <c r="A39" s="3">
        <v>28553</v>
      </c>
      <c r="B39" s="4" t="s">
        <v>6</v>
      </c>
      <c r="C39" s="4" t="s">
        <v>24</v>
      </c>
      <c r="D39" s="4">
        <v>1613</v>
      </c>
      <c r="E39" s="4">
        <v>11</v>
      </c>
      <c r="F39" s="4">
        <v>4.95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1" customHeight="1" x14ac:dyDescent="0.35">
      <c r="A40" s="3">
        <v>29024</v>
      </c>
      <c r="B40" s="4" t="s">
        <v>6</v>
      </c>
      <c r="C40" s="4" t="s">
        <v>23</v>
      </c>
      <c r="D40" s="4">
        <v>409</v>
      </c>
      <c r="E40" s="4">
        <v>2138</v>
      </c>
      <c r="F40" s="4">
        <v>855.2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1" customHeight="1" x14ac:dyDescent="0.35">
      <c r="A41" s="3">
        <v>29482</v>
      </c>
      <c r="B41" s="4" t="s">
        <v>6</v>
      </c>
      <c r="C41" s="4" t="s">
        <v>11</v>
      </c>
      <c r="D41" s="4">
        <v>1693</v>
      </c>
      <c r="E41" s="4">
        <v>3218</v>
      </c>
      <c r="F41" s="4">
        <v>1126.3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1" customHeight="1" x14ac:dyDescent="0.35">
      <c r="A42" s="3">
        <v>29887</v>
      </c>
      <c r="B42" s="4" t="s">
        <v>6</v>
      </c>
      <c r="C42" s="4" t="s">
        <v>26</v>
      </c>
      <c r="D42" s="4">
        <v>1968</v>
      </c>
      <c r="E42" s="4">
        <v>3652</v>
      </c>
      <c r="F42" s="4">
        <v>1460.8000000000002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1" customHeight="1" x14ac:dyDescent="0.35">
      <c r="A43" s="3">
        <v>29799</v>
      </c>
      <c r="B43" s="4" t="s">
        <v>8</v>
      </c>
      <c r="C43" s="4" t="s">
        <v>20</v>
      </c>
      <c r="D43" s="4">
        <v>2401</v>
      </c>
      <c r="E43" s="4">
        <v>954</v>
      </c>
      <c r="F43" s="4">
        <v>324.36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1" customHeight="1" x14ac:dyDescent="0.35">
      <c r="A44" s="3">
        <v>30257</v>
      </c>
      <c r="B44" s="4" t="s">
        <v>6</v>
      </c>
      <c r="C44" s="4" t="s">
        <v>24</v>
      </c>
      <c r="D44" s="4">
        <v>2192</v>
      </c>
      <c r="E44" s="4">
        <v>1834</v>
      </c>
      <c r="F44" s="4">
        <v>733.6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1" customHeight="1" x14ac:dyDescent="0.35">
      <c r="A45" s="3">
        <v>30339</v>
      </c>
      <c r="B45" s="4" t="s">
        <v>8</v>
      </c>
      <c r="C45" s="4" t="s">
        <v>9</v>
      </c>
      <c r="D45" s="4">
        <v>2739</v>
      </c>
      <c r="E45" s="4">
        <v>758</v>
      </c>
      <c r="F45" s="4">
        <v>333.52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1" customHeight="1" x14ac:dyDescent="0.35">
      <c r="A46" s="3">
        <v>30342</v>
      </c>
      <c r="B46" s="4" t="s">
        <v>6</v>
      </c>
      <c r="C46" s="4" t="s">
        <v>16</v>
      </c>
      <c r="D46" s="4">
        <v>375</v>
      </c>
      <c r="E46" s="4">
        <v>1622</v>
      </c>
      <c r="F46" s="4">
        <v>632.58000000000004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1" customHeight="1" x14ac:dyDescent="0.35">
      <c r="A47" s="3">
        <v>30370</v>
      </c>
      <c r="B47" s="4" t="s">
        <v>6</v>
      </c>
      <c r="C47" s="4" t="s">
        <v>25</v>
      </c>
      <c r="D47" s="4">
        <v>2873</v>
      </c>
      <c r="E47" s="4">
        <v>3340</v>
      </c>
      <c r="F47" s="4">
        <v>1169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1" customHeight="1" x14ac:dyDescent="0.35">
      <c r="A48" s="3">
        <v>30426</v>
      </c>
      <c r="B48" s="4" t="s">
        <v>6</v>
      </c>
      <c r="C48" s="4" t="s">
        <v>10</v>
      </c>
      <c r="D48" s="4">
        <v>1285</v>
      </c>
      <c r="E48" s="4">
        <v>681</v>
      </c>
      <c r="F48" s="4">
        <v>217.92000000000002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1" customHeight="1" x14ac:dyDescent="0.35">
      <c r="A49" s="3">
        <v>30501</v>
      </c>
      <c r="B49" s="4" t="s">
        <v>6</v>
      </c>
      <c r="C49" s="4" t="s">
        <v>12</v>
      </c>
      <c r="D49" s="4">
        <v>229</v>
      </c>
      <c r="E49" s="4">
        <v>3051</v>
      </c>
      <c r="F49" s="4">
        <v>1220.4000000000001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1" customHeight="1" x14ac:dyDescent="0.35">
      <c r="A50" s="3">
        <v>31005</v>
      </c>
      <c r="B50" s="4" t="s">
        <v>6</v>
      </c>
      <c r="C50" s="4" t="s">
        <v>10</v>
      </c>
      <c r="D50" s="4">
        <v>7</v>
      </c>
      <c r="E50" s="4">
        <v>1795</v>
      </c>
      <c r="F50" s="4">
        <v>628.25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1" customHeight="1" x14ac:dyDescent="0.35">
      <c r="A51" s="3">
        <v>31036</v>
      </c>
      <c r="B51" s="4" t="s">
        <v>6</v>
      </c>
      <c r="C51" s="4" t="s">
        <v>24</v>
      </c>
      <c r="D51" s="4">
        <v>2207</v>
      </c>
      <c r="E51" s="4">
        <v>3230</v>
      </c>
      <c r="F51" s="4">
        <v>1162.8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1" customHeight="1" x14ac:dyDescent="0.35">
      <c r="A52" s="3">
        <v>30762</v>
      </c>
      <c r="B52" s="4" t="s">
        <v>8</v>
      </c>
      <c r="C52" s="4" t="s">
        <v>15</v>
      </c>
      <c r="D52" s="4">
        <v>2683</v>
      </c>
      <c r="E52" s="4">
        <v>3064</v>
      </c>
      <c r="F52" s="4">
        <v>1409.44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1" customHeight="1" x14ac:dyDescent="0.35">
      <c r="A53" s="3">
        <v>30951</v>
      </c>
      <c r="B53" s="4" t="s">
        <v>6</v>
      </c>
      <c r="C53" s="4" t="s">
        <v>15</v>
      </c>
      <c r="D53" s="4">
        <v>1223</v>
      </c>
      <c r="E53" s="4">
        <v>2373</v>
      </c>
      <c r="F53" s="4">
        <v>711.90000000000009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1" customHeight="1" x14ac:dyDescent="0.35">
      <c r="A54" s="3">
        <v>30958</v>
      </c>
      <c r="B54" s="4" t="s">
        <v>6</v>
      </c>
      <c r="C54" s="4" t="s">
        <v>23</v>
      </c>
      <c r="D54" s="4">
        <v>392</v>
      </c>
      <c r="E54" s="4">
        <v>1917</v>
      </c>
      <c r="F54" s="4">
        <v>766.80000000000007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1" customHeight="1" x14ac:dyDescent="0.35">
      <c r="A55" s="3">
        <v>31392</v>
      </c>
      <c r="B55" s="4" t="s">
        <v>6</v>
      </c>
      <c r="C55" s="4" t="s">
        <v>23</v>
      </c>
      <c r="D55" s="4">
        <v>532</v>
      </c>
      <c r="E55" s="4">
        <v>2379</v>
      </c>
      <c r="F55" s="4">
        <v>951.6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1" customHeight="1" x14ac:dyDescent="0.35">
      <c r="A56" s="3">
        <v>31406</v>
      </c>
      <c r="B56" s="4" t="s">
        <v>8</v>
      </c>
      <c r="C56" s="4" t="s">
        <v>10</v>
      </c>
      <c r="D56" s="4">
        <v>233</v>
      </c>
      <c r="E56" s="4">
        <v>2289</v>
      </c>
      <c r="F56" s="4">
        <v>686.7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1" customHeight="1" x14ac:dyDescent="0.35">
      <c r="A57" s="3">
        <v>31445</v>
      </c>
      <c r="B57" s="4" t="s">
        <v>8</v>
      </c>
      <c r="C57" s="4" t="s">
        <v>10</v>
      </c>
      <c r="D57" s="4">
        <v>73</v>
      </c>
      <c r="E57" s="4">
        <v>2414</v>
      </c>
      <c r="F57" s="4">
        <v>1110.44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1" customHeight="1" x14ac:dyDescent="0.35">
      <c r="A58" s="3">
        <v>31744</v>
      </c>
      <c r="B58" s="4" t="s">
        <v>8</v>
      </c>
      <c r="C58" s="4" t="s">
        <v>24</v>
      </c>
      <c r="D58" s="4">
        <v>2852</v>
      </c>
      <c r="E58" s="4">
        <v>626</v>
      </c>
      <c r="F58" s="4">
        <v>294.22000000000003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1" customHeight="1" x14ac:dyDescent="0.35">
      <c r="A59" s="3">
        <v>31772</v>
      </c>
      <c r="B59" s="4" t="s">
        <v>6</v>
      </c>
      <c r="C59" s="4" t="s">
        <v>11</v>
      </c>
      <c r="D59" s="4">
        <v>1845</v>
      </c>
      <c r="E59" s="4">
        <v>1956</v>
      </c>
      <c r="F59" s="4">
        <v>782.40000000000009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1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1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1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1" customHeight="1" x14ac:dyDescent="0.35">
      <c r="A63" s="2"/>
      <c r="B63" s="2"/>
      <c r="C63" s="2"/>
      <c r="D63" s="5" t="s">
        <v>27</v>
      </c>
      <c r="E63" s="5"/>
      <c r="F63" s="5"/>
      <c r="G63" s="2">
        <f>SUMIF(     C2:C59,"Chennai Port Trust",D2:D59)</f>
        <v>7182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1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1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1" customHeight="1" x14ac:dyDescent="0.35">
      <c r="A66" s="2"/>
      <c r="B66" s="2"/>
      <c r="C66" s="2"/>
      <c r="D66" s="6" t="s">
        <v>28</v>
      </c>
      <c r="E66" s="6"/>
      <c r="F66" s="6"/>
      <c r="G66" s="6"/>
      <c r="H66" s="6"/>
      <c r="I66" s="2">
        <f>SUM(COUNTIFS(B2:B59,"Ship/to/Ship",C2:C59,"Paradip Port Trust"),COUNTIFS(B2:B59,"Ship/to/Ship",C2:C59,"Chennai Port Trust"))</f>
        <v>6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1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1" customHeight="1" x14ac:dyDescent="0.35">
      <c r="A68" s="2"/>
      <c r="B68" s="2"/>
      <c r="C68" s="2"/>
      <c r="D68" s="6" t="s">
        <v>29</v>
      </c>
      <c r="E68" s="6"/>
      <c r="F68" s="6"/>
      <c r="G68" s="6"/>
      <c r="H68" s="6"/>
      <c r="I68" s="2">
        <f>SUMIF(C2:C59,"V.O. Chidambaranar Port Trust",D2:D59)</f>
        <v>9887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1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1" customHeight="1" x14ac:dyDescent="0.35">
      <c r="A70" s="2"/>
      <c r="B70" s="2"/>
      <c r="C70" s="2"/>
      <c r="D70" s="6" t="s">
        <v>30</v>
      </c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1" customHeight="1" x14ac:dyDescent="0.35">
      <c r="A71" s="2"/>
      <c r="B71" s="2"/>
      <c r="C71" s="2"/>
      <c r="D71" s="2" t="s">
        <v>31</v>
      </c>
      <c r="E71" s="2"/>
      <c r="F71" s="2">
        <f>AVERAGE(D2:D59)</f>
        <v>1254.8620689655172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1" customHeight="1" x14ac:dyDescent="0.35">
      <c r="A72" s="2"/>
      <c r="B72" s="2"/>
      <c r="C72" s="2"/>
      <c r="D72" s="2" t="s">
        <v>32</v>
      </c>
      <c r="E72" s="2"/>
      <c r="F72" s="2">
        <f>AVERAGE(E2:E59)</f>
        <v>2227.7586206896553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1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1" customHeight="1" x14ac:dyDescent="0.35">
      <c r="A74" s="2"/>
      <c r="B74" s="2"/>
      <c r="C74" s="2"/>
      <c r="D74" s="2" t="s">
        <v>33</v>
      </c>
      <c r="E74" s="2"/>
      <c r="F74" s="2"/>
      <c r="G74" s="2">
        <f>AVERAGE(E2:E59)/AVERAGE(D2:D59)</f>
        <v>1.7753015855568686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1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1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1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1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1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1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1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1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1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1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1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1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1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1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1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1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1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1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1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1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1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1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1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1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1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1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1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1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1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1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1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1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1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1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1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1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1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1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1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1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1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1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1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1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1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1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1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1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1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1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1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1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1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1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1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1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1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1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1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1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1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1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1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1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1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1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1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1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1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1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1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1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1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1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1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1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1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1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1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1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1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1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1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1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1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1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1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1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1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1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1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1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1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1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1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1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1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1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1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1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1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1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1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1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1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1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1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1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1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1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1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1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1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1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1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1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1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1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1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1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1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1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1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1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1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1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1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1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1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1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1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1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1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1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1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1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1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1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1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1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1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1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1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1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1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1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1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1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1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1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1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1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1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1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1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1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1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1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1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1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1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1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1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1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1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1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1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1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1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1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1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1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1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1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1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1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1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1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1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1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1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1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1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1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1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1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1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1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1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1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1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1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1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1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1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1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1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1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1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1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1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1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1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1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1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1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1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1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1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1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1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1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1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1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1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1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1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1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1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1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1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1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1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1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1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1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1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1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1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1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1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1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1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1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1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1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1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1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1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1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1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1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1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1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1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1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1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1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1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1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1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1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1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1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1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1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1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1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1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1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1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1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1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1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1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1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1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1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1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1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1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1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1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1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1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1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1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1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1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1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1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1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1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1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1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1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1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1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1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1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1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1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1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1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1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1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1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1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1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1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1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1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1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1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1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1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1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1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1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1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1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1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1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1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1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1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1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1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1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1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1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1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1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1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1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1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1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1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1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1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1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1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1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1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1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1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1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1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1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1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1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1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1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1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1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1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1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1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1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1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1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1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1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1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1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1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1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1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1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1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1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1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1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1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1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1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1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1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1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1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1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1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1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1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1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1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1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1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1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1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1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1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1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1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1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1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1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1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1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1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1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1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1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1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1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1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1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1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1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1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1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1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1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1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1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1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1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1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1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1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1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1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1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1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1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1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1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1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1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1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1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1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1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1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1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1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1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1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1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1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1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1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1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1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1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1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1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1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1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1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1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1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1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1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1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1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1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1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1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1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1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1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1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1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1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1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1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1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1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1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1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1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1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1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1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1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1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1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1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1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1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1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1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1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1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1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1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1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1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1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1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1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1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1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1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1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1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1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1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1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1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1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1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1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1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1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1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1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1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1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1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1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1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1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1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1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1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1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1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1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1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1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1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1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1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1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1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1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1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1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1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1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1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1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1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1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1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1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1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1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1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1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1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1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1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1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1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1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1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1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1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1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1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1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1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1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1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1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1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1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1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1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1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1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1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1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1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1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1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1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1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1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1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1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1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1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1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1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1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1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1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1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1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1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1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1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1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1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1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1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1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1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1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1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1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1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1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1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1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1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1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1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1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1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1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1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1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1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1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1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1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1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1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1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1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1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1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1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1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1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1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1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1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1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1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1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1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1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1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1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1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1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1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1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1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1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1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1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1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1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1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1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1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1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1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1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1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1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1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1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1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1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1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1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1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1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1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1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1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1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1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1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1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1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1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1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1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1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1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1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1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1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1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1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1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1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1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1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1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1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1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1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1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1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1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1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1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1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1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1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1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1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1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1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1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1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1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1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1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1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1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1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1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1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1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1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1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1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1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1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1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1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1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1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1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1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1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1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1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1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1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1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1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1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1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1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1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1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1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1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1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1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1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1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1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1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1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1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1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1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1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1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1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1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1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1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1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1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1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1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1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1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1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1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1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1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1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1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1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1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1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1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1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1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1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1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1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1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1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1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1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1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1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1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1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1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1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1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1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1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1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1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1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1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1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1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1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1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1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1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1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1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1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1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1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1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1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1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1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1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1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1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1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1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1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1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1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1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1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1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1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1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1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1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1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1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1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1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1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1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1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1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1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1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1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1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1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1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1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1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1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1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1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1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1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1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1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1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1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1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1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1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1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1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1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1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1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1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1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1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1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1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1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1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1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1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1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1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1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1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1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1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1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1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1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1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1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1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1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1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1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1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1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1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1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1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1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1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1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1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1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1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1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1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1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1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1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1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1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1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1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1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1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1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1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1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1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1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1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1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1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1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1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1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1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1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1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1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1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1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1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1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1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1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1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1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1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1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1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1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1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1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1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1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1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1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1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1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1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1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1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1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1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1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1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1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">
    <mergeCell ref="D63:F63"/>
    <mergeCell ref="D66:H66"/>
    <mergeCell ref="D68:H68"/>
    <mergeCell ref="D70:G70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2023-09-16T14:41:09Z</dcterms:created>
  <dcterms:modified xsi:type="dcterms:W3CDTF">2023-09-16T20:49:58Z</dcterms:modified>
</cp:coreProperties>
</file>